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5145" windowWidth="20730" windowHeight="11760"/>
  </bookViews>
  <sheets>
    <sheet name="Formação dos Preços" sheetId="1" r:id="rId1"/>
  </sheets>
  <definedNames>
    <definedName name="_xlnm.Print_Area" localSheetId="0">'Formação dos Preços'!$A$1:$H$11</definedName>
  </definedNames>
  <calcPr calcId="145621"/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4" i="1"/>
  <c r="H11" i="1" l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<sst xmlns="http://schemas.openxmlformats.org/spreadsheetml/2006/main" count="18" uniqueCount="18">
  <si>
    <t>(B) Região</t>
  </si>
  <si>
    <t>(G) DESCONTO LINEAR DA EMPRESA - %</t>
  </si>
  <si>
    <t>(D)           BDI TRT - %</t>
  </si>
  <si>
    <t>(F)            BDI EMPRESA - %</t>
  </si>
  <si>
    <t>TRIBUNAL REGIONAL DO TRABALHO DA 3ª REGIÃO
Núcleo de Gestão Predial</t>
  </si>
  <si>
    <t>ANEXO 7 - PLANILHA DE FORMAÇÃO DE PREÇOS</t>
  </si>
  <si>
    <t>(A)
 Lote</t>
  </si>
  <si>
    <t>(C)
Custo Direto TRT</t>
  </si>
  <si>
    <t>(E)
Valor do Contrato TRT</t>
  </si>
  <si>
    <t>(H)
Valor do Contrato</t>
  </si>
  <si>
    <t>Montes Claros</t>
  </si>
  <si>
    <t>Uberlândia</t>
  </si>
  <si>
    <t>Varginha</t>
  </si>
  <si>
    <t>Juiz de Fora</t>
  </si>
  <si>
    <t>Governador Valadares</t>
  </si>
  <si>
    <t>BH 1ª Instância</t>
  </si>
  <si>
    <t>BH 2ª Instância</t>
  </si>
  <si>
    <t>Central Minas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</si>
</sst>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_-[$R$-416]\ * #,##0.00_-;\-[$R$-416]\ * #,##0.00_-;_-[$R$-416]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Calibri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Fill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9" fontId="3" fillId="0" borderId="1" xfId="1" applyFont="1" applyFill="1" applyBorder="1" applyAlignment="1">
      <alignment horizontal="center" vertical="center"/>
    </xf>
    <xf numFmtId="9" fontId="0" fillId="0" borderId="0" xfId="0" applyNumberForma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9" fontId="3" fillId="0" borderId="6" xfId="1" applyFont="1" applyFill="1" applyBorder="1" applyAlignment="1">
      <alignment horizontal="center" vertical="center"/>
    </xf>
    <xf numFmtId="164" fontId="3" fillId="0" borderId="6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44" fontId="5" fillId="0" borderId="6" xfId="2" applyFont="1" applyFill="1" applyBorder="1" applyAlignment="1">
      <alignment horizontal="center" vertical="center"/>
    </xf>
    <xf numFmtId="44" fontId="5" fillId="0" borderId="1" xfId="2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44" fontId="2" fillId="0" borderId="6" xfId="2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44" fontId="2" fillId="0" borderId="2" xfId="2" applyFont="1" applyFill="1" applyBorder="1" applyAlignment="1">
      <alignment horizontal="center" vertical="center"/>
    </xf>
    <xf numFmtId="44" fontId="0" fillId="0" borderId="0" xfId="0" applyNumberForma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</cellXfs>
  <cellStyles count="3">
    <cellStyle name="Moeda" xfId="2" builtinId="4"/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173182</xdr:colOff>
      <xdr:row>0</xdr:row>
      <xdr:rowOff>43295</xdr:rowOff>
    </xdr:from>
    <xdr:to>
      <xdr:col>1</xdr:col>
      <xdr:colOff>754207</xdr:colOff>
      <xdr:row>0</xdr:row>
      <xdr:rowOff>614795</xdr:rowOff>
    </xdr:to>
    <xdr:pic>
      <xdr:nvPicPr>
        <xdr:cNvPr id="3" name="Picture 161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3568" y="43295"/>
          <a:ext cx="58102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J22" sqref="J22"/>
    </sheetView>
  </sheetViews>
  <sheetFormatPr defaultRowHeight="15" x14ac:dyDescent="0.25"/>
  <cols>
    <col min="1" max="1" width="10" style="1" customWidth="1"/>
    <col min="2" max="2" width="21.42578125" style="1" customWidth="1"/>
    <col min="3" max="3" width="14.5703125" style="1" customWidth="1"/>
    <col min="4" max="4" width="8.85546875" style="1" customWidth="1"/>
    <col min="5" max="5" width="15.85546875" style="1" customWidth="1"/>
    <col min="6" max="6" width="11.42578125" style="1" customWidth="1"/>
    <col min="7" max="7" width="10.7109375" style="1" customWidth="1"/>
    <col min="8" max="8" width="16.28515625" style="1" customWidth="1"/>
    <col min="9" max="16384" width="9.140625" style="1"/>
  </cols>
  <sheetData>
    <row r="1" spans="1:8" ht="54" customHeight="1" x14ac:dyDescent="0.25">
      <c r="A1" s="21" t="s">
        <v>4</v>
      </c>
      <c r="B1" s="22"/>
      <c r="C1" s="22"/>
      <c r="D1" s="22"/>
      <c r="E1" s="22"/>
      <c r="F1" s="22"/>
      <c r="G1" s="22"/>
      <c r="H1" s="22"/>
    </row>
    <row r="2" spans="1:8" ht="35.1" customHeight="1" x14ac:dyDescent="0.25">
      <c r="A2" s="22" t="s">
        <v>5</v>
      </c>
      <c r="B2" s="22"/>
      <c r="C2" s="22"/>
      <c r="D2" s="22"/>
      <c r="E2" s="22"/>
      <c r="F2" s="22"/>
      <c r="G2" s="22"/>
      <c r="H2" s="22"/>
    </row>
    <row r="3" spans="1:8" ht="75.75" thickBot="1" x14ac:dyDescent="0.3">
      <c r="A3" s="15" t="s">
        <v>6</v>
      </c>
      <c r="B3" s="13" t="s">
        <v>0</v>
      </c>
      <c r="C3" s="14" t="s">
        <v>7</v>
      </c>
      <c r="D3" s="14" t="s">
        <v>2</v>
      </c>
      <c r="E3" s="14" t="s">
        <v>8</v>
      </c>
      <c r="F3" s="14" t="s">
        <v>3</v>
      </c>
      <c r="G3" s="14" t="s">
        <v>1</v>
      </c>
      <c r="H3" s="14" t="s">
        <v>9</v>
      </c>
    </row>
    <row r="4" spans="1:8" x14ac:dyDescent="0.25">
      <c r="A4" s="16">
        <v>1</v>
      </c>
      <c r="B4" s="7" t="s">
        <v>10</v>
      </c>
      <c r="C4" s="9">
        <f>(E4/(1+D4))</f>
        <v>237161.84126984124</v>
      </c>
      <c r="D4" s="8">
        <v>0.26</v>
      </c>
      <c r="E4" s="11">
        <v>298823.92</v>
      </c>
      <c r="F4" s="8">
        <v>0.26</v>
      </c>
      <c r="G4" s="8">
        <v>0</v>
      </c>
      <c r="H4" s="17">
        <f t="shared" ref="H4:H11" si="0">(C4*(1+F4))-(C4*G4)</f>
        <v>298823.92</v>
      </c>
    </row>
    <row r="5" spans="1:8" x14ac:dyDescent="0.25">
      <c r="A5" s="18">
        <v>2</v>
      </c>
      <c r="B5" s="5" t="s">
        <v>11</v>
      </c>
      <c r="C5" s="10">
        <f t="shared" ref="C5:C11" si="1">(E5/(1+D5))</f>
        <v>270440.24800000002</v>
      </c>
      <c r="D5" s="3">
        <v>0.25</v>
      </c>
      <c r="E5" s="12">
        <v>338050.31</v>
      </c>
      <c r="F5" s="3">
        <v>0.25</v>
      </c>
      <c r="G5" s="3">
        <v>0</v>
      </c>
      <c r="H5" s="19">
        <f t="shared" si="0"/>
        <v>338050.31000000006</v>
      </c>
    </row>
    <row r="6" spans="1:8" x14ac:dyDescent="0.25">
      <c r="A6" s="18">
        <v>3</v>
      </c>
      <c r="B6" s="6" t="s">
        <v>12</v>
      </c>
      <c r="C6" s="10">
        <f t="shared" si="1"/>
        <v>309044.59523809527</v>
      </c>
      <c r="D6" s="3">
        <v>0.26</v>
      </c>
      <c r="E6" s="12">
        <v>389396.19</v>
      </c>
      <c r="F6" s="3">
        <v>0.26</v>
      </c>
      <c r="G6" s="3">
        <v>0</v>
      </c>
      <c r="H6" s="19">
        <f t="shared" si="0"/>
        <v>389396.19000000006</v>
      </c>
    </row>
    <row r="7" spans="1:8" x14ac:dyDescent="0.25">
      <c r="A7" s="18">
        <v>4</v>
      </c>
      <c r="B7" s="6" t="s">
        <v>13</v>
      </c>
      <c r="C7" s="10">
        <f t="shared" si="1"/>
        <v>237664.3015873016</v>
      </c>
      <c r="D7" s="3">
        <v>0.26</v>
      </c>
      <c r="E7" s="12">
        <v>299457.02</v>
      </c>
      <c r="F7" s="3">
        <v>0.26</v>
      </c>
      <c r="G7" s="3">
        <v>0</v>
      </c>
      <c r="H7" s="19">
        <f t="shared" si="0"/>
        <v>299457.02</v>
      </c>
    </row>
    <row r="8" spans="1:8" x14ac:dyDescent="0.25">
      <c r="A8" s="18">
        <v>5</v>
      </c>
      <c r="B8" s="6" t="s">
        <v>14</v>
      </c>
      <c r="C8" s="10">
        <f t="shared" si="1"/>
        <v>267821.61417322833</v>
      </c>
      <c r="D8" s="3">
        <v>0.27</v>
      </c>
      <c r="E8" s="12">
        <v>340133.45</v>
      </c>
      <c r="F8" s="3">
        <v>0.27</v>
      </c>
      <c r="G8" s="3">
        <v>0</v>
      </c>
      <c r="H8" s="19">
        <f t="shared" si="0"/>
        <v>340133.44999999995</v>
      </c>
    </row>
    <row r="9" spans="1:8" x14ac:dyDescent="0.25">
      <c r="A9" s="18">
        <v>6</v>
      </c>
      <c r="B9" s="5" t="s">
        <v>15</v>
      </c>
      <c r="C9" s="10">
        <f t="shared" si="1"/>
        <v>305910.10852713179</v>
      </c>
      <c r="D9" s="3">
        <v>0.28999999999999998</v>
      </c>
      <c r="E9" s="12">
        <v>394624.04</v>
      </c>
      <c r="F9" s="3">
        <v>0.28999999999999998</v>
      </c>
      <c r="G9" s="3">
        <v>0</v>
      </c>
      <c r="H9" s="19">
        <f t="shared" si="0"/>
        <v>394624.04000000004</v>
      </c>
    </row>
    <row r="10" spans="1:8" x14ac:dyDescent="0.25">
      <c r="A10" s="18">
        <v>7</v>
      </c>
      <c r="B10" s="5" t="s">
        <v>16</v>
      </c>
      <c r="C10" s="10">
        <f t="shared" si="1"/>
        <v>263781.81395348837</v>
      </c>
      <c r="D10" s="3">
        <v>0.28999999999999998</v>
      </c>
      <c r="E10" s="12">
        <v>340278.54</v>
      </c>
      <c r="F10" s="3">
        <v>0.28999999999999998</v>
      </c>
      <c r="G10" s="3">
        <v>0</v>
      </c>
      <c r="H10" s="19">
        <f t="shared" si="0"/>
        <v>340278.54</v>
      </c>
    </row>
    <row r="11" spans="1:8" x14ac:dyDescent="0.25">
      <c r="A11" s="18">
        <v>8</v>
      </c>
      <c r="B11" s="6" t="s">
        <v>17</v>
      </c>
      <c r="C11" s="10">
        <f t="shared" si="1"/>
        <v>325281.68253968254</v>
      </c>
      <c r="D11" s="3">
        <v>0.26</v>
      </c>
      <c r="E11" s="12">
        <v>409854.92</v>
      </c>
      <c r="F11" s="3">
        <v>0.26</v>
      </c>
      <c r="G11" s="3">
        <v>0</v>
      </c>
      <c r="H11" s="19">
        <f t="shared" si="0"/>
        <v>409854.92</v>
      </c>
    </row>
    <row r="13" spans="1:8" x14ac:dyDescent="0.25">
      <c r="E13" s="20"/>
    </row>
    <row r="15" spans="1:8" x14ac:dyDescent="0.25">
      <c r="H15" s="2"/>
    </row>
    <row r="16" spans="1:8" x14ac:dyDescent="0.25">
      <c r="H16" s="2"/>
    </row>
    <row r="17" spans="8:8" x14ac:dyDescent="0.25">
      <c r="H17" s="2"/>
    </row>
    <row r="18" spans="8:8" x14ac:dyDescent="0.25">
      <c r="H18" s="2"/>
    </row>
    <row r="19" spans="8:8" x14ac:dyDescent="0.25">
      <c r="H19" s="2"/>
    </row>
    <row r="20" spans="8:8" x14ac:dyDescent="0.25">
      <c r="H20" s="2"/>
    </row>
    <row r="21" spans="8:8" x14ac:dyDescent="0.25">
      <c r="H21" s="2"/>
    </row>
    <row r="22" spans="8:8" x14ac:dyDescent="0.25">
      <c r="H22" s="2"/>
    </row>
    <row r="23" spans="8:8" x14ac:dyDescent="0.25">
      <c r="H23" s="4"/>
    </row>
  </sheetData>
  <mergeCells count="2">
    <mergeCell ref="A1:H1"/>
    <mergeCell ref="A2:H2"/>
  </mergeCells>
  <pageMargins left="0.511811024" right="0.511811024" top="0.78740157499999996" bottom="0.78740157499999996" header="0.31496062000000002" footer="0.31496062000000002"/>
  <pageSetup paperSize="9"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Formação dos Preços</vt:lpstr>
      <vt:lpstr>'Formação dos Preços'!Area_de_impressao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Convidado</dc:creator>
  <cp:lastModifiedBy>Cynthia Pires Camargos Couto</cp:lastModifiedBy>
  <cp:lastPrinted>2016-11-13T19:53:49Z</cp:lastPrinted>
  <dcterms:created xsi:type="dcterms:W3CDTF">2016-10-16T22:45:23Z</dcterms:created>
  <dcterms:modified xsi:type="dcterms:W3CDTF">2016-11-13T19:54:11Z</dcterms:modified>
</cp:coreProperties>
</file>