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20" yWindow="-120" windowWidth="20730" windowHeight="11160"/>
  </bookViews>
  <sheets>
    <sheet name="Modelo proposta" sheetId="1" r:id="rId1"/>
    <sheet name="BDI-PADRÃO" sheetId="6" r:id="rId2"/>
    <sheet name="BDI-REDUZIDO" sheetId="7" r:id="rId3"/>
  </sheets>
  <externalReferences>
    <externalReference r:id="rId4"/>
    <externalReference r:id="rId5"/>
  </externalReferences>
  <definedNames>
    <definedName name="__xlnm.Print_Titles_2" localSheetId="1">#REF!</definedName>
    <definedName name="__xlnm.Print_Titles_2" localSheetId="2">#REF!</definedName>
    <definedName name="__xlnm.Print_Titles_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1">#REF!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 localSheetId="2">#REF!</definedName>
    <definedName name="_1final______映䃢__ᑺﶮ䁱__㽼찵䁳___䋱䁮__휊炣瘽䁯__峜㨈譊㿸__㧔屴賢㿻__컠삙輨㿱__琨?㿶__頨섌㿬__搀眊帤㾟__䁾㿾__钪?䀙__梎䛎䀜__奵抅䀓__?礮_䀑__軴⋛_䀊____濼㿸__뺗ᡊ֛䀕__蠽餬㷥䁀__涢드鯅䁅__関ጥ㼝䀯__뿎Ň拠䀯__焨삨잵䀭__핽?堘䀤__뿢__䀴___________䀣__怑___Ώ___ꏨ____龣য়䀡__鲨ƃ齈ƃ__齘ƃ______齠ƃ_________䁀ဠ_긼ƃ__________ဠ_긼ƃᑈ〉">#REF!</definedName>
    <definedName name="_xlnm.Print_Area" localSheetId="1">'BDI-PADRÃO'!$A$1:$D$38</definedName>
    <definedName name="_xlnm.Print_Area" localSheetId="2">'BDI-REDUZIDO'!$A$1:$D$38</definedName>
    <definedName name="_xlnm.Print_Area" localSheetId="0">'Modelo proposta'!$A$1:$I$427</definedName>
    <definedName name="COMPOANALITICA" localSheetId="1">[1]COMPO2!$G$6:$AJ$31336</definedName>
    <definedName name="COMPOANALITICA" localSheetId="2">[1]COMPO2!$G$6:$AJ$31336</definedName>
    <definedName name="COMPOANALITICA">[2]COMPO2!$G$6:$AJ$31336</definedName>
    <definedName name="CPU_3.9" localSheetId="2">#REF!</definedName>
    <definedName name="CPU_3.9">#REF!</definedName>
    <definedName name="CPU_5.2.1_e_6.2.1" localSheetId="2">#REF!</definedName>
    <definedName name="CPU_5.2.1_e_6.2.1">#REF!</definedName>
    <definedName name="CPU_5.3.2" localSheetId="2">#REF!</definedName>
    <definedName name="CPU_5.3.2">#REF!</definedName>
    <definedName name="CPU_6.6.1" localSheetId="2">#REF!</definedName>
    <definedName name="CPU_6.6.1">#REF!</definedName>
    <definedName name="CPU10.3" localSheetId="2">#REF!</definedName>
    <definedName name="CPU10.3">#REF!</definedName>
    <definedName name="Excel_BuiltIn_Print_Area_2_1" localSheetId="1">#REF!</definedName>
    <definedName name="Excel_BuiltIn_Print_Area_2_1" localSheetId="2">#REF!</definedName>
    <definedName name="Excel_BuiltIn_Print_Area_2_1">#REF!</definedName>
    <definedName name="home" localSheetId="1">#REF!</definedName>
    <definedName name="home" localSheetId="2">#REF!</definedName>
    <definedName name="home">#REF!</definedName>
    <definedName name="ICC_GLOBAL" localSheetId="1">#REF!</definedName>
    <definedName name="ICC_GLOBAL" localSheetId="2">#REF!</definedName>
    <definedName name="ICC_GLOBAL">#REF!</definedName>
    <definedName name="ÍNDICE" localSheetId="1">#REF!</definedName>
    <definedName name="ÍNDICE" localSheetId="2">#REF!</definedName>
    <definedName name="ÍNDICE">#REF!</definedName>
    <definedName name="inicial" localSheetId="1">#REF!</definedName>
    <definedName name="inicial" localSheetId="2">#REF!</definedName>
    <definedName name="inicial">#REF!</definedName>
    <definedName name="JR_PAGE_ANCHOR_0_1">'Modelo proposta'!#REF!</definedName>
    <definedName name="MOEDAAT" localSheetId="1">#REF!</definedName>
    <definedName name="MOEDAAT" localSheetId="2">#REF!</definedName>
    <definedName name="MOEDAAT">#REF!</definedName>
    <definedName name="MOEDAEP" localSheetId="1">#REF!</definedName>
    <definedName name="MOEDAEP" localSheetId="2">#REF!</definedName>
    <definedName name="MOEDAEP">#REF!</definedName>
    <definedName name="Novo" localSheetId="1">#REF!</definedName>
    <definedName name="Novo" localSheetId="2">#REF!</definedName>
    <definedName name="Novo">#REF!</definedName>
    <definedName name="pesquisa" localSheetId="1">#REF!</definedName>
    <definedName name="pesquisa" localSheetId="2">#REF!</definedName>
    <definedName name="pesquisa">#REF!</definedName>
    <definedName name="Recorder" localSheetId="1">#REF!</definedName>
    <definedName name="Recorder" localSheetId="2">#REF!</definedName>
    <definedName name="Recorder">#REF!</definedName>
    <definedName name="Teste" localSheetId="1">#REF!</definedName>
    <definedName name="Teste" localSheetId="2">#REF!</definedName>
    <definedName name="Teste">#REF!</definedName>
    <definedName name="teste3" localSheetId="1">#REF!</definedName>
    <definedName name="teste3" localSheetId="2">#REF!</definedName>
    <definedName name="teste3">#REF!</definedName>
    <definedName name="_xlnm.Print_Titles" localSheetId="0">'Modelo proposta'!$7:$7</definedName>
    <definedName name="ttttt">#REF!</definedName>
    <definedName name="xx" localSheetId="2">#REF!</definedName>
    <definedName name="xx">#REF!</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7" l="1"/>
  <c r="D25" i="7"/>
  <c r="D21" i="7"/>
  <c r="D14" i="7"/>
  <c r="D29" i="6"/>
  <c r="D25" i="6"/>
  <c r="D21" i="6"/>
  <c r="D14" i="6"/>
  <c r="D31" i="6" l="1"/>
  <c r="H2" i="1" s="1"/>
  <c r="D31" i="7"/>
  <c r="H3" i="1" s="1"/>
  <c r="H10" i="1"/>
  <c r="I10" i="1" s="1"/>
  <c r="H11" i="1"/>
  <c r="I11" i="1" s="1"/>
  <c r="H12" i="1"/>
  <c r="I12" i="1" s="1"/>
  <c r="H13" i="1"/>
  <c r="I13" i="1" s="1"/>
  <c r="H15" i="1"/>
  <c r="I15" i="1" s="1"/>
  <c r="I14"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1" i="1"/>
  <c r="I31" i="1" s="1"/>
  <c r="H32" i="1"/>
  <c r="I32" i="1" s="1"/>
  <c r="H33" i="1"/>
  <c r="I33" i="1" s="1"/>
  <c r="H34" i="1"/>
  <c r="I34" i="1" s="1"/>
  <c r="H36" i="1"/>
  <c r="I36" i="1" s="1"/>
  <c r="H37" i="1"/>
  <c r="I37" i="1" s="1"/>
  <c r="H39" i="1"/>
  <c r="I39" i="1" s="1"/>
  <c r="I38" i="1" s="1"/>
  <c r="H41" i="1"/>
  <c r="I41" i="1" s="1"/>
  <c r="H42" i="1"/>
  <c r="I42" i="1" s="1"/>
  <c r="H43" i="1"/>
  <c r="I43" i="1" s="1"/>
  <c r="H44" i="1"/>
  <c r="I44" i="1" s="1"/>
  <c r="H46" i="1"/>
  <c r="I46" i="1" s="1"/>
  <c r="I45" i="1" s="1"/>
  <c r="H48" i="1"/>
  <c r="I48" i="1" s="1"/>
  <c r="H49" i="1"/>
  <c r="I49" i="1" s="1"/>
  <c r="H50" i="1"/>
  <c r="I50" i="1" s="1"/>
  <c r="H51" i="1"/>
  <c r="I51" i="1" s="1"/>
  <c r="H52" i="1"/>
  <c r="I52" i="1" s="1"/>
  <c r="H54" i="1"/>
  <c r="I54" i="1" s="1"/>
  <c r="H55" i="1"/>
  <c r="I55" i="1" s="1"/>
  <c r="H56" i="1"/>
  <c r="I56" i="1" s="1"/>
  <c r="H58" i="1"/>
  <c r="I58" i="1" s="1"/>
  <c r="H59" i="1"/>
  <c r="I59" i="1" s="1"/>
  <c r="H60" i="1"/>
  <c r="I60" i="1" s="1"/>
  <c r="H61" i="1"/>
  <c r="I61" i="1" s="1"/>
  <c r="H62" i="1"/>
  <c r="I62" i="1" s="1"/>
  <c r="H63" i="1"/>
  <c r="I63" i="1" s="1"/>
  <c r="H64" i="1"/>
  <c r="I64" i="1" s="1"/>
  <c r="H65" i="1"/>
  <c r="I65" i="1" s="1"/>
  <c r="H67" i="1"/>
  <c r="I67" i="1" s="1"/>
  <c r="H68" i="1"/>
  <c r="I68" i="1" s="1"/>
  <c r="H69" i="1"/>
  <c r="I69" i="1" s="1"/>
  <c r="H70" i="1"/>
  <c r="I70" i="1" s="1"/>
  <c r="H71" i="1"/>
  <c r="I71" i="1" s="1"/>
  <c r="H72" i="1"/>
  <c r="I72" i="1" s="1"/>
  <c r="H73" i="1"/>
  <c r="I73" i="1" s="1"/>
  <c r="H74" i="1"/>
  <c r="I74" i="1" s="1"/>
  <c r="H75" i="1"/>
  <c r="I75" i="1" s="1"/>
  <c r="H76" i="1"/>
  <c r="I76" i="1" s="1"/>
  <c r="H78" i="1"/>
  <c r="I78" i="1" s="1"/>
  <c r="H79" i="1"/>
  <c r="I79" i="1" s="1"/>
  <c r="H80" i="1"/>
  <c r="I80" i="1" s="1"/>
  <c r="H81" i="1"/>
  <c r="I81" i="1" s="1"/>
  <c r="H82" i="1"/>
  <c r="I82" i="1" s="1"/>
  <c r="H83" i="1"/>
  <c r="I83" i="1" s="1"/>
  <c r="H84" i="1"/>
  <c r="I84" i="1" s="1"/>
  <c r="H85" i="1"/>
  <c r="I85" i="1" s="1"/>
  <c r="H86" i="1"/>
  <c r="I86" i="1" s="1"/>
  <c r="H87" i="1"/>
  <c r="I87" i="1" s="1"/>
  <c r="H89" i="1"/>
  <c r="I89" i="1" s="1"/>
  <c r="H90" i="1"/>
  <c r="I90" i="1" s="1"/>
  <c r="H91" i="1"/>
  <c r="I91" i="1" s="1"/>
  <c r="H92" i="1"/>
  <c r="I92" i="1" s="1"/>
  <c r="H93" i="1"/>
  <c r="I93" i="1" s="1"/>
  <c r="H94" i="1"/>
  <c r="I94" i="1" s="1"/>
  <c r="H95" i="1"/>
  <c r="I95" i="1" s="1"/>
  <c r="H96" i="1"/>
  <c r="I96" i="1" s="1"/>
  <c r="H97" i="1"/>
  <c r="I97" i="1" s="1"/>
  <c r="H98" i="1"/>
  <c r="I98" i="1" s="1"/>
  <c r="H99" i="1"/>
  <c r="I99" i="1" s="1"/>
  <c r="H100" i="1"/>
  <c r="I100" i="1" s="1"/>
  <c r="H101" i="1"/>
  <c r="I101" i="1" s="1"/>
  <c r="H102" i="1"/>
  <c r="I102" i="1" s="1"/>
  <c r="H103" i="1"/>
  <c r="I103" i="1" s="1"/>
  <c r="H104" i="1"/>
  <c r="I104" i="1" s="1"/>
  <c r="H105" i="1"/>
  <c r="I105" i="1" s="1"/>
  <c r="H106" i="1"/>
  <c r="I106" i="1" s="1"/>
  <c r="H107" i="1"/>
  <c r="I107" i="1" s="1"/>
  <c r="H108" i="1"/>
  <c r="I108" i="1" s="1"/>
  <c r="H109" i="1"/>
  <c r="I109" i="1" s="1"/>
  <c r="H111" i="1"/>
  <c r="I111" i="1" s="1"/>
  <c r="H112" i="1"/>
  <c r="I112" i="1" s="1"/>
  <c r="H113" i="1"/>
  <c r="I113" i="1" s="1"/>
  <c r="H114" i="1"/>
  <c r="I114" i="1" s="1"/>
  <c r="H115" i="1"/>
  <c r="I115" i="1" s="1"/>
  <c r="H116" i="1"/>
  <c r="I116" i="1" s="1"/>
  <c r="H117" i="1"/>
  <c r="I117" i="1" s="1"/>
  <c r="H118" i="1"/>
  <c r="I118" i="1" s="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H131" i="1"/>
  <c r="I131" i="1" s="1"/>
  <c r="H133" i="1"/>
  <c r="I133" i="1" s="1"/>
  <c r="H134" i="1"/>
  <c r="I134" i="1" s="1"/>
  <c r="H135" i="1"/>
  <c r="I135" i="1" s="1"/>
  <c r="H136" i="1"/>
  <c r="I136" i="1" s="1"/>
  <c r="H137" i="1"/>
  <c r="I137" i="1" s="1"/>
  <c r="H138" i="1"/>
  <c r="I138" i="1" s="1"/>
  <c r="H139" i="1"/>
  <c r="I139" i="1" s="1"/>
  <c r="H140" i="1"/>
  <c r="I140" i="1" s="1"/>
  <c r="H141" i="1"/>
  <c r="I141" i="1" s="1"/>
  <c r="H142" i="1"/>
  <c r="I142" i="1" s="1"/>
  <c r="H143" i="1"/>
  <c r="I143" i="1" s="1"/>
  <c r="H144" i="1"/>
  <c r="I144" i="1" s="1"/>
  <c r="H145" i="1"/>
  <c r="I145" i="1" s="1"/>
  <c r="H147" i="1"/>
  <c r="I147" i="1" s="1"/>
  <c r="H148" i="1"/>
  <c r="I148" i="1" s="1"/>
  <c r="H149" i="1"/>
  <c r="I149" i="1" s="1"/>
  <c r="H152" i="1"/>
  <c r="I152" i="1" s="1"/>
  <c r="H153" i="1"/>
  <c r="I153" i="1" s="1"/>
  <c r="H154" i="1"/>
  <c r="I154" i="1" s="1"/>
  <c r="H155" i="1"/>
  <c r="I155" i="1" s="1"/>
  <c r="H156" i="1"/>
  <c r="I156" i="1" s="1"/>
  <c r="H157" i="1"/>
  <c r="I157" i="1" s="1"/>
  <c r="H158" i="1"/>
  <c r="I158" i="1" s="1"/>
  <c r="H159" i="1"/>
  <c r="I159" i="1" s="1"/>
  <c r="H160" i="1"/>
  <c r="I160" i="1" s="1"/>
  <c r="H161" i="1"/>
  <c r="I161" i="1" s="1"/>
  <c r="H162" i="1"/>
  <c r="I162" i="1" s="1"/>
  <c r="H163" i="1"/>
  <c r="I163" i="1" s="1"/>
  <c r="H164" i="1"/>
  <c r="I164" i="1" s="1"/>
  <c r="H165" i="1"/>
  <c r="I165" i="1" s="1"/>
  <c r="H166" i="1"/>
  <c r="I166" i="1" s="1"/>
  <c r="H167" i="1"/>
  <c r="I167" i="1" s="1"/>
  <c r="H168" i="1"/>
  <c r="I168" i="1" s="1"/>
  <c r="H170" i="1"/>
  <c r="I170" i="1" s="1"/>
  <c r="H171" i="1"/>
  <c r="I171" i="1" s="1"/>
  <c r="H172" i="1"/>
  <c r="I172" i="1" s="1"/>
  <c r="H173" i="1"/>
  <c r="I173" i="1" s="1"/>
  <c r="H174" i="1"/>
  <c r="I174" i="1" s="1"/>
  <c r="H175" i="1"/>
  <c r="I175" i="1" s="1"/>
  <c r="H176" i="1"/>
  <c r="I176" i="1" s="1"/>
  <c r="H177" i="1"/>
  <c r="I177" i="1" s="1"/>
  <c r="H178" i="1"/>
  <c r="I178" i="1" s="1"/>
  <c r="H179" i="1"/>
  <c r="I179" i="1" s="1"/>
  <c r="H180" i="1"/>
  <c r="I180" i="1" s="1"/>
  <c r="H181" i="1"/>
  <c r="I181" i="1" s="1"/>
  <c r="H182" i="1"/>
  <c r="I182" i="1" s="1"/>
  <c r="H185" i="1"/>
  <c r="I185" i="1" s="1"/>
  <c r="H186" i="1"/>
  <c r="I186" i="1" s="1"/>
  <c r="H187" i="1"/>
  <c r="I187" i="1" s="1"/>
  <c r="H188" i="1"/>
  <c r="I188" i="1" s="1"/>
  <c r="H189" i="1"/>
  <c r="I189" i="1" s="1"/>
  <c r="H190" i="1"/>
  <c r="I190" i="1" s="1"/>
  <c r="H191" i="1"/>
  <c r="I191" i="1" s="1"/>
  <c r="H192" i="1"/>
  <c r="I192" i="1" s="1"/>
  <c r="H193" i="1"/>
  <c r="I193" i="1" s="1"/>
  <c r="H194" i="1"/>
  <c r="I194" i="1" s="1"/>
  <c r="H195" i="1"/>
  <c r="I195" i="1" s="1"/>
  <c r="H196" i="1"/>
  <c r="I196" i="1" s="1"/>
  <c r="H197" i="1"/>
  <c r="I197" i="1" s="1"/>
  <c r="H198" i="1"/>
  <c r="I198" i="1" s="1"/>
  <c r="H199" i="1"/>
  <c r="I199" i="1" s="1"/>
  <c r="H200" i="1"/>
  <c r="I200" i="1" s="1"/>
  <c r="H201" i="1"/>
  <c r="I201" i="1" s="1"/>
  <c r="H202" i="1"/>
  <c r="I202" i="1" s="1"/>
  <c r="H203" i="1"/>
  <c r="I203" i="1" s="1"/>
  <c r="H205" i="1"/>
  <c r="I205" i="1" s="1"/>
  <c r="H206" i="1"/>
  <c r="I206" i="1" s="1"/>
  <c r="H207" i="1"/>
  <c r="I207" i="1" s="1"/>
  <c r="H208" i="1"/>
  <c r="I208" i="1" s="1"/>
  <c r="H209" i="1"/>
  <c r="I209" i="1" s="1"/>
  <c r="H210" i="1"/>
  <c r="I210" i="1" s="1"/>
  <c r="H211" i="1"/>
  <c r="I211" i="1" s="1"/>
  <c r="H212" i="1"/>
  <c r="I212" i="1" s="1"/>
  <c r="H213" i="1"/>
  <c r="I213" i="1" s="1"/>
  <c r="H214" i="1"/>
  <c r="I214" i="1" s="1"/>
  <c r="H215" i="1"/>
  <c r="I215" i="1" s="1"/>
  <c r="H217" i="1"/>
  <c r="I217" i="1" s="1"/>
  <c r="H218" i="1"/>
  <c r="I218" i="1" s="1"/>
  <c r="H219" i="1"/>
  <c r="I219" i="1" s="1"/>
  <c r="H220" i="1"/>
  <c r="I220" i="1" s="1"/>
  <c r="H221" i="1"/>
  <c r="I221" i="1" s="1"/>
  <c r="H222" i="1"/>
  <c r="I222" i="1" s="1"/>
  <c r="H223" i="1"/>
  <c r="I223" i="1" s="1"/>
  <c r="H224" i="1"/>
  <c r="I224" i="1" s="1"/>
  <c r="H225" i="1"/>
  <c r="I225" i="1" s="1"/>
  <c r="H226" i="1"/>
  <c r="I226" i="1" s="1"/>
  <c r="H227" i="1"/>
  <c r="I227" i="1" s="1"/>
  <c r="H228" i="1"/>
  <c r="I228" i="1" s="1"/>
  <c r="H230" i="1"/>
  <c r="I230" i="1" s="1"/>
  <c r="H231" i="1"/>
  <c r="I231" i="1" s="1"/>
  <c r="H232" i="1"/>
  <c r="I232" i="1" s="1"/>
  <c r="H233" i="1"/>
  <c r="I233" i="1" s="1"/>
  <c r="H234" i="1"/>
  <c r="I234" i="1" s="1"/>
  <c r="H235" i="1"/>
  <c r="I235" i="1" s="1"/>
  <c r="H236" i="1"/>
  <c r="I236" i="1" s="1"/>
  <c r="H237" i="1"/>
  <c r="I237" i="1" s="1"/>
  <c r="H238" i="1"/>
  <c r="I238" i="1" s="1"/>
  <c r="H239" i="1"/>
  <c r="I239" i="1" s="1"/>
  <c r="H240" i="1"/>
  <c r="I240" i="1" s="1"/>
  <c r="H242" i="1"/>
  <c r="I242" i="1" s="1"/>
  <c r="H243" i="1"/>
  <c r="I243" i="1" s="1"/>
  <c r="H244" i="1"/>
  <c r="I244" i="1" s="1"/>
  <c r="H245" i="1"/>
  <c r="I245" i="1" s="1"/>
  <c r="H246" i="1"/>
  <c r="I246" i="1" s="1"/>
  <c r="H247" i="1"/>
  <c r="I247" i="1" s="1"/>
  <c r="H248" i="1"/>
  <c r="I248" i="1" s="1"/>
  <c r="H249" i="1"/>
  <c r="I249" i="1" s="1"/>
  <c r="H250" i="1"/>
  <c r="I250" i="1" s="1"/>
  <c r="H251" i="1"/>
  <c r="I251" i="1" s="1"/>
  <c r="H252" i="1"/>
  <c r="I252" i="1" s="1"/>
  <c r="H253" i="1"/>
  <c r="I253" i="1" s="1"/>
  <c r="H254" i="1"/>
  <c r="I254" i="1" s="1"/>
  <c r="H255" i="1"/>
  <c r="I255" i="1" s="1"/>
  <c r="H256" i="1"/>
  <c r="I256" i="1" s="1"/>
  <c r="H257" i="1"/>
  <c r="I257" i="1" s="1"/>
  <c r="H258" i="1"/>
  <c r="I258" i="1" s="1"/>
  <c r="H259" i="1"/>
  <c r="I259" i="1" s="1"/>
  <c r="H260" i="1"/>
  <c r="I260" i="1" s="1"/>
  <c r="H261" i="1"/>
  <c r="I261" i="1" s="1"/>
  <c r="H262" i="1"/>
  <c r="I262" i="1" s="1"/>
  <c r="H263" i="1"/>
  <c r="I263" i="1" s="1"/>
  <c r="H264" i="1"/>
  <c r="I264" i="1" s="1"/>
  <c r="H265" i="1"/>
  <c r="I265" i="1" s="1"/>
  <c r="H266" i="1"/>
  <c r="I266" i="1" s="1"/>
  <c r="H267" i="1"/>
  <c r="I267" i="1" s="1"/>
  <c r="H268" i="1"/>
  <c r="I268" i="1" s="1"/>
  <c r="H269" i="1"/>
  <c r="I269" i="1" s="1"/>
  <c r="H270" i="1"/>
  <c r="I270" i="1" s="1"/>
  <c r="H271" i="1"/>
  <c r="I271" i="1" s="1"/>
  <c r="H272" i="1"/>
  <c r="I272" i="1" s="1"/>
  <c r="H273" i="1"/>
  <c r="I273" i="1" s="1"/>
  <c r="H274" i="1"/>
  <c r="I274" i="1" s="1"/>
  <c r="H275" i="1"/>
  <c r="I275" i="1" s="1"/>
  <c r="H276" i="1"/>
  <c r="I276" i="1" s="1"/>
  <c r="H277" i="1"/>
  <c r="I277" i="1" s="1"/>
  <c r="H279" i="1"/>
  <c r="I279" i="1" s="1"/>
  <c r="H280" i="1"/>
  <c r="I280" i="1" s="1"/>
  <c r="H281" i="1"/>
  <c r="I281" i="1" s="1"/>
  <c r="H282" i="1"/>
  <c r="I282" i="1" s="1"/>
  <c r="H283" i="1"/>
  <c r="I283" i="1" s="1"/>
  <c r="H284" i="1"/>
  <c r="I284" i="1" s="1"/>
  <c r="H285" i="1"/>
  <c r="I285" i="1" s="1"/>
  <c r="H287" i="1"/>
  <c r="I287" i="1" s="1"/>
  <c r="H288" i="1"/>
  <c r="I288" i="1" s="1"/>
  <c r="H289" i="1"/>
  <c r="I289" i="1" s="1"/>
  <c r="H290" i="1"/>
  <c r="I290" i="1" s="1"/>
  <c r="H291" i="1"/>
  <c r="I291" i="1" s="1"/>
  <c r="H292" i="1"/>
  <c r="I292" i="1" s="1"/>
  <c r="H293" i="1"/>
  <c r="I293" i="1" s="1"/>
  <c r="H294" i="1"/>
  <c r="I294" i="1" s="1"/>
  <c r="H295" i="1"/>
  <c r="I295" i="1" s="1"/>
  <c r="H296" i="1"/>
  <c r="I296" i="1" s="1"/>
  <c r="H297" i="1"/>
  <c r="I297" i="1" s="1"/>
  <c r="H300" i="1"/>
  <c r="I300" i="1" s="1"/>
  <c r="H301" i="1"/>
  <c r="I301" i="1" s="1"/>
  <c r="H302" i="1"/>
  <c r="I302" i="1" s="1"/>
  <c r="H303" i="1"/>
  <c r="I303" i="1" s="1"/>
  <c r="H305" i="1"/>
  <c r="I305" i="1" s="1"/>
  <c r="H306" i="1"/>
  <c r="I306" i="1" s="1"/>
  <c r="H307" i="1"/>
  <c r="I307" i="1" s="1"/>
  <c r="H308" i="1"/>
  <c r="I308" i="1" s="1"/>
  <c r="H310" i="1"/>
  <c r="I310" i="1" s="1"/>
  <c r="H311" i="1"/>
  <c r="I311" i="1" s="1"/>
  <c r="H312" i="1"/>
  <c r="I312" i="1" s="1"/>
  <c r="H313" i="1"/>
  <c r="I313" i="1" s="1"/>
  <c r="H314" i="1"/>
  <c r="I314" i="1" s="1"/>
  <c r="H316" i="1"/>
  <c r="I316" i="1" s="1"/>
  <c r="H317" i="1"/>
  <c r="I317" i="1" s="1"/>
  <c r="H318" i="1"/>
  <c r="I318" i="1" s="1"/>
  <c r="H319" i="1"/>
  <c r="I319" i="1" s="1"/>
  <c r="H320" i="1"/>
  <c r="I320" i="1" s="1"/>
  <c r="H321" i="1"/>
  <c r="I321" i="1" s="1"/>
  <c r="H322" i="1"/>
  <c r="I322" i="1" s="1"/>
  <c r="H323" i="1"/>
  <c r="I323" i="1" s="1"/>
  <c r="H324" i="1"/>
  <c r="I324" i="1" s="1"/>
  <c r="H325" i="1"/>
  <c r="I325" i="1" s="1"/>
  <c r="H326" i="1"/>
  <c r="I326" i="1" s="1"/>
  <c r="H327" i="1"/>
  <c r="I327" i="1" s="1"/>
  <c r="H328" i="1"/>
  <c r="I328" i="1" s="1"/>
  <c r="H329" i="1"/>
  <c r="I329" i="1" s="1"/>
  <c r="H330" i="1"/>
  <c r="I330" i="1" s="1"/>
  <c r="H331" i="1"/>
  <c r="I331" i="1" s="1"/>
  <c r="H332" i="1"/>
  <c r="I332" i="1" s="1"/>
  <c r="H333" i="1"/>
  <c r="I333" i="1" s="1"/>
  <c r="H334" i="1"/>
  <c r="I334" i="1" s="1"/>
  <c r="H335" i="1"/>
  <c r="I335" i="1" s="1"/>
  <c r="H336" i="1"/>
  <c r="I336" i="1" s="1"/>
  <c r="H337" i="1"/>
  <c r="I337" i="1" s="1"/>
  <c r="H338" i="1"/>
  <c r="I338" i="1" s="1"/>
  <c r="H339" i="1"/>
  <c r="I339" i="1" s="1"/>
  <c r="H340" i="1"/>
  <c r="I340" i="1" s="1"/>
  <c r="H341" i="1"/>
  <c r="I341" i="1" s="1"/>
  <c r="H342" i="1"/>
  <c r="I342" i="1" s="1"/>
  <c r="H343" i="1"/>
  <c r="I343" i="1" s="1"/>
  <c r="H344" i="1"/>
  <c r="I344" i="1" s="1"/>
  <c r="H345" i="1"/>
  <c r="I345" i="1" s="1"/>
  <c r="H346" i="1"/>
  <c r="I346" i="1" s="1"/>
  <c r="H347" i="1"/>
  <c r="I347" i="1" s="1"/>
  <c r="H348" i="1"/>
  <c r="I348" i="1" s="1"/>
  <c r="H350" i="1"/>
  <c r="I350" i="1" s="1"/>
  <c r="H351" i="1"/>
  <c r="I351" i="1" s="1"/>
  <c r="H352" i="1"/>
  <c r="I352" i="1" s="1"/>
  <c r="H353" i="1"/>
  <c r="I353" i="1" s="1"/>
  <c r="H354" i="1"/>
  <c r="I354" i="1" s="1"/>
  <c r="H355" i="1"/>
  <c r="I355" i="1" s="1"/>
  <c r="H356" i="1"/>
  <c r="I356" i="1" s="1"/>
  <c r="H357" i="1"/>
  <c r="I357" i="1" s="1"/>
  <c r="H358" i="1"/>
  <c r="I358" i="1" s="1"/>
  <c r="H359" i="1"/>
  <c r="I359" i="1" s="1"/>
  <c r="H360" i="1"/>
  <c r="I360" i="1" s="1"/>
  <c r="H361" i="1"/>
  <c r="I361" i="1" s="1"/>
  <c r="H362" i="1"/>
  <c r="I362" i="1" s="1"/>
  <c r="H363" i="1"/>
  <c r="I363" i="1" s="1"/>
  <c r="H364" i="1"/>
  <c r="I364" i="1" s="1"/>
  <c r="H366" i="1"/>
  <c r="I366" i="1" s="1"/>
  <c r="H367" i="1"/>
  <c r="I367" i="1" s="1"/>
  <c r="H368" i="1"/>
  <c r="I368" i="1" s="1"/>
  <c r="H369" i="1"/>
  <c r="I369" i="1" s="1"/>
  <c r="H370" i="1"/>
  <c r="I370" i="1" s="1"/>
  <c r="H373" i="1"/>
  <c r="I373" i="1" s="1"/>
  <c r="H374" i="1"/>
  <c r="I374" i="1" s="1"/>
  <c r="H375" i="1"/>
  <c r="I375" i="1" s="1"/>
  <c r="H376" i="1"/>
  <c r="I376" i="1" s="1"/>
  <c r="H377" i="1"/>
  <c r="I377" i="1" s="1"/>
  <c r="H378" i="1"/>
  <c r="I378" i="1" s="1"/>
  <c r="H379" i="1"/>
  <c r="I379" i="1" s="1"/>
  <c r="H380" i="1"/>
  <c r="I380" i="1" s="1"/>
  <c r="H382" i="1"/>
  <c r="I382" i="1" s="1"/>
  <c r="H383" i="1"/>
  <c r="I383" i="1" s="1"/>
  <c r="H384" i="1"/>
  <c r="I384" i="1" s="1"/>
  <c r="H386" i="1"/>
  <c r="I386" i="1" s="1"/>
  <c r="H387" i="1"/>
  <c r="I387" i="1" s="1"/>
  <c r="H388" i="1"/>
  <c r="I388" i="1" s="1"/>
  <c r="H389" i="1"/>
  <c r="I389" i="1" s="1"/>
  <c r="H390" i="1"/>
  <c r="I390" i="1" s="1"/>
  <c r="H391" i="1"/>
  <c r="I391" i="1" s="1"/>
  <c r="H392" i="1"/>
  <c r="I392" i="1" s="1"/>
  <c r="H393" i="1"/>
  <c r="I393" i="1" s="1"/>
  <c r="H394" i="1"/>
  <c r="I394" i="1" s="1"/>
  <c r="H395" i="1"/>
  <c r="I395" i="1" s="1"/>
  <c r="H396" i="1"/>
  <c r="I396" i="1" s="1"/>
  <c r="H397" i="1"/>
  <c r="I397" i="1" s="1"/>
  <c r="H398" i="1"/>
  <c r="I398" i="1" s="1"/>
  <c r="H399" i="1"/>
  <c r="I399" i="1" s="1"/>
  <c r="H400" i="1"/>
  <c r="I400" i="1" s="1"/>
  <c r="H402" i="1"/>
  <c r="I402" i="1" s="1"/>
  <c r="H403" i="1"/>
  <c r="I403" i="1" s="1"/>
  <c r="H405" i="1"/>
  <c r="I405" i="1" s="1"/>
  <c r="I404" i="1" s="1"/>
  <c r="H407" i="1"/>
  <c r="I407" i="1" s="1"/>
  <c r="H408" i="1"/>
  <c r="I408" i="1" s="1"/>
  <c r="H409" i="1"/>
  <c r="I409" i="1" s="1"/>
  <c r="H410" i="1"/>
  <c r="I410" i="1" s="1"/>
  <c r="H411" i="1"/>
  <c r="I411" i="1" s="1"/>
  <c r="H412" i="1"/>
  <c r="I412" i="1" s="1"/>
  <c r="H413" i="1"/>
  <c r="I413" i="1" s="1"/>
  <c r="H415" i="1"/>
  <c r="I415" i="1" s="1"/>
  <c r="H416" i="1"/>
  <c r="I416" i="1" s="1"/>
  <c r="H417" i="1"/>
  <c r="I417" i="1" s="1"/>
  <c r="H418" i="1"/>
  <c r="I418" i="1" s="1"/>
  <c r="H419" i="1"/>
  <c r="I419" i="1" s="1"/>
  <c r="H420" i="1"/>
  <c r="I420" i="1" s="1"/>
  <c r="H421" i="1"/>
  <c r="I421" i="1" s="1"/>
  <c r="H422" i="1"/>
  <c r="I422" i="1" s="1"/>
  <c r="H423" i="1"/>
  <c r="I423" i="1" s="1"/>
  <c r="H424" i="1"/>
  <c r="I424" i="1" s="1"/>
  <c r="H9" i="1"/>
  <c r="I9" i="1" s="1"/>
  <c r="I381" i="1" l="1"/>
  <c r="I414" i="1"/>
  <c r="I349" i="1"/>
  <c r="I278" i="1"/>
  <c r="I241" i="1"/>
  <c r="I184" i="1"/>
  <c r="I88" i="1"/>
  <c r="I66" i="1"/>
  <c r="I309" i="1"/>
  <c r="I299" i="1"/>
  <c r="I204" i="1"/>
  <c r="I146" i="1"/>
  <c r="I385" i="1"/>
  <c r="I365" i="1"/>
  <c r="I401" i="1"/>
  <c r="I304" i="1"/>
  <c r="I298" i="1" s="1"/>
  <c r="I406" i="1"/>
  <c r="I372" i="1"/>
  <c r="I315" i="1"/>
  <c r="I286" i="1"/>
  <c r="I229" i="1"/>
  <c r="I216" i="1"/>
  <c r="I169" i="1"/>
  <c r="I151" i="1"/>
  <c r="I132" i="1"/>
  <c r="I110" i="1"/>
  <c r="I77" i="1"/>
  <c r="I57" i="1"/>
  <c r="I30" i="1"/>
  <c r="I35" i="1"/>
  <c r="I53" i="1"/>
  <c r="I47" i="1"/>
  <c r="I17" i="1"/>
  <c r="I40" i="1"/>
  <c r="I8" i="1"/>
  <c r="I371" i="1" l="1"/>
  <c r="I183" i="1"/>
  <c r="I150" i="1" s="1"/>
  <c r="I16" i="1"/>
  <c r="I425" i="1" l="1"/>
  <c r="G6" i="1" s="1"/>
  <c r="I427" i="1" l="1"/>
</calcChain>
</file>

<file path=xl/sharedStrings.xml><?xml version="1.0" encoding="utf-8"?>
<sst xmlns="http://schemas.openxmlformats.org/spreadsheetml/2006/main" count="2097" uniqueCount="1178">
  <si>
    <t>ITEM</t>
  </si>
  <si>
    <t>CÓDIGO</t>
  </si>
  <si>
    <t>DESCRIÇÃO</t>
  </si>
  <si>
    <t>FONTE</t>
  </si>
  <si>
    <t>UND</t>
  </si>
  <si>
    <t>QUANTIDADE</t>
  </si>
  <si>
    <t>1</t>
  </si>
  <si>
    <t>SERVIÇOS PRELIMINARES</t>
  </si>
  <si>
    <t>1.1</t>
  </si>
  <si>
    <t>ED-50393</t>
  </si>
  <si>
    <t>MOBILIZAÇÃO E DESMOBILIZAÇÃO DE OBRA EM CENTRO URBANO</t>
  </si>
  <si>
    <t>SETOP</t>
  </si>
  <si>
    <t>UN</t>
  </si>
  <si>
    <t>1.2</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</si>
  <si>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</si>
  <si>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</si>
  <si>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</si>
  <si>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1.3</t>
  </si>
  <si>
    <t>98458</t>
  </si>
  <si>
    <t>TAPUME COM COMPENSADO DE MADEIRA</t>
  </si>
  <si>
    <t>SINAPI</t>
  </si>
  <si>
    <t>M2</t>
  </si>
  <si>
    <t>1.4</t>
  </si>
  <si>
    <t>INS-34584947</t>
  </si>
  <si>
    <t>EMISSÃO DE ANOTAÇÃO DE RESPONSABILIDADE TÉCNICA (ART) PARA OBRA: CIVIL, ELÉTRICA E MECÂNICA</t>
  </si>
  <si>
    <t>Composições Próprias</t>
  </si>
  <si>
    <t>UNID.</t>
  </si>
  <si>
    <t>1.5</t>
  </si>
  <si>
    <t>EMISSÃO DE ANOTAÇÃO DE RESPONSABILIDADE TÉCNICA (ART) PARA "AS BUILT": CIVIL, ELÉTRICA E MECÂNICA</t>
  </si>
  <si>
    <t>2</t>
  </si>
  <si>
    <t>ADMINISTRAÇÃO LOCAL</t>
  </si>
  <si>
    <t>2.1</t>
  </si>
  <si>
    <t>COM-90760661</t>
  </si>
  <si>
    <t>ADMINISTRAÇÃO LOCAL PARA REFORMA (PLENÁRIO 1)</t>
  </si>
  <si>
    <t>3</t>
  </si>
  <si>
    <t>DEMOLIÇÕES, REMOÇÕES E RETIRADAS</t>
  </si>
  <si>
    <t>3.1</t>
  </si>
  <si>
    <t>DEMOLIÇÕES / REMOÇÕES EM GERAL</t>
  </si>
  <si>
    <t>3.1.1</t>
  </si>
  <si>
    <t>ED-48493</t>
  </si>
  <si>
    <t>REMOÇÃO MANUAL DE ESQUADRIA EM MADEIRA, COM REAPROVEITAMENTO, INCLUSIVE REMOÇÃO DE MARCO/ALIZAR/GUARNIÇÕES, AFASTAMENTO E EMPILHAMENTO, EXCLUSIVE TRANSPORTE E RETIRADA DO MATERIAL REMOVIDO NÃO REAPROVEITÁVEL</t>
  </si>
  <si>
    <t>3.1.2</t>
  </si>
  <si>
    <t>102192</t>
  </si>
  <si>
    <t>REMOÇÃO DE VIDRO TEMPERADO</t>
  </si>
  <si>
    <t>3.1.3</t>
  </si>
  <si>
    <t>COM-90147457</t>
  </si>
  <si>
    <t>REMOÇÃO DE PERSIANAS ROLÔ, INCLUSIVE CORTINEIRAS, ESTRUTURA DE FIXAÇÃO E DEMAIS ELEMENTOS DO SISTEMA</t>
  </si>
  <si>
    <t>3.1.4</t>
  </si>
  <si>
    <t>COM-92028545</t>
  </si>
  <si>
    <t>REMOÇÃO DE PERSIANAS VERTICAIS</t>
  </si>
  <si>
    <t>3.1.5</t>
  </si>
  <si>
    <t>COM-22827679</t>
  </si>
  <si>
    <t>REMOÇÃO DE ESPELHOS DE BANHEIROS E GUARDA-TOGAS</t>
  </si>
  <si>
    <t>3.1.6</t>
  </si>
  <si>
    <t>97663</t>
  </si>
  <si>
    <t>REMOÇÃO DE VASOS SANITÁRIOS, DE FORMA MANUAL, SEM REAPROVEITAMENTO</t>
  </si>
  <si>
    <t>3.1.7</t>
  </si>
  <si>
    <t>ED-48437</t>
  </si>
  <si>
    <t>REMOÇÃO MANUAL DE BANCADAS DE PEDRA, COM REAPROVEITAMENTO, INCLUSIVE RASGO EM ALVENARIA, REMOÇÃO DE ACESSÓRIOS DE FIXAÇÃO, AFASTAMENTO E EMPILHAMENTO, EXCLUSIVE TRANSPORTE E RETIRADA DO MATERIAL REMOVIDO NÃO REAPROVEITÁVEL. BANHEIROS, COPA E COZINHA.</t>
  </si>
  <si>
    <t>3.1.8</t>
  </si>
  <si>
    <t>97666</t>
  </si>
  <si>
    <t>REMOÇÃO DE METAIS SANITÁRIOS, DE FORMA MANUAL, SEM REAPROVEITAMENTO</t>
  </si>
  <si>
    <t>3.1.9</t>
  </si>
  <si>
    <t>97664</t>
  </si>
  <si>
    <t>REMOÇÃO DE ACESSÓRIOS, DE FORMA MANUAL, SEM REAPROVEITAMENTO. BANHEIROS</t>
  </si>
  <si>
    <t>3.1.10</t>
  </si>
  <si>
    <t>COM-04549599</t>
  </si>
  <si>
    <t>REMOÇÕES DE APETRECHOS DE PROTEÇÃO CONTRA INCÊNDIO E PLACAS GERAIS, COM REAPROVEITAMENTO</t>
  </si>
  <si>
    <t>3.1.11</t>
  </si>
  <si>
    <t>COM-52857113</t>
  </si>
  <si>
    <t>REMOÇÃO DE MADEIRITE ABAIXO DE JANELAS</t>
  </si>
  <si>
    <t>3.1.12</t>
  </si>
  <si>
    <t>COM-42860441</t>
  </si>
  <si>
    <t>REMOÇÃO DE ELEMENTOS, FIXOS OU MÓVEIS, NO AMBIENTE, CONF. PROJETO: ARMÁRIOS, BALCÕES, SUPORTE TELA, EQUIP. INFORMÁTICA, CORTINEIRO, CAIXA DESCARGA EMBUTIDA, CORRIMÃOS, ALIZAR CABINE SOM, MESAS DESEMBARGADORES.</t>
  </si>
  <si>
    <t>H</t>
  </si>
  <si>
    <t>3.2</t>
  </si>
  <si>
    <t>REMOÇÃO DE MATERIAL ELÉTRICO / ELETRÔNICO</t>
  </si>
  <si>
    <t>3.2.1</t>
  </si>
  <si>
    <t>97665</t>
  </si>
  <si>
    <t>REMOÇÃO DE LUMINÁRIAS, DE FORMA MANUAL, SEM REAPROVEITAMENTO</t>
  </si>
  <si>
    <t>3.2.2</t>
  </si>
  <si>
    <t>97660</t>
  </si>
  <si>
    <t>REMOÇÃO DE INTERRUPTORES/TOMADAS ELÉTRICAS, DE FORMA MANUAL, SEM REAPROVEITAMENTO</t>
  </si>
  <si>
    <t>3.2.3</t>
  </si>
  <si>
    <t>104793</t>
  </si>
  <si>
    <t>REMOÇÃO DE CABOS ELÉTRICOS, COM SEÇÃO MAIOR QUE 2,5 MM² E MENOR QUE 10 MM², DE FORMA MANUAL, SEM REAPROVEITAMENTO</t>
  </si>
  <si>
    <t>M</t>
  </si>
  <si>
    <t>3.2.4</t>
  </si>
  <si>
    <t>97661</t>
  </si>
  <si>
    <t>REMOÇÃO DE ELETRODUTOS OU ELETROCALHAS, DE FORMA MANUAL, SEM REAPROVEITAMENTO.</t>
  </si>
  <si>
    <t>m</t>
  </si>
  <si>
    <t>3.3</t>
  </si>
  <si>
    <t>DEMOLIÇÃO / REMOÇÃO DE DIVISÓRIAS E FECHAMENTOS</t>
  </si>
  <si>
    <t>3.3.1</t>
  </si>
  <si>
    <t>97638</t>
  </si>
  <si>
    <t>REMOÇÃO DE DIVISÓRIA NAVAL/DRYWALL/MADEIRA/BALAÚSTRE, DE FORMA MANUAL, SEM REAPROVEITAMENTO</t>
  </si>
  <si>
    <t>3.3.2</t>
  </si>
  <si>
    <t>97622</t>
  </si>
  <si>
    <t>DEMOLIÇÃO DE ALVENARIA DE BLOCO FURADO, DE FORMA MANUAL, SEM REAPROVEITAMENTO</t>
  </si>
  <si>
    <t>M3</t>
  </si>
  <si>
    <t>3.4</t>
  </si>
  <si>
    <t>DEMOLIÇÃO / REMOÇÃO DE REVESTIMENTOS</t>
  </si>
  <si>
    <t>3.4.1</t>
  </si>
  <si>
    <t>97633</t>
  </si>
  <si>
    <t>DEMOLIÇÃO DE REVESTIMENTO CERÂMICO/PEDRA, DE FORMA MANUAL, SEM REAPROVEITAMENTO</t>
  </si>
  <si>
    <t>3.5</t>
  </si>
  <si>
    <t>DEMOLIÇÃO / REMOÇÃO EM ALTURA</t>
  </si>
  <si>
    <t>3.5.1</t>
  </si>
  <si>
    <t>97640</t>
  </si>
  <si>
    <t>REMOÇÃO DE FORROS EM ALUMÍNIO, DE FORMA MANUAL, SEM REAPROVEITAMENTO</t>
  </si>
  <si>
    <t>3.5.2</t>
  </si>
  <si>
    <t>REMOÇÃO DE FORROS DE FIBROMINERAL, DE FORMA MANUAL, SEM REAPROVEITAMENTO</t>
  </si>
  <si>
    <t>3.5.3</t>
  </si>
  <si>
    <t>97641</t>
  </si>
  <si>
    <t>REMOÇÃO DE FORRO DE GESSO, DE FORMA MANUAL, SEM REAPROVEITAMENTO</t>
  </si>
  <si>
    <t>3.5.4</t>
  </si>
  <si>
    <t>COM-64217892</t>
  </si>
  <si>
    <t>REMOÇÃO DE REVESTIMENTO ACÚSTICO EM ESPUMA EM PILARES E PAREDE DE FUNDO, INCLUSIVE ESTRUTURAS DE FIXAÇÃO QUAISQUER (EX.: MADEIRITES, MADEIRAS, DENTRE OUTROS), SEM REAPROVEITAMENTO</t>
  </si>
  <si>
    <t>3.6</t>
  </si>
  <si>
    <t>REMOÇÃO DE DUTOS E DIFUSORES DE AR CONDICIONADO</t>
  </si>
  <si>
    <t>3.6.1</t>
  </si>
  <si>
    <t>ED-48499</t>
  </si>
  <si>
    <t>REMOÇÃO MANUAL DE REDES DE DUTOS PARA CLIMATIZAÇÃO, INCLUSIVE AFASTAMENTO E EMPILHAMENTO, EXCLUSIVE TRANSPORTE E RETIRADA DO MATERIAL REMOVIDO NÃO REAPROVEITÁVEL</t>
  </si>
  <si>
    <t>3.7</t>
  </si>
  <si>
    <t>DEMOLIÇÃO / REMOÇÃO DE PISOS</t>
  </si>
  <si>
    <t>3.7.1</t>
  </si>
  <si>
    <t>DEMOLIÇÃO DE REVESTIMENTO CERÂMICO, DE FORMA MANUAL, SEM REAPROVEITAMENTO</t>
  </si>
  <si>
    <t>3.7.2</t>
  </si>
  <si>
    <t>97632</t>
  </si>
  <si>
    <t>DEMOLIÇÃO DE RODAPÉ, DE FORMA MANUAL, SEM REAPROVEITAMENTO</t>
  </si>
  <si>
    <t>3.7.3</t>
  </si>
  <si>
    <t>97631</t>
  </si>
  <si>
    <t>DEMOLIÇÃO DE CONTRAPISO EM ARGAMASSA, DE FORMA MANUAL, SEM REAPROVEITAMENTO</t>
  </si>
  <si>
    <t>3.7.4</t>
  </si>
  <si>
    <t>S00032</t>
  </si>
  <si>
    <t>REMOÇÃO DE CARPETE</t>
  </si>
  <si>
    <t>ORSE</t>
  </si>
  <si>
    <t>3.7.5</t>
  </si>
  <si>
    <t>97643</t>
  </si>
  <si>
    <t>REMOÇÃO DE PISO ELEVADO DE MADEIRA (ASSOALHO E BARROTE), DE FORMA MANUAL, SEM REAPROVEITAMENTO</t>
  </si>
  <si>
    <t>3.8</t>
  </si>
  <si>
    <t>TRANSPORTE DE MATERIAL DEMOLIDO</t>
  </si>
  <si>
    <t>3.8.1</t>
  </si>
  <si>
    <t>ED-51134</t>
  </si>
  <si>
    <t>TRANSPORTE DE MATERIAL DE QUALQUER NATUREZA COM CARRINHO DE MÃO, COM DISTÂNCIAS MAIORES QUE 50M E MENORES OU IGUAIS A 100M, INCLUSIVE CARGA/DESGARGA</t>
  </si>
  <si>
    <t>m3</t>
  </si>
  <si>
    <t>3.8.2</t>
  </si>
  <si>
    <t>ED-51125</t>
  </si>
  <si>
    <t>TRANSPORTE DE MATERIAL DEMOLIDO EM CAÇAMBA OU OUTRO MEIO, EXCLUSIVE CARGA MANUAL OU MECÂNICA</t>
  </si>
  <si>
    <t>3.8.3</t>
  </si>
  <si>
    <t>MATRO-2448</t>
  </si>
  <si>
    <t>Saco de aniagem ou de ráfia de 50 kg - C = 90 cm e L = 60 cm</t>
  </si>
  <si>
    <t>unid.</t>
  </si>
  <si>
    <t>4</t>
  </si>
  <si>
    <t>FECHAMENTOS COM ALVENARIA, DRYWALL</t>
  </si>
  <si>
    <t>4.1</t>
  </si>
  <si>
    <t>96368</t>
  </si>
  <si>
    <t>PAREDE COM SISTEMA EM CHAPAS DE GESSO PARA DRYWALL, USO INTERNO, COM DUAS FACES DUPLAS E ESTRUTURA METÁLICA COM GUIAS DUPLAS. REF. W116 - 160/48 - ESP. 16CM - MONTANTES DUPLOS DE 48MM CADA 40CM - 4 PLACAS DE 12,50MM</t>
  </si>
  <si>
    <t>4.2</t>
  </si>
  <si>
    <t>96360</t>
  </si>
  <si>
    <t>PAREDE COM SISTEMA EM CHAPAS DE GESSO PARA DRYWALL, USO INTERNO, COM UMA FACE SIMPLES DE 12,50MM CADA LADO E ESTRUTURA METÁLICA COM GUIAS SIMPLES. REF. W111 - 95/70 - ESP.9,5CM - MONTANTES DUPLOS DE 70MM CADA 40CM.</t>
  </si>
  <si>
    <t>4.3</t>
  </si>
  <si>
    <t>96358</t>
  </si>
  <si>
    <t>PAREDE COM SISTEMA EM CHAPAS DE GESSO PARA DRYWALL, USO INTERNO, COM UMA FACE SIMPLES DE 12,50MM CADA LADO E ESTRUTURA METÁLICA COM GUIAS SIMPLES. REF. W111 - 95/70 - ESP.9,5CM - MONTANTES SIMPLES DE 70MM CADA 60CM.</t>
  </si>
  <si>
    <t>4.4</t>
  </si>
  <si>
    <t>96370</t>
  </si>
  <si>
    <t>PAREDE COM SISTEMA EM CHAPAS DE GESSO PARA DRYWALL, USO INTERNO, COM UMA FACE SIMPLES E ESTRUTURA METÁLICA COM GUIAS SIMPLES. REF. W111 - 95/70 - ESP. 1,25CM - MONTANTES DUPLOS DE 70MM CADA 40CM - 1 PLACA DE 12,50MM. EMBAIXO PEITORIL DAS JANELAS NO HALL.</t>
  </si>
  <si>
    <t>4.5</t>
  </si>
  <si>
    <t>PAREDE COM SISTEMA EM CHAPAS DE GESSO PARA DRYWALL, USO INTERNO, COM UMA FACE SIMPLES E ESTRUTURA METÁLICA COM GUIAS SIMPLES. REF. W111 - 95/70 - ESP. 1,25CM - MONTANTES SIMPLES DE 70MM CADA 60CM - 1 PLACA DE 12,50MM. EMBAIXO PEITORIL DAS JANELAS NO PLENÁRIO.</t>
  </si>
  <si>
    <t>4.6</t>
  </si>
  <si>
    <t>101154</t>
  </si>
  <si>
    <t>ALVENARIA DE VEDAÇÃO DE BLOCOS DE CONCRETO CELULAR DE 10X30X60CM (ESPESSURA 10,0CM) E ARGAMASSA DE ASSENTAMENTO COM PREPARO EM BETONEIRA</t>
  </si>
  <si>
    <t>4.7</t>
  </si>
  <si>
    <t>COM-40929633</t>
  </si>
  <si>
    <t>VEDAÇÃO ACÚSTICA DE ABERTURAS E FRESTAS ENTRE DRYWALL E TUBULAÇÕES COM LIMITADOR DE PROFUNDIDADE E SELANTE DE POLIURETANO</t>
  </si>
  <si>
    <t>un</t>
  </si>
  <si>
    <t>4.8</t>
  </si>
  <si>
    <t>COM-88723594</t>
  </si>
  <si>
    <t>VEDAÇÃO ACÚSTICA DE ABERTURAS E FRESTAS ENTRE DRYWALL E ELETROCALHAS COM AREIA ENSACADA</t>
  </si>
  <si>
    <t>5</t>
  </si>
  <si>
    <t>PISOS, CONTRAPISOS E IMPERMEABILIZAÇÃO</t>
  </si>
  <si>
    <t>5.1</t>
  </si>
  <si>
    <t>87644</t>
  </si>
  <si>
    <t>CONTRAPISO EM ARGAMASSA PRONTA, PREPARO MANUAL, APLICADO EM ÁREAS SECAS SOBRE LAJE, ADERIDO, ACABAMENTO NÃO REFORÇADO</t>
  </si>
  <si>
    <t>5.2</t>
  </si>
  <si>
    <t>87769</t>
  </si>
  <si>
    <t>CONTRAPISO EM ARGAMASSA PRONTA, PREPARO MANUAL, APLICADO EM ÁREAS MOLHADAS SOBRE IMPERMEABILIZAÇÃO, ACABAMENTO NÃO REFORÇADO</t>
  </si>
  <si>
    <t>5.3</t>
  </si>
  <si>
    <t>98555</t>
  </si>
  <si>
    <t>IMPERMEABILIZAÇÃO DE SUPERFÍCIE COM ARGAMASSA POLIMÉRICA / MEMBRANA ACRÍLICA, 3 DEMÃOS. COZINHA E BANHEIROS</t>
  </si>
  <si>
    <t>5.4</t>
  </si>
  <si>
    <t>ED-50621</t>
  </si>
  <si>
    <t>SÓCULO COM ENCHIMENTO EM TIJOLOS MACIÇOS, ALTURA DE 15CM, INCLUSIVE ACABAMENTO EM REVESTIMENTO DE ARGAMASSA, ESP. 20MM, COM APLICAÇÃO MANUAL</t>
  </si>
  <si>
    <t>5.5</t>
  </si>
  <si>
    <t>INS-02979036</t>
  </si>
  <si>
    <t>PISO ELEVADO INSTALADO, COM ESTRUTURA EM AÇO, COMPOSTO POR PEDESTAIS, EM PLACAS DE 600X600X33MM, COMPOSTA POR CHAPAS LAMINADAS A FRIO, PREENCHIDAS INTERNAMENTE POR CONCRETO CELULAR, INCLUINDO FECHAMENTOS VERTICAIS E RAMPAS. RESISTÊNCIA À CARGA CONCENTRADA DE 496KG. REF. MODELO 01057 DA PISOAG</t>
  </si>
  <si>
    <t>5.6</t>
  </si>
  <si>
    <t>INS-90450453</t>
  </si>
  <si>
    <t>RAMPA DE ACESSO À COPA, EXCETO PATAMAR, EXECUTADA EM ESTRUTURA METÁLICA COM FORRAÇÃO EM CHAPA, PARA POSTERIOR ASSENTAMENTO DE CARPETE 6,5MM.</t>
  </si>
  <si>
    <t>5.7</t>
  </si>
  <si>
    <t>104598</t>
  </si>
  <si>
    <t>REVESTIMENTO CERÂMICO PARA PISO COM PLACAS DE PORCELANATO DE DIMENSÕES 100X100 CM (REFERÊNCIA PORCELANATO PORTINARI AUDAZ DGR NATURAL RETIFICADO) APLICADA EM AMBIENTES DE ÁREA MAIOR QUE 10 M², CONSIDERANDO REJUNTAMENTO COM REJUNTE ACRÍLICO 1 A 2 MM DE ESPESSURA. INCLUÍDAS TODAS AS SOLEIRAS</t>
  </si>
  <si>
    <t>5.8</t>
  </si>
  <si>
    <t>INS-72909430</t>
  </si>
  <si>
    <t>CARPETE PLACA REF. BELGOTEX ASTRAL 6,5MM X 50CM X 50CM (M²), COMERCIAL PESADO, SOBRE PISO ELEVADO E CONTRAPISO EM ARGAMASSA, INCLUSIVE RODAPÉ JUNTO AO PAINEL DE MADEIRA, INCLUÍDOS AINDA CANTONEIRAS EM ALUMÍNIO PARA QUINAS (30M) E PERFIS METÁLICOS DE TRANSIÇÃO EM ALUMÍNIO SEM GARRA - CARPETE/PORCELANATO (6M)</t>
  </si>
  <si>
    <t>5.9</t>
  </si>
  <si>
    <t>INS-81443009</t>
  </si>
  <si>
    <t>PREPARAÇÃO DE CONTRAPISO COM ARGAMASSA DE REGULARIZAÇÃO PARA POSTERIOR COLAGEM DE CARPETE - CASO NECESSÁRIO</t>
  </si>
  <si>
    <t>5.10</t>
  </si>
  <si>
    <t>98688</t>
  </si>
  <si>
    <t>RODAPÉ DE POLIESTIRENO 3480 TITANIUM COM FRISO 150MM ALTURA NA PAREDE DO CORREDOR DOS DESEMBARGADORES E JUNTO AO PAINEL DE MADEIRA. REF. SANTA LUZIA</t>
  </si>
  <si>
    <t>6</t>
  </si>
  <si>
    <t>ACÚSTICA, FORROS E REVESTIMENTOS EM PAREDES</t>
  </si>
  <si>
    <t>6.1</t>
  </si>
  <si>
    <t>96114</t>
  </si>
  <si>
    <t>FORRO DE GESSO EM DRYWALL ESTRUTURADO - FGE - PLENÁRIO, HALL, ÁREAS DE APOIO E CABINE</t>
  </si>
  <si>
    <t>6.2</t>
  </si>
  <si>
    <t>ED-28454</t>
  </si>
  <si>
    <t>PERFIL TABICA GALVANIZADO, TIPO LISA, COM ACABAMENTO EM PINTURA, NA COR BRANCA, PARA FORRO EM CHAPA DE GESSO ACARTONADO, INCLUSIVE ACESSÓRIOS DE FIXAÇÃO</t>
  </si>
  <si>
    <t>6.3</t>
  </si>
  <si>
    <t>104757</t>
  </si>
  <si>
    <t>FORNECIMENTO E INSTALAÇÃO DE FORRO EM FIBRA MINERAL, COM NRC ENTRE 0,70 E 0,75, BORDA TEGULAR, DIMENSÕES 625X625X15, INCLUINDO PLACAS DO FORRO, ACABAMENTOS, PERFIS, CANTONEIRAS, DENTRE OUTROS ELEMENTOS NECESSÁRIOS À PERFEITA INSTALAÇÃO DO FORRO.</t>
  </si>
  <si>
    <t>6.4</t>
  </si>
  <si>
    <t>INS-13021524</t>
  </si>
  <si>
    <t>Painel acústico em MDF ignífugo com face frontal ripada com ripas de 29mm, 3mm de espaçamento entre ripas e 32mm entre eixos de ripas, e face posterior perfurada (6,55% de taxa de perfuração), 15mm de espessura, NRC 0,70, modelo Ambi 32.1 (ref. Ambi acústica ou equivalente). Espaçamento entre parede e painel acústico de 50mm, preenchido com 1 manta poliéster com 35kg/m³ de densidade e 50mm de espessura (ref. Planalto Têxtil ou rigorosamente equivalente). Acabamento na cor a definir. Espessura total 65mm</t>
  </si>
  <si>
    <t>6.5</t>
  </si>
  <si>
    <t>INS-46715951</t>
  </si>
  <si>
    <t>Painel acústico em MDF ignífugo com face frontal ripada com ripas de 29mm, 3mm de espaçamento entre ripas e 32mm entre eixos de ripas, e face posterior lisa (sem perfuração), 15mm de espessura, NRC 0,10, modelo Ambi 32.0 (ref. Ambi Acústica ou equivalente). Espaçamento entre parede e painel acústico de 50mm, preenchido com 1 manta poliéster com 35kg/m³ de densidade e 50mm de espessura (ref. Planalto Têxtil ou rigorosamente equivalente). Acabamento na cor freijó. Espessura total 65mm</t>
  </si>
  <si>
    <t>6.6</t>
  </si>
  <si>
    <t>104611</t>
  </si>
  <si>
    <t>PORCELANATO REF. PORTINARI AUDAZ DGR NATURAL RETIFICADO 100X100CM EM PAREDE</t>
  </si>
  <si>
    <t>6.7</t>
  </si>
  <si>
    <t>ED-50744</t>
  </si>
  <si>
    <t>REVESTIMENTO COM MÁRMORE BRANCO APLICADO EM PAREDE, ESP. 2CM, ASSENTAMENTO COM ARGAMASSA INDUSTRIALIZADA, AMBIENTE INTERNO/EXTERNO, ALTURA MÁXIMA DE 3M PARA APLICAÇÃO DO MÁRMORE, INCLUSIVE REJUNTAMENTO. BANHEIRO FEMININO</t>
  </si>
  <si>
    <t>6.8</t>
  </si>
  <si>
    <t>87536</t>
  </si>
  <si>
    <t>EMBOÇO, EM ARGAMASSA TRAÇO 1:2:8, PREPARO MANUAL, APLICADO MANUALMENTE EM PAREDES INTERNAS DE AMBIENTES COM ÁREA MAIOR QUE 10M², E = 17,5MM, COM TALISCAS</t>
  </si>
  <si>
    <t>6.9</t>
  </si>
  <si>
    <t>ED-50720</t>
  </si>
  <si>
    <t>CANTONEIRA EM PVC PARA ACABAMENTO/PROTEÇÃO DE QUINAS, INCLUSIVE FIXAÇÃO</t>
  </si>
  <si>
    <t>6.10</t>
  </si>
  <si>
    <t>COM-98398381</t>
  </si>
  <si>
    <t>FORNECIMENTO E INSTALAÇÃO DE ALÇAPÃO INVISÍVEL EM FORRO DE GESSO, 50X50 CM, SEM TAMPA, COR BRANCA, EM ALUMÍNIO, ESP. 5 CM</t>
  </si>
  <si>
    <t>7</t>
  </si>
  <si>
    <t>BANCADAS, LOUÇAS SANITÁRIAS E ACESSÓRIOS</t>
  </si>
  <si>
    <t>7.1</t>
  </si>
  <si>
    <t>93442</t>
  </si>
  <si>
    <t>FORNECIMENTO E INSTALAÇÃO DE BANCADAS PARA COZINHA, INCLUINDO BANCADA EM GRANITO PRETO ABSOLUTO POLIDO (239 X 65 CM), COM CUBA DE EMBUTIR DE AÇO REF. TRAMONTINA DORA, VÁLVULA AMERICANA, SIFÃO TIPO GARRAFA METÁLICO, ENGATE FLEXÍVEL INOX 40 CM, TORNEIRA CROMADA REF. DECA 1167.C21.CLM DE MESA; E BANCADA SECA DE APOIO EM GRANITO PRETO ABSOLUTO POLIDO (62 X 40 CM)</t>
  </si>
  <si>
    <t>CJ</t>
  </si>
  <si>
    <t>7.2</t>
  </si>
  <si>
    <t>86889</t>
  </si>
  <si>
    <t>FORNECIMENTO E INSTALAÇÃO DE BANCADAS PARA COPA, INCLUINDO BANCADA DE APOIO EM GRANITO PRETO ABSOLUTO POLIDO (313 X 60 CM), PARA COPA; E PRATELEIRA EM GRANITO PRETO ABSOLUTO POLIDO (313 X 35 CM, ESPESSURA: 2 CM), APOIADA EM PEÇAS DE METALON COM SEÇÃO RETANGULAR (50 X 30 MM)</t>
  </si>
  <si>
    <t>7.3</t>
  </si>
  <si>
    <t>FORNECIMENTO E INSTALAÇÃO DE BANCADAS PARA INSTALAÇÃO SANITÁRIA FEMININA, INCLUINDO BANCADA EM MÁRMORE BRANCO EXTRA OU CINTILANTE (140 X 40 CM), COM CUBA DE APOIO REF. DECA 30X30 SLIM BRANCO, SIFÃO TIPO GARRAFA EM METAL REF. DECA 1680.C.100.112, VÁLVULA EM METAL CROMADO, ENGATE FLEXÍVEL INOX, TORNEIRA CROMADA DE MESA PARA LAVATÓRIO, REF. DECA LEVEL E PRATELEIRA EM MÁRMORE BRANCO EXTRA OU CINTILANTE (140 X 30CM), ENGASTADA 2 CM EM ALVENARIA</t>
  </si>
  <si>
    <t>7.4</t>
  </si>
  <si>
    <t>FORNECIMENTO E INSTALAÇÃO DE BANCADAS PARA INSTALAÇÃO SANITÁRIA MASCULINA, INCLUINDO BANCADA EM MÁRMORE BRANCO EXTRA OU CINTILANTE (65 X 35 CM), COM CUBA DE APOIO REF. DECA 30X30 SLIM BRANCO, SIFÃO TIPO GARRAFA EM METAL REF. DECA 1680.C.100.112, VÁLVULA EM METAL CROMADO, ENGATE FLEXÍVEL INOX, TORNEIRA CROMADA DE MESA, PARA LAVATÓRIO, REF. DECA LEVEL; E PRATELEIRA EM MÁRMORE BRANCO EXTRA OU CINTILANTE (60 X 30 CM), ENGASTADA 2 CM EM ALVENARIA</t>
  </si>
  <si>
    <t>7.5</t>
  </si>
  <si>
    <t>101965</t>
  </si>
  <si>
    <t>PEITORIL LINEAR EM MÁRMORE BRANCO EXTRA OU CINTILANTE, L = 15CM, COMPRIMENTO DE ATÉ 2M, ASSENTADO COM ARGAMASSA 1:6 COM ADITIVO</t>
  </si>
  <si>
    <t>7.6</t>
  </si>
  <si>
    <t>95469</t>
  </si>
  <si>
    <t>VASO SANITARIO SIFONADO CONVENCIONAL COM LOUÇA BRANCA, SAIDA VERTICAL, SEM ASSENTO (REFERÊNCIA BACIA CONVENCIONAL DECA CARRARA CÓD. P.60.17) - FORNECIMENTO E INSTALAÇÃO</t>
  </si>
  <si>
    <t>7.7</t>
  </si>
  <si>
    <t>86931</t>
  </si>
  <si>
    <t>VASO SANITARIO SIFONADO COM CAIXA ACOPLADA LOUÇA BRANCA, SAIDA HORIZONTAL, SEM ASSENTO (REFERÊNCIA BACIA PARA CAIXA ACOPLADA CONVENCIONAL COM SAIDA HORIZONTAL NUOVA DECA P.133.17), INCLUSO ENGATE FLEXÍVEL EM INOX, 1/2 X 40CM, E CAIXA ACOPLADA - FORNECIMENTO E INSTALAÇÃO</t>
  </si>
  <si>
    <t>7.8</t>
  </si>
  <si>
    <t>100849</t>
  </si>
  <si>
    <t>ASSENTO SANITÁRIO EM PLÁSTICO BRANCO (REFERÊNCIA: DECA EM PLÁSTICO PARA BACIA NUOVA/CARRARA BRANCO) - FORNECIMENTO E INSTALAÇÃO</t>
  </si>
  <si>
    <t>7.9</t>
  </si>
  <si>
    <t>99635</t>
  </si>
  <si>
    <t>VÁLVULA DE DESCARGA METÁLICA, BASE 1 1/4" OU 1 1/2" (REFERÊNCIA BASE VÁLVULA HYDRA DECA), INCLUSIVE ACABAMENTO METÁLICO CROMADO (REFERÊNCIA DECA HYDRA MAX HYDRA PLUS, CROMADO) - FORNECIMENTO E INSTALAÇÃO</t>
  </si>
  <si>
    <t>7.10</t>
  </si>
  <si>
    <t>ED-50332</t>
  </si>
  <si>
    <t>TUBO DE LIGAÇÃO DE ÁGUA PARA BACIA SANITÁRIA (VASO), DN 1.1/2", COMPRIMENTO 20CM, INCLUSIVE CANOPLA, SPUD, FORNECIMENTO E INSTALAÇÃO</t>
  </si>
  <si>
    <t>U</t>
  </si>
  <si>
    <t>7.11</t>
  </si>
  <si>
    <t>ED-50221</t>
  </si>
  <si>
    <t>PONTO DE EMBUTIR PARA ÁGUA FRIA EM TUBO DE PVC RÍGIDO SOLDÁVEL, DN 20MM (1/2"), EMBUTIDO NA ALVENARIA COM DISTÂNCIA DE ATÉ CINCO (5) METROS DA TOMADA DE ÁGUA, INCLUSIVE JOELHO 90 GRAUS COM BUCHA DE LATÃO, PVC, SOLDÁVEL, DN 25MM, X 1/2 E DEMAIS CONEXÕES E FIXAÇÃO DO TUBO COM ENCHIMENTO DO RASGO NA ALVENARIA/CONCRETO COM ARGAMASSA</t>
  </si>
  <si>
    <t>7.12</t>
  </si>
  <si>
    <t>ED-51152</t>
  </si>
  <si>
    <t>ESPELHO CRISTAL, DIMENSÃO (67X155)CM, COM ESP. 3MM OU 4MM, EM ACABAMENTO LAPIDADO, COLADO EM CHAPAS DE MDF CRU, INCLUSIVE FIXAÇÃO COM COLA ADESIVA, FORNECIMENTO E INSTALAÇÃO</t>
  </si>
  <si>
    <t>7.13</t>
  </si>
  <si>
    <t>ESPELHO CRISTAL, DIMENSÃO (110X170)CM, COM ESP. 3MM OU 4MM, EM ACABAMENTO LAPIDADO, COLADO EM CHAPAS DE MDF CRU, INCLUSIVE FIXAÇÃO COM COLA ADESIVA, FORNECIMENTO E INSTALAÇÃO</t>
  </si>
  <si>
    <t>7.14</t>
  </si>
  <si>
    <t>ESPELHO CRISTAL, DIMENSÃO (247X255)CM, COM ESP. 3MM OU 4MM, EM ACABAMENTO LAPIDADO, INCLUSIVE FIXAÇÃO COM COLA ADESIVA, FORNECIMENTO E INSTALAÇÃO</t>
  </si>
  <si>
    <t>7.15</t>
  </si>
  <si>
    <t>ED-49946</t>
  </si>
  <si>
    <t>GRELHA/PORTA GRELHA AÇO INOX, FECHO GIRATÓRIO 150 X 150 MM</t>
  </si>
  <si>
    <t>7.16</t>
  </si>
  <si>
    <t>ED-50316</t>
  </si>
  <si>
    <t>DUCHA HIGIÊNICA COM REGISTRO PARA CONTROLE DE FLUXO DE ÁGUA E DERIVAÇÃO, CROMADA, DIÂMETRO 1/2" (20MM), INCLUSIVE FORNECIMENTO E INSTALAÇÃO</t>
  </si>
  <si>
    <t>7.17</t>
  </si>
  <si>
    <t>89986</t>
  </si>
  <si>
    <t>REGISTRO DE GAVETA BRUTO, LATÃO, ROSCÁVEL, ATÉ 1", COM ACABAMENTO E CANOPLA CROMADOS (REFERÊNCIA ACABAMENTO PARA REGISTRO DE GAVETA ATÉ 1" LEVEL CROMADO 4900.C26.PQ | DECA), INCLUSIVE PEÇAS PARA ADAPTAÇÃO - FORNECIMENTO E INSTALAÇÃO</t>
  </si>
  <si>
    <t>7.18</t>
  </si>
  <si>
    <t>95544</t>
  </si>
  <si>
    <t>PORTA PAPEL HIGIÊNICO, METAL CROMADO BRILHANTE REF. NET. DECA, INCLUSO FIXAÇÃO</t>
  </si>
  <si>
    <t>7.19</t>
  </si>
  <si>
    <t>ED-48180</t>
  </si>
  <si>
    <t>DISPENSER EM AÇO INOX PARA PAPEL TOALHA 2 OU 3 FOLHAS</t>
  </si>
  <si>
    <t>7.20</t>
  </si>
  <si>
    <t>ED-48184</t>
  </si>
  <si>
    <t>SABONETEIRA EM AÇO INOX TIPO DISPENSER PARA SABONETE LIQUIDO COM RESERVATORIO 800 ML</t>
  </si>
  <si>
    <t>7.21</t>
  </si>
  <si>
    <t>ED-48176</t>
  </si>
  <si>
    <t>CABIDE METÁLICO SIMPLES CROMADO (REFERÊNCIA CABIDE HOPE CROMADO DOCOL CÓD. 00761106), INCLUSIVE FIXAÇÃO</t>
  </si>
  <si>
    <t>8</t>
  </si>
  <si>
    <t>ESQUADRIAS E MARCENARIA</t>
  </si>
  <si>
    <t>8.1</t>
  </si>
  <si>
    <t>INS-32029799</t>
  </si>
  <si>
    <t>PAINEL LISO COM FRISOS 10 MM EM MDF MADEIRADO A DEFINIR DE 18MM . CONSIDERAR AS PORTAS EMBUTIDAS (1 x 60x210cm / 2 x 50x210cm / 1 x 70x210cm E UMA PORTA PIVOTANTE DE 92X210) CONFOME PROJETO. PREVER FIXAÇÃO E ADAPTAÇÃO ENCAIXE NAS LATERAIS POR FITA DE LED. PORTAS TIPO FECHO TOQUE SEM PUXADOR, E PORTA PIVOTANTE COM PUXADOR LINEAR METÁLICO EM AÇO INOX COM ACABAMENTO PRETO FOSCO 60cm. LOCAL: HALL DE ENTRADA. (7) e (8)</t>
  </si>
  <si>
    <t>8.2</t>
  </si>
  <si>
    <t>INS-14198966</t>
  </si>
  <si>
    <t>PAINEL COM 02 PORTAS DE GIRO COM SISTEMA FECHO TOQUE DE ABERTURA EM MDF LAMINADO A DEFINIR. PARTE FIXA EM MDF LAMINADO A DEFINIR PARA ACABAMENTO E FIXAÇÃO DA DOBRADIÇA. (PORTAS FECHAMENTO ABAIXO PEITORIL JANELAS PLENÁRIO)</t>
  </si>
  <si>
    <t>8.3</t>
  </si>
  <si>
    <t>INS-97376613</t>
  </si>
  <si>
    <t>PRATELEIRA SUPERIOR (APOIO ESTUFA) EM MDF DUPLO DE 18MM LAMINADO DURATEX 80X40CM, COR A DEFINIR, INCLUSIVE FIXAÇÃO DE METALONS PARA SUSTENTAÇÃO, CONFORME PROJETO. LOCAL: COPA. (13)</t>
  </si>
  <si>
    <t>unid</t>
  </si>
  <si>
    <t>8.4</t>
  </si>
  <si>
    <t>INS-98834077</t>
  </si>
  <si>
    <t>MARCENARIA SUSPENSA EM MDF 15MM E 18MM PARA AS PORTAS LAMINADO, COR A DEFINIR, DURATEX COM PORTAS DE GIRO E PRATELEIRA INTERNA RECUADA 1CM DA FACE INTERNA DA PORTA. PUXADOR PERFIL TIPO CAVA, DE ENCAIXE, EM ALUMÍNIO PRETO FOSCO. REF.: RM-214, ROMETAL (ver detalhe do puxador). PREVER ACABAMENTO INTERNO EM BRANCO TX. (MARCENARIA S/ FUNDO). LOCAL: COZINHA. (2)MARCENARIA SUSPENSA COM BASE EM MDF 15MM LAMINADO, COR A DEFINIR, DURATEX E ESTRUTURA METÁLICA DE SUPORTE COM PINTURA PRETO FOSCO. LOCAL: COZINHA.</t>
  </si>
  <si>
    <t>8.5</t>
  </si>
  <si>
    <t>INS-21676043</t>
  </si>
  <si>
    <t>MARCENARIA SOB BANCADA EM MDF 15MM E 18MM PARA AS PORTAS, COR A DEFINIR, DURATEX COM PORTAS DE ABRIR E PRATELEIRA INTERNA RECUADA 1CM DA FACE INTERNA DA PORTA, GAVETA E NICHO. PUXADOR PERFIL TIPO CAVA, DE ENCAIXE EM ALUMÍNIO PRETO FOSCO. REF. RM-214, ROMETAL (ver detalhe do puxador). PREVER ACABAMENTO INTERNO EM BRANCO TX - (MARCENARIA SEM FUNDO). LOCAL: COZINHA. (1)MARCENARIA SOB BANCADA (PROF.: 40cm) MDF 15MM E 18MM PARA FRENTE DAS GAVETAS LAMINADO, COR A DEFINIR, DURATEX COM GAVETAS E PARTE FIXA. PUXADOR PERFIL TIPO CAVA, DE ENCAIXE, EM ALUMÍNIO PRETO FOSCO. REF.: RM-214, ROMETAL (ver detalhe do puxador). PREVER ACABAMENTO INTERNO EM BRANCO TX. (MARCENARIA S/ FUNDO)LOCAL: COZINHA.</t>
  </si>
  <si>
    <t>8.6</t>
  </si>
  <si>
    <t>INS-53118489</t>
  </si>
  <si>
    <t>PAINEL FECHAMENTO MDF 15MM ESTRUTURADO LAMINADO A DEFINIR, INCLUSIVE PORTAS DE GIRO, PUXADOR PERFIL TIPO CAVA, DE ENCAIXE, EM ALUMÍNIO PRETO FOSCO. REF.: RM-214, ROMETAL (ver detalhe do puxador) COM PRATELEIRA INTERNA. PREVER ACABAMENTO INTERNO EM BRANCO TX (MARCENARIA S/ FUNDO, CONFORME PROJETO. LOCAL: COZINHA. (3)</t>
  </si>
  <si>
    <t>8.7</t>
  </si>
  <si>
    <t>INS-66195875</t>
  </si>
  <si>
    <t>APARADOR MDF 18MM LAMINADO PADRÃO AMADEIRADO A DEFINIR 120X40 CM. (10)</t>
  </si>
  <si>
    <t>8.8</t>
  </si>
  <si>
    <t>INS-58355713</t>
  </si>
  <si>
    <t>ARMÁRIOS GUARDA-TOGAS COM PORTAS DE GIRO, EM MDF DE 18MM, LAMINADO, COR A DEFINIR, DURATEX, PUXADOR PARA MÓVEIS EXTERNO AO MÓVEL, ALÇA COM PERFIL QUADRADO, RESSALTANDO 2,1cm DA PORTA, ESPESSURA 8mm REF: LIVERI ESCOVADO ITALY LINE CÓD.: IL950AE, PORTAS COM SISTEMA SOFT CLOSE. TUBO CABIDEIRO INTERNO.</t>
  </si>
  <si>
    <t>8.9</t>
  </si>
  <si>
    <t>INS-38415731</t>
  </si>
  <si>
    <t>PORTA COM DUAS FOLHAS COM ESTRUTURA INTERNA EM METALON 30X30 MM REVESTIDA COM MDF PADRÃO AMADEIRADO A DEFINIR 6 MM EM TODOS OS LADOS. MARCO COM BATENTE EM MDF PADRÃO AMADEIRADO A DEFINIR. BARRA ANTIPÂNICO DUPLA COM 3 PONTOS DE TRAVAMENTO COM CAIXA, TRINCOS, ALOJADORES E TUBO DE ACIONAMENTO EM AÇO, TAMPAS E ACABAMENTOS EM PINTURA EPÓXI. TODO O SISTEMA COM ACABAMENTO NA COR PRETA. REF. DURATI W2100D-HV-PT. MAÇANETA DE ACESSO EXTERNO EM AÇO INOXIDÁVEL COM CILINDRO E SEGREDO E ACABAMENTO EM PINTURA ELETROSTÁTICA NA COR PRETA. REF. DURATI C/ CHAVE (W600-CC). DOBRADICA EM AÇO INOX, 4", REFORÇADA, COM ANEL E PARAFUSOS. ACABAMENTO PRETO FOSCO.</t>
  </si>
  <si>
    <t>8.10</t>
  </si>
  <si>
    <t>INS-34268298</t>
  </si>
  <si>
    <t>PORTA COM ESTRUTURA INTERNA EM METALON 30X30 MM REVESTIDA COM MDF PADRÃO AMADEIRADO A DEFINIR 6 MM EM TODOS OS LADOS. MARCO COM BATENTE EM MDF PADRÃO AMADEIRADO A DEFINIR. BANDEIRA FIXA EM MDF 15MM PADRÃO AMADEIRADO A DEFINIR NA FACE DO HALL. DOBRADICA EM AÇO INOX, 4", REFORÇADA, COM ANEL E PARAFUSOS E MAÇANETA E FECHADURA EM AÇO ABNT 1010/1020 DE ACESSO EXTERNO COM ROSETA QUADRADA E ACABAMENTO PRETO FOSCO. REF. STAM 803 / 35 COM ACABAMENTO PRETO FOSCO.</t>
  </si>
  <si>
    <t>8.11</t>
  </si>
  <si>
    <t>INS-31434513</t>
  </si>
  <si>
    <t>FOLHA DA PORTA DE GIRO 79,5X229CM COM ESTRUTURA INTERNA EM METALON 30X30 MM REVESTIDA COM MDF 6 MM EM TODOS OS LADOS COM PINTURA ESMALTE ACETINADO COR A DEFINIR. PREVER APLICAÇÃO DE FUNDO NIVELADOR E MASSA ACRÍLICA PARA PINTURA. DOBRADICA EM AÇO INOX, 4", REFORÇADA, COM ANEL E PARAFUSOS E MAÇANETA E FECHADURA DE ACESSO EXTERNO EM AÇO ABNT 1010/1020 COM ROSETA QUADRADA E ACABAMENTO PRETO FOSCO. REF. STAM 803 / 35 PRETO FOSCO. MANTER MARCO EXISTENTE E RETIRAR REVESTIMENTO EM TECIDO E, CASO NECESSÁRIO, COMPLEMENTAR O MARCO ATÉ O NOVO NÍVEL DO PISO ELEVADO COM MATERIAL SIMILAR. LIXAR A MADEIRA E APLICAR FUNDO NIVELADOR E MASSA ACRÍLICA PARA PINTURA ESMALTE ACETINADA COR A DEFINIR.</t>
  </si>
  <si>
    <t>8.12</t>
  </si>
  <si>
    <t>90788</t>
  </si>
  <si>
    <t>KIT DE PORTA-PRONTA DE MADEIRA EM ACABAMENTO MELAMÍNICO EM TONALIDADE A DEFINIR, FOLHA MÉDIA, 60X210CM, INCLUSIVE FECHADURA, FIXAÇÃO COM PREENCHIMENTO PARCIAL DE ESPUMA EXPANSIVA - FORNECIMENTO E INSTALAÇÃO</t>
  </si>
  <si>
    <t>8.13</t>
  </si>
  <si>
    <t>90790</t>
  </si>
  <si>
    <t>KIT DE PORTA-PRONTA DE MADEIRA EM ACABAMENTO MELAMÍNICO EM TONALIDADE A DEFINIR, FOLHA MÉDIA, 80X210CM, INCLUSIVE FECHADURA, FIXAÇÃO COM PREENCHIMENTO PARCIAL DE ESPUMA EXPANSIVA - FORNECIMENTO E INSTALAÇÃO</t>
  </si>
  <si>
    <t>8.14</t>
  </si>
  <si>
    <t>ED-50617</t>
  </si>
  <si>
    <t>LIMPEZA E POLIMENTO DE MÁRMORE EM PEITORIL - INTERNO</t>
  </si>
  <si>
    <t>8.15</t>
  </si>
  <si>
    <t>ED-1454</t>
  </si>
  <si>
    <t>REVITALIZAÇÃO DE PAINEL DE MADEIRA EXISTENTE NA PAREDE DO FUNDO DO PLENÁRIO E ORNAMENTO DA MESA DA PRESIDÊNCIA. PREPARAÇÃO, RECUPERAÇÃO, CALAFETAÇÃO, LIXAMENTO, APLICAÇÃO DE FUNDO SELADOR, (3) DEMÃOS, E PINTURA COM VERNIZ IMPREGNANTE EM SUPERFÍCIE DE MADEIRA, DUAS (2) DEMÃOS, ACABAMENTO TIPO FOSCO. TROCA DE TRECHO DE LAMINADO EM SUCUPIRA 4MM</t>
  </si>
  <si>
    <t>8.16</t>
  </si>
  <si>
    <t>INS-37853521</t>
  </si>
  <si>
    <t>Seteiras em vidro fixo laminado (EA1) com 8mm de espessura (4mm+1PVB+4mm). Acabamento conforme Projeto Arquitetônico. Dimensões: 20x210cm</t>
  </si>
  <si>
    <t>8.17</t>
  </si>
  <si>
    <t>INS-52274288</t>
  </si>
  <si>
    <t>ESQUADRIA SALA DE PROJEÇÃO - VIDRO LAMINADO 480X90CM, 8MM DE ESPESSURA (4MM+1PVB+4MM), COM MONTANTES METÁLICOS PINTADOS DE PRETO FOSCO PARA VEDAÇÃO, COM DUAS BANDEIRAS FIXAS E DUAS MÓVEIS</t>
  </si>
  <si>
    <t>8.18</t>
  </si>
  <si>
    <t>INS-68425170</t>
  </si>
  <si>
    <t>FECHAMENTO FRONTAL DAS MESAS DOS DESEMBARGADORES, EM MDF AMADEIRADO DE 15MM, A SER REALIZADO SOBRE ESTRUTURA DE METALON. 05 MESAS NO TOTAL, INCLUSIVE FECHAMENTO DAS DUAS MEIAS-PAREDES LATERAIS.</t>
  </si>
  <si>
    <t>Unid.</t>
  </si>
  <si>
    <t>8.19</t>
  </si>
  <si>
    <t>INS-49952383</t>
  </si>
  <si>
    <t>CONFECÇÃO E MONTAGEM DE ESTRUTURA EM METALON, MODULAR, PEÇAS DE 40X40 EM CHAPA 14, EM PINTURA ELETROSTÁTICA PRETA, PARA 5 MESAS CONFORME PROJETO, INCLUSIVE AS DUAS MEIAS-PAREDES LATERAIS.</t>
  </si>
  <si>
    <t>8.20</t>
  </si>
  <si>
    <t>INS-07884455</t>
  </si>
  <si>
    <t>5 CONJUNTOS DE MESAS EM QUARTZITO KALAHARI, COM BORDAS SAARINEN, PREVISÃO DE IMPERMEABILIZAÇÃO, CORTES EM TAMPO E ACABAMENTOS PROPOSTOS EM PROJETO: MESA 1: 8,52 X 0,70 M - 2 LATERAIS - 1 FRENTE - E=2CM. CJ MESA 2: 9,20 (5,20+4,00)X 0,70 M - TRANSIÇÃO DE 32,5 X 77,5 - 2 LATERAIS - E=2CM. MESA 3: 10,40 X 0,70 M - 1 LATERAL - E=2CM. MESA 4: 10,40 X 0,70 M - 1 LATERAL - E=2CM. CJ MESA 5: 9,30 (5,30+4,00)X 0,70 M - TRANSIÇÃO DE 32,5X70,5 - 2 LATERAIS - E=2CM. CONFERIR TODAS AS MEDIDAS NO LOCAL.</t>
  </si>
  <si>
    <t>8.21</t>
  </si>
  <si>
    <t>COM-06434684</t>
  </si>
  <si>
    <t>MONTAGEM DE CINCO CONJUNTOS DE MESAS EM QUARTZITO, APOIADOS EM ESTRUTURA DE METALON, ASSENTADAS COM O AUXÍLIO DE SELANTE POLIURETANO - PU, TAMPOS REJUNTADOS COM MASSA PLÁSTICA OU EPÓXI, COLUNAS FIXADAS E REJUNTADAS COM MASSA PLÁSTICA E/OU EPÓXI.</t>
  </si>
  <si>
    <t>9</t>
  </si>
  <si>
    <t>PINTURA</t>
  </si>
  <si>
    <t>9.1</t>
  </si>
  <si>
    <t>ED-50505</t>
  </si>
  <si>
    <t>LIXAMENTO MANUAL EM PAREDE PARA REMOÇÃO DE TINTA</t>
  </si>
  <si>
    <t>9.2</t>
  </si>
  <si>
    <t>17.04.08</t>
  </si>
  <si>
    <t>APLICAÇÃO MANUAL DE FUNDO PREPARADOR EM PAREDES INTERNAS - 1 DEMÃO.</t>
  </si>
  <si>
    <t>SUDECAP</t>
  </si>
  <si>
    <t>9.3</t>
  </si>
  <si>
    <t>ED-50478</t>
  </si>
  <si>
    <t>EMASSAMENTO EM PAREDE COM MASSA CORRIDA (PVA), DUAS (2) DEMÃOS, INCLUSIVE LIXAMENTO PARA PINTURA</t>
  </si>
  <si>
    <t>9.4</t>
  </si>
  <si>
    <t>88495</t>
  </si>
  <si>
    <t>EMASSAMENTO COM MASSA LÁTEX, APLICAÇÃO EM PAREDE, UMA DEMÃO, LIXAMENTO MANUAL.</t>
  </si>
  <si>
    <t>9.5</t>
  </si>
  <si>
    <t>ED-50484</t>
  </si>
  <si>
    <t>EMASSAMENTO EM PAREDE EM CHAPA DE GESSO ACARTONADO (DRYWALL) COM MASSA CORRIDA (PVA), UMA (1) DEMÃO, INCLUSIVE LIXAMENTO PARA PINTURA</t>
  </si>
  <si>
    <t>9.6</t>
  </si>
  <si>
    <t>88489</t>
  </si>
  <si>
    <t>PINTURA LÁTEX ACRÍLICA PREMIUM COR A DEFINIR, APLICAÇÃO MANUAL EM PAREDES, DUAS DEMÃOS (REFERÊNCIA TINTA ACRÍLICA SUVINIL PREMIUM TOQUE SEDA 18L COR CROMIO)</t>
  </si>
  <si>
    <t>9.7</t>
  </si>
  <si>
    <t>PINTURA LÁTEX ACRÍLICA PREMIUM COR A DEFINIR, APLICAÇÃO MANUAL EM PAREDES SOB JANELA NO PLENÁRIO, DUAS DEMÃOS (REFERÊNCIA TINTA ACRÍLICA SUVINIL PREMIUM TOQUE SEDA 3,6L COR ELEFANTE)</t>
  </si>
  <si>
    <t>9.8</t>
  </si>
  <si>
    <t>PINTURA LÁTEX ACRÍLICA PREMIUM, ACABAMENTO CIMENTO QUEIMADO, COR A DEFINIR, APLICAÇÃO MANUAL EM PAREDE DA COPA, DUAS DEMÃOS (REFERÊNCIA CIMENTO QUEIMADO ÁREAS MOLHADAS E FACHADAS 5KG CONCRETO SUAVE DACAPO)</t>
  </si>
  <si>
    <t>9.9</t>
  </si>
  <si>
    <t>ED-50486</t>
  </si>
  <si>
    <t>EMASSAMENTO EM FORRO DE GESSO COM MASSA CORRIDA (PVA), UMA (1) DEMÃO, INCLUSIVE LIXAMENTO PARA PINTURA</t>
  </si>
  <si>
    <t>9.10</t>
  </si>
  <si>
    <t>88488</t>
  </si>
  <si>
    <t>PINTURA LÁTEX ACRÍLICA PREMIUM COR BRANCO NEVE, APLICAÇÃO MANUAL EM TETO ( INCLUSIVE TABICAS - COPA, COZINHA E GUARDA-TOGAS), DUAS DEMÃOS (REFERÊNCIA TINTA ACRÍLICA SUVINIL PREMIUM TOQUE SEDA 3,6L COR BRANCO NEVE)</t>
  </si>
  <si>
    <t>9.11</t>
  </si>
  <si>
    <t>PINTURA LÁTEX ACRÍLICA PREMIUM COR A DEFINIR, APLICAÇÃO MANUAL EM FORRO DE GESSO (INCLUSIVE TABICAS - PLENÁRIO), DUAS DEMÃOS. REFERÊNCIA TINTA ACRÍLICA SUVINIL PREMIUM TOQUE SEDA 18L COR CROMIO</t>
  </si>
  <si>
    <t>9.12</t>
  </si>
  <si>
    <t>14.07.01</t>
  </si>
  <si>
    <t>REVESTIMENTO DE PAREDES INTERNAS E TETOS EM GESSO</t>
  </si>
  <si>
    <t>9.13</t>
  </si>
  <si>
    <t>102229</t>
  </si>
  <si>
    <t>PREPARAÇÃO, LIXAMENTO, APLICAÇÃO DE FUNDO SELADOR E PINTURA PARA MADEIRA COM TINTA DE ACABAMENTO (PIGMENTADA) ESMALTE SINTÉTICO ACETINADO, COR BRANCA OU CINZA, 3 DEMÃOS</t>
  </si>
  <si>
    <t>10</t>
  </si>
  <si>
    <t>INSTALAÇÕES DE ACESSIBILIDADE</t>
  </si>
  <si>
    <t>10.1</t>
  </si>
  <si>
    <t>S11902</t>
  </si>
  <si>
    <t>PISO TÁTIL ALERTA EM AÇO INOX, PARAFUSADO, ELEMENTOS SOLTOS (100 PEÇAS/M), INCLUSO PARAFUSOS E BUCHAS PARA FIXAÇÃO</t>
  </si>
  <si>
    <t>10.2</t>
  </si>
  <si>
    <t>ED-50943</t>
  </si>
  <si>
    <t>CORRIMÃO DUPLO EM TUBO DE AÇO INOXIDÁVEL ESCOVADO, COM DIÂMETRO DE 1 1/2, H = 70/92 CM, FIXADO EM PAREDE</t>
  </si>
  <si>
    <t>10.3</t>
  </si>
  <si>
    <t>24.08.020</t>
  </si>
  <si>
    <t>Corrimão duplo em tubo de aço inoxidável escovado, com diâmetro de 1 1/2´ e montantes com diâmetro de 2´</t>
  </si>
  <si>
    <t>SP Obras</t>
  </si>
  <si>
    <t>11</t>
  </si>
  <si>
    <t>INSTALAÇÕES ELÉTRICAS</t>
  </si>
  <si>
    <t>11.1</t>
  </si>
  <si>
    <t>CIRCUITOS E ALIMENTADORES</t>
  </si>
  <si>
    <t>11.1.1</t>
  </si>
  <si>
    <t>91926</t>
  </si>
  <si>
    <t>CABO DE COBRE FLEXÍVEL ISOLADO, 2,5 MM², ANTI-CHAMA 450/750 V, NÃO HALOGENADO, PARA CIRCUITOS TERMINAIS - FORNECIMENTO E INSTALAÇÃO. AF_03/2023 (FASE -&gt; VERMELHO | CIRCUITOS TERMINAIS MONOFÁSICOS)</t>
  </si>
  <si>
    <t>11.1.2</t>
  </si>
  <si>
    <t>CABO DE COBRE FLEXÍVEL ISOLADO, 2,5 MM², ANTI-CHAMA 450/750 V, NÃO HALOGENADO, PARA CIRCUITOS TERMINAIS - FORNECIMENTO E INSTALAÇÃO. AF_03/2023 (NEUTRO -&gt; AZUL CLARO | CIRCUITOS TERMINAIS MONOFÁSICOS)</t>
  </si>
  <si>
    <t>11.1.3</t>
  </si>
  <si>
    <t>CABO DE COBRE FLEXÍVEL ISOLADO, 2,5 MM², ANTI-CHAMA 450/750 V, NÃO HALOGENADO, PARA CIRCUITOS TERMINAIS - FORNECIMENTO E INSTALAÇÃO. AF_03/2023 (TERRA -&gt; VERDE | CIRCUITOS TERMINAIS MONOFÁSICOS)</t>
  </si>
  <si>
    <t>11.1.4</t>
  </si>
  <si>
    <t>CABO DE COBRE FLEXÍVEL ISOLADO, 2,5 MM², ANTI-CHAMA 450/750 V, NÃO HALOGENADO, PARA CIRCUITOS TERMINAIS - FORNECIMENTO E INSTALAÇÃO. AF_03/2023 (RETORNO -&gt; AMARELO | CIRCUITOS TERMINAIS MONOFÁSICOS ILUMINAÇÃO)</t>
  </si>
  <si>
    <t>11.1.5</t>
  </si>
  <si>
    <t>91928</t>
  </si>
  <si>
    <t>CABO DE COBRE FLEXÍVEL ISOLADO, 4 MM², ANTI-CHAMA 450/750 V, NÃO HALOGENADO, PARA CIRCUITOS TERMINAIS - FORNECIMENTO E INSTALAÇÃO. AF_03/2023 (FASE -&gt; VERMELHO | CIRCUITOS TERMINAIS MONOFÁSICOS)</t>
  </si>
  <si>
    <t>11.1.6</t>
  </si>
  <si>
    <t>CABO DE COBRE FLEXÍVEL ISOLADO, 4 MM², ANTI-CHAMA 450/750 V, NÃO HALOGENADO, PARA CIRCUITOS TERMINAIS - FORNECIMENTO E INSTALAÇÃO. AF_03/2023 (NEUTRO -&gt; AZUL CLARO | CIRCUITOS TERMINAIS MONOFÁSICOS)</t>
  </si>
  <si>
    <t>11.1.7</t>
  </si>
  <si>
    <t>CABO DE COBRE FLEXÍVEL ISOLADO, 4 MM², ANTI-CHAMA 450/750 V, NÃO HALOGENADO, PARA CIRCUITOS TERMINAIS - FORNECIMENTO E INSTALAÇÃO. AF_03/2023 (TERRA -&gt; VERDE | CIRCUITOS TERMINAIS MONOFÁSICOS)</t>
  </si>
  <si>
    <t>11.1.8</t>
  </si>
  <si>
    <t>92980</t>
  </si>
  <si>
    <t>CABO DE COBRE FLEXÍVEL ISOLADO, 10 MM², ANTI-CHAMA 0,6/1,0 KV, PARA DISTRIBUIÇÃO - FORNECIMENTO E INSTALAÇÃO. AF_10/2020 (FASE "A" -&gt; VERMELHO | ALIMENTADOR QTFL-2)</t>
  </si>
  <si>
    <t>11.1.9</t>
  </si>
  <si>
    <t>CABO DE COBRE FLEXÍVEL ISOLADO, 10 MM², ANTI-CHAMA 0,6/1,0 KV, PARA DISTRIBUIÇÃO - FORNECIMENTO E INSTALAÇÃO. AF_10/2020 (FASE "B" -&gt; BRANCA | ALIMENTADOR QTFL-2)</t>
  </si>
  <si>
    <t>11.1.10</t>
  </si>
  <si>
    <t>CABO DE COBRE FLEXÍVEL ISOLADO, 10 MM², ANTI-CHAMA 0,6/1,0 KV, PARA DISTRIBUIÇÃO - FORNECIMENTO E INSTALAÇÃO. AF_10/2020 (FASE "C" -&gt; PRETA | ALIMENTADOR QTFL-2)</t>
  </si>
  <si>
    <t>11.1.11</t>
  </si>
  <si>
    <t>CABO DE COBRE FLEXÍVEL ISOLADO, 10 MM², ANTI-CHAMA 0,6/1,0 KV, PARA DISTRIBUIÇÃO - FORNECIMENTO E INSTALAÇÃO. AF_10/2020 (NEUTRO -&gt; AZUL CLARO | ALIMENTADOR QTFL-2)</t>
  </si>
  <si>
    <t>11.1.12</t>
  </si>
  <si>
    <t>CABO DE COBRE FLEXÍVEL ISOLADO, 10 MM², ANTI-CHAMA 0,6/1,0 KV, PARA DISTRIBUIÇÃO - FORNECIMENTO E INSTALAÇÃO. AF_10/2020 (TERRA -&gt; VERDE | ALIMENTADOR QTFL-2)</t>
  </si>
  <si>
    <t>11.1.13</t>
  </si>
  <si>
    <t>92982</t>
  </si>
  <si>
    <t>CABO DE COBRE FLEXÍVEL ISOLADO, 16 MM², ANTI-CHAMA 0,6/1,0 KV, PARA DISTRIBUIÇÃO - FORNECIMENTO E INSTALAÇÃO. AF_10/2020 (TERRA -&gt; VERDE | ALIMENTADOR QTFL-1)</t>
  </si>
  <si>
    <t>11.1.14</t>
  </si>
  <si>
    <t>92986</t>
  </si>
  <si>
    <t>CABO DE COBRE FLEXÍVEL ISOLADO, 35 MM², ANTI-CHAMA 0,6/1,0 KV, PARA DISTRIBUIÇÃO DE ENERGIA ELÉTRICA - FORNECIMENTO E INSTALAÇÃO. AF_12/2021 ( PRETO ANILHADO NA PONTA FASE "A" - &gt; VEREMELHO, FASE "B" -&gt; BRANCO, FACE "C'" -&gt; PRETO OU MARROM | ALIMENTADOR QTFL-1)</t>
  </si>
  <si>
    <t>11.1.15</t>
  </si>
  <si>
    <t>CABO DE COBRE FLEXÍVEL ISOLADO, 35 MM², ANTI-CHAMA 0,6/1,0 KV, PARA REDE DISTRIBUIÇÃO DE ENERGIA ELÉTRICA - FORNECIMENTO E INSTALAÇÃO. AF_12/2021 (NEUTO -&gt; AZUL CLARO | ALIMENTADOR QTFL-1)</t>
  </si>
  <si>
    <t>11.1.16</t>
  </si>
  <si>
    <t>COMP ELE-0092-07/22</t>
  </si>
  <si>
    <t>CABO DE COBRE PP 3X#1,5MM², ANTICHAMA, 450/750V – FORNECIMENTO E INSTALAÇÃO (LIGAÇÃO LUMINÁRIAS)</t>
  </si>
  <si>
    <t>PRÓPRIA</t>
  </si>
  <si>
    <t>11.1.17</t>
  </si>
  <si>
    <t>COMP ELE-0106-12/22</t>
  </si>
  <si>
    <t>CONECTOR DE EMENDA WAGO 5 VIAS, CARCAÇA TRANSPARENTE E ALAVANCA DE CONEXÃO AUTOMÁTICA - FORNECIMENTO E INSTALAÇÃO (DERIVAÇÃO TODAS MESA DESEMBARGADORES)</t>
  </si>
  <si>
    <t xml:space="preserve">PRÓPRIA </t>
  </si>
  <si>
    <t>11.2</t>
  </si>
  <si>
    <t>TOMADAS DE ENERGIA E INTERRUPTORES</t>
  </si>
  <si>
    <t>11.2.1</t>
  </si>
  <si>
    <t>91953</t>
  </si>
  <si>
    <t>INTERRUPTOR SIMPLES (1 MÓDULO/TECLA), 10A/250V, BORNE AUTOMÁTICO, INCLUINDO SUPORTE, PLACA PRETA ACETINADA E VISOR LATERAL AZUL COM LED, REF.: PIAL PLUS+ LEGRAND - FORNECIMENTO E INSTALAÇÃO. AF_03/2023 (COZINHA, COPA E TOGA)</t>
  </si>
  <si>
    <t>11.2.2</t>
  </si>
  <si>
    <t>91959</t>
  </si>
  <si>
    <t>INTERRUPTOR SIMPLES (2 MÓDULOS/TECLAS), 10A/250V, BORNE AUTOMÁTICO, INCLUINDO SUPORTE, PLACA PRETA ACETINADA E VISOR LATERAL AZUL COM LED, REF.: PIAL PLUS+ LEGRAND - FORNECIMENTO E INSTALAÇÃO. AF_03/2023 (COPA E BANHEIRO)</t>
  </si>
  <si>
    <t>11.2.3</t>
  </si>
  <si>
    <t>91975</t>
  </si>
  <si>
    <t>INTERRUPTOR SIMPLES (4 MÓDULOS/TECLAS), 10A/250V, BORNE AUTOMÁTICO, INCLUINDO SUPORTE, PLACA PRETA ACETINADA E VISOR LATERAL AZUL COM LED, REF.: PIAL PLUS+ LEGRAND - FORNECIMENTO E INSTALAÇÃO. AF_03/2023 (HALL)</t>
  </si>
  <si>
    <t>11.2.4</t>
  </si>
  <si>
    <t>91961</t>
  </si>
  <si>
    <t>INTERRUPTOR PARALELO (2 MÓDULOS/TECLAS), 10A/250V, BORNE AUTOMÁTICO, INCLUINDO SUPORTE, PLACA PRETA ACETINADA E VISOR LATERAL AZUL COM LED, REF.: PIAL PLUS+ LEGRAND - FORNECIMENTO E INSTALAÇÃO. AF_03/2023 (MEZANINO)</t>
  </si>
  <si>
    <t>11.2.5</t>
  </si>
  <si>
    <t>91969</t>
  </si>
  <si>
    <t>INTERRUPTOR PARALELO (4 MÓDULOS/TECLAS), 10A/250V, BORNE AUTOMÁTICO, INCLUINDO SUPORTE, PLACA PRETA ACETINADA E VISOR LATERAL AZUL COM LED, REF.: PIAL PLUS+ LEGRAND - FORNECIMENTO E INSTALAÇÃO. AF_03/2023 (HALL E MEZANINO CONTROLANDO A ILUMINAÇÃO DO PLENÁRIO)</t>
  </si>
  <si>
    <t>11.2.6</t>
  </si>
  <si>
    <t>92027</t>
  </si>
  <si>
    <t>INTERRUPTOR SIMPLES (2 MÓDULOS/TECLAS) COM 1 TOMADA DE EMBUTIR 2P+T 10A, NBR 14.136 E ETIQUEITA DE IDENTIFICAÇÃO DO CIRCUITO E DA TENSÃO, BORNE AUTOMÁTICO, INCLUINDO SUPORTE, PLACA PRETA ACETINADA E VISOR LATERAL AZUL COM LED, REF.: PIAL PLUS+ LEGRAND - FORNECIMENTO E INSTALAÇÃO. AF_03/2023 (BANHEIRO)</t>
  </si>
  <si>
    <t>11.2.7</t>
  </si>
  <si>
    <t>91996</t>
  </si>
  <si>
    <t>TOMADA DE ENERGIA ÚNICA EMBUTIDA , 1 (UM) MÓDULO 2P+T 10A, NBR 14.136, BORNE AUTOMÁTICO, INCLUINDO SUPORTE E PLACA PRETA ACETINADA E ETIQUETAS DE IDENTIFICAÇÃO DA TENSÃO E DO CIRCUITO, REF.: PIAL PLUS+ LEGRAND - FORNECIMENTO E INSTALAÇÃO. AF_03/2023</t>
  </si>
  <si>
    <t>11.2.8</t>
  </si>
  <si>
    <t>91997</t>
  </si>
  <si>
    <t>TOMADA DE ENERGIA ÚNICA EMBUTIDA , 1 (UM) MÓDULO 2P+T 20A, NBR 14.136, BORNE AUTOMÁTICO, INCLUINDO SUPORTE E PLACA PRETA ACETINADA E ETIQUETAS DE IDENTIFICAÇÃO DA TENSÃO E DO CIRCUITO, REF.: PIAL PLUS+ LEGRAND - FORNECIMENTO E INSTALAÇÃO. AF_03/2023 (CAFETEIRA COZINHA)</t>
  </si>
  <si>
    <t>11.2.9</t>
  </si>
  <si>
    <t>92005</t>
  </si>
  <si>
    <t>TOMADA DE ENERGIA DUPLA EMBUTIDA , 2 (DOIS) MÓDULO 2P+T 10A, NBR 14.136, BORNE AUTOMÁTICO, INCLUINDO SUPORTE E PLACA PRETA ACETINADA E ETIQUETAS DE IDENTIFICAÇÃO DA TENSÃO E DO CIRCUITO, REF.: PIAL PLUS+ LEGRAND - FORNECIMENTO E INSTALAÇÃO. AF_03/2023</t>
  </si>
  <si>
    <t>11.2.10</t>
  </si>
  <si>
    <t>92012</t>
  </si>
  <si>
    <t>TOMADA DE ENERGIA TRIPLA EMBUTIDA , 3 (TRÊS) MÓDULO 2P+T 10A, NBR 14.136, BORNE AUTOMÁTICO, INCLUINDO SUPORTE E PLACA PRETA ACETINADA E ETIQUETAS DE IDENTIFICAÇÃO DA TENSÃO E DO CIRCUITO, REF.: PIAL PLUS+ LEGRAND - FORNECIMENTO E INSTALAÇÃO. AF_03/2023 (COZINHA)</t>
  </si>
  <si>
    <t>11.2.11</t>
  </si>
  <si>
    <t>COMP ELE-0001-03/22</t>
  </si>
  <si>
    <t>TOMADA DE ENERGIA ÚNICA APARENTE (SOBREPOR), 1 X 2P+T 20A, NBR 14.136, INCLUINDO SUPORTE E PLACA, CONDULETE DN 20MM (Ø3/4”) DE ALUMÍNIO, TAMPA METÁLICA E ETIQUETAS DE IDENTIFICAÇÃO DO CIRCUITO E DA TENSÃO - FORNECIMENTO E INSTALAÇÃO (RACK)</t>
  </si>
  <si>
    <t>11.2.12</t>
  </si>
  <si>
    <t>COMP ELE-0070-10/20</t>
  </si>
  <si>
    <t>TOMADA DE ENERGIA DUPLA APARENTE (SOBREPOR), 2 X 2P+T 10A, NBR 14.136, INCLUINDO SUPORTE E PLACA, CONDULETE DUPLO DN 20MM (Ø3/4”) DE ALUMÍNIO, TAMPA METÁLICA E ETIQUETAS DE IDENTIFICAÇÃO DO CIRCUITO E DA TENSÃO - FORNECIMENTO E INSTALAÇÃO ( DESEMBARGADORES + 2 PRESIDENTA)</t>
  </si>
  <si>
    <t>11.2.13</t>
  </si>
  <si>
    <t>COMP ELE-0050-05/22</t>
  </si>
  <si>
    <t>MÓDULO DE TOMADA DE ENERGIA ÚNICA, 1 (UM) MÓDULO 2P+T 10A, NBR14.136, ETIQUETAS DE IDENTIFICAÇÃO DO CIRCUITO E DA TENSÃO PARA MONTAGEM EM MESA (CALHA E TOTEM), BORNE AUTOMÁTICO, PRETO ACETINADO, REFERÊNCIA PIAL PLUS+ LEGRAND RETROFIT/SUBSTITUIÇÃO DE TOMADAS - FORNECIMENTO E INSTALAÇÃO (RESERVA TÉCNICA)</t>
  </si>
  <si>
    <t>11.3</t>
  </si>
  <si>
    <t>QUADROS</t>
  </si>
  <si>
    <t>11.3.1</t>
  </si>
  <si>
    <t>QD-10° PAVIMENTO</t>
  </si>
  <si>
    <t>11.3.1.1</t>
  </si>
  <si>
    <t>S12233</t>
  </si>
  <si>
    <t>QUADRO DE DISTRIBUIÇÃO DE EMBUTIR, EM CHAPA DE AÇO, PARA ATÉ 84 DISJUNTORES (1GER + 2X12DER + 2X20DER) PADRÃO DIN, COM BARRAMENTOS HORIZONTAIS 63A TRIFÁSIO + 1 X TERRA + 4 X NEUTRO, PADRÃO DIN, ETIQUETAS DE IDENTIFICAÇÃO DOS CIRCUITOS, EXCLUSIVE DISJUNTORES - FORNECIMENTO E INSTALAÇÃO | REF.: STECK PCM02120320E</t>
  </si>
  <si>
    <t>11.3.1.2</t>
  </si>
  <si>
    <t>ED-34499</t>
  </si>
  <si>
    <t>DISJUNTOR TRIPOLAR TIPO CAIXA MOLDADA, CORRENTE NOMINAL DE 80A, FORNECIMENTO E INSTALAÇÃO, INCLUSIVE TERMINAL DE COMPRESSÃO - FORNECIMENTO E INSTALAÇÃO (DISJUNTOR GERAL)</t>
  </si>
  <si>
    <t>11.3.1.3</t>
  </si>
  <si>
    <t>COMP ELE-0196-11/24</t>
  </si>
  <si>
    <t>BLOCO DE DISTRIBUIÇÃO 125A PARA TERMINAL DE DISJUNTOR DE CAIXA MOLDADA 6 FUROS Ø6,4MM PARA CABOS DE ATÉ #16MM² - FORNECIMENTO E INSTALAÇÃO</t>
  </si>
  <si>
    <t>11.3.1.4</t>
  </si>
  <si>
    <t>COMP ELE-0007-10/20</t>
  </si>
  <si>
    <t>DISPOSITIVO DE PROTEÇÃO CONTRA SURTOS - DPS 45KA CLASSE I/II, Uc 175V, Up &lt; 1,5KV, CARTUCHO SUBSTITUÍVEL E MODELO SLIM DIN – FORNECIMENTO E INSTALAÇÃO</t>
  </si>
  <si>
    <t>11.3.1.5</t>
  </si>
  <si>
    <t>COMP ELE-0006-10/20</t>
  </si>
  <si>
    <t>INTERRUPTOR DIFERENCIAL RESIDUAL - IDR TETRAPOLAR, TIPO DIN, In 63A, I∆n 30MA, CLASSE A E ETIQUETA DE IDENTIFICAÇÃO - FORNECIMENTO E INSTALAÇÃO</t>
  </si>
  <si>
    <t>11.3.1.6</t>
  </si>
  <si>
    <t>93672</t>
  </si>
  <si>
    <t>DISJUNTOR TRIPOLAR TIPO DIN, CORRENTE NOMINAL DE 40A - FORNECIMENTO E INSTALAÇÃO. AF_10/2020</t>
  </si>
  <si>
    <t>11.3.1.7</t>
  </si>
  <si>
    <t>93662</t>
  </si>
  <si>
    <t>DISJUNTOR BIPOLAR TIPO DIN, CORRENTE NOMINAL DE 20A - FORNECIMENTO E INSTALAÇÃO. AF_10/2020</t>
  </si>
  <si>
    <t>11.3.1.8</t>
  </si>
  <si>
    <t>93663</t>
  </si>
  <si>
    <t>DISJUNTOR BIPOLAR TIPO DIN, CORRENTE NOMINAL DE 25A - FORNECIMENTO E INSTALAÇÃO. AF_10/2020</t>
  </si>
  <si>
    <t>11.3.1.9</t>
  </si>
  <si>
    <t>93653</t>
  </si>
  <si>
    <t>DISJUNTOR MONOPOLAR TIPO DIN, CORRENTE NOMINAL DE 10A - FORNECIMENTO E INSTALAÇÃO. AF_10/2020</t>
  </si>
  <si>
    <t>11.3.1.10</t>
  </si>
  <si>
    <t>93654</t>
  </si>
  <si>
    <t>DISJUNTOR MONOPOLAR TIPO DIN, CORRENTE NOMINAL DE 16A - FORNECIMENTO E INSTALAÇÃO. AF_10/2020 (PDU RACK)</t>
  </si>
  <si>
    <t>11.3.1.11</t>
  </si>
  <si>
    <t>93655</t>
  </si>
  <si>
    <t>DISJUNTOR MONOPOLAR TIPO DIN, CORRENTE NOMINAL DE 20A - FORNECIMENTO E INSTALAÇÃO. AF_10/2020</t>
  </si>
  <si>
    <t>11.3.1.12</t>
  </si>
  <si>
    <t>CABO DE COBRE FLEXÍVEL ISOLADO, 10 MM², ANTI-CHAMA 0,6/1,0 KV, PARA DISTRIBUIÇÃO - FORNECIMENTO E INSTALAÇÃO. AF_10/2020 (FASE "A" -&gt; VERMELHO | DJG -&gt; DJ BARRA -&gt; IDR -&gt; BARRAMENTO HORIZONTAL E DPS)</t>
  </si>
  <si>
    <t>11.3.1.13</t>
  </si>
  <si>
    <t>CABO DE COBRE FLEXÍVEL ISOLADO, 10 MM², ANTI-CHAMA 0,6/1,0 KV, PARA DISTRIBUIÇÃO - FORNECIMENTO E INSTALAÇÃO. AF_10/2020 (FASE "B" -&gt; BRANCA | DJG -&gt; DJ BARRA -&gt; IDR -&gt; BARRAMENTO HORIZONTAL E DPS)</t>
  </si>
  <si>
    <t>11.3.1.14</t>
  </si>
  <si>
    <t>CABO DE COBRE FLEXÍVEL ISOLADO, 10 MM², ANTI-CHAMA 0,6/1,0 KV, PARA DISTRIBUIÇÃO - FORNECIMENTO E INSTALAÇÃO. AF_10/2020 (FASE "C" -&gt; PRETO | DJG -&gt; DJ BARRA -&gt; IDR -&gt; BARRAMENTO HORIZONTAL E DPS)</t>
  </si>
  <si>
    <t>11.3.1.15</t>
  </si>
  <si>
    <t>CABO DE COBRE FLEXÍVEL ISOLADO, 10 MM², ANTI-CHAMA 0,6/1,0 KV, PARA DISTRIBUIÇÃO - FORNECIMENTO E INSTALAÇÃO. AF_10/2020 (NEUTRO -&gt; AZUL CLARO | NEUTRO GERAL -&gt; IDR -&gt; NEUTRO DERIVAÇÃO CIRCUITOS E DPS)</t>
  </si>
  <si>
    <t>11.3.1.16</t>
  </si>
  <si>
    <t>CABO DE COBRE FLEXÍVEL ISOLADO, 10 MM², ANTI-CHAMA 0,6/1,0 KV, PARA DISTRIBUIÇÃO - FORNECIMENTO E INSTALAÇÃO. AF_10/2020 (TERRA -&gt; VERDE | ATERRAMENTO DPSs)</t>
  </si>
  <si>
    <t>11.3.1.17</t>
  </si>
  <si>
    <t>-</t>
  </si>
  <si>
    <t>TERMINAL/CONECTOR GENÉRICO A PRESSÃO PARA CABOS DE 6 A 25MM², 63A, PINO CURTO - FORNECIMENTO E INSTALAÇÃO (BORNE + BARRAMENTOS)</t>
  </si>
  <si>
    <t>11.3.1.18</t>
  </si>
  <si>
    <t>S07926</t>
  </si>
  <si>
    <t>TERMINAL DE COMPRESSÃO PARA CABO DE 10 MM² - FORNECIMENTO E INSTALAÇÃO (COMPLETAR OS EXISTENTES NAS COMPOSIÇÕES DOS MÓDULOS)</t>
  </si>
  <si>
    <t>11.3.1.19</t>
  </si>
  <si>
    <t>S12889</t>
  </si>
  <si>
    <t>PLACA DE SINALIZACAO DE SEGURANCA CONTRA RISCOS ELÉTRICOS, QUADRADA *20 X 20* CM OU MENOR, EM PVC *2* MM ANTI-CHAMAS, FRLUORESCENTE, ADESIVO DUPLA FACE - FORENCIMENTO E INSTALAÇÃO</t>
  </si>
  <si>
    <t>11.3.2</t>
  </si>
  <si>
    <t>QTFL-1</t>
  </si>
  <si>
    <t>11.3.2.1</t>
  </si>
  <si>
    <t>11.3.2.2</t>
  </si>
  <si>
    <t>101882</t>
  </si>
  <si>
    <t>QUADRO DE DISTRIBUIÇÃO DE ENERGIA EM CHAPA DE AÇO GALVANIZADO, DE EMBUTIR, COM BARRAMENTO TRIFÁSICO, PARA 18 DISJUNTORES DIN 200A - FORNECIMENTO E INSTALAÇÃO. AF_10/2020</t>
  </si>
  <si>
    <t>11.3.2.3</t>
  </si>
  <si>
    <t>DISJUNTOR TRIPOLAR TIPO CAIXA MOLDADA, CORRENTE NOMINAL DE 100A, FORNECIMENTO E INSTALAÇÃO, INCLUSIVE TERMINAL DE COMPRESSÃO - FORNECIMENTO E INSTALAÇÃO (DISJUNTOR GERAL)</t>
  </si>
  <si>
    <t>11.3.2.4</t>
  </si>
  <si>
    <t>DISJUNTOR TRIPOLAR TIPO CAIXA MOLDADA, CORRENTE NOMINAL DE 90A, FORNECIMENTO E INSTALAÇÃO, INCLUSIVE TERMINAL DE COMPRESSÃO - FORNECIMENTO E INSTALAÇÃO (ALIMENTADOR QDFL-1)</t>
  </si>
  <si>
    <t>11.3.2.5</t>
  </si>
  <si>
    <t>DISJUNTOR TRIPOLAR TIPO CAIXA MOLDADA, CORRENTE NOMINAL DE 50A, FORNECIMENTO E INSTALAÇÃO, INCLUSIVE TERMINAL DE COMPRESSÃO - FORNECIMENTO E INSTALAÇÃO (ALIMENTADOR QDFL-2)</t>
  </si>
  <si>
    <t>11.3.2.6</t>
  </si>
  <si>
    <t>11.3.2.7</t>
  </si>
  <si>
    <t>CABO DE COBRE FLEXÍVEL ISOLADO, 10 MM², ANTI-CHAMA 0,6/1,0 KV, PARA DISTRIBUIÇÃO - FORNECIMENTO E INSTALAÇÃO. AF_10/2020 (FASE "A" -&gt; VERMELHO | DPS)</t>
  </si>
  <si>
    <t>11.3.2.8</t>
  </si>
  <si>
    <t>CABO DE COBRE FLEXÍVEL ISOLADO, 10 MM², ANTI-CHAMA 0,6/1,0 KV, PARA DISTRIBUIÇÃO - FORNECIMENTO E INSTALAÇÃO. AF_10/2020 (FASE "B" -&gt; BRANCA | DPS)</t>
  </si>
  <si>
    <t>11.3.2.9</t>
  </si>
  <si>
    <t>CABO DE COBRE FLEXÍVEL ISOLADO, 10 MM², ANTI-CHAMA 0,6/1,0 KV, PARA DISTRIBUIÇÃO - FORNECIMENTO E INSTALAÇÃO. AF_10/2020 (FASE "C" -&gt; PRETO | DPS)</t>
  </si>
  <si>
    <t>11.3.2.10</t>
  </si>
  <si>
    <t>CABO DE COBRE FLEXÍVEL ISOLADO, 10 MM², ANTI-CHAMA 0,6/1,0 KV, PARA DISTRIBUIÇÃO - FORNECIMENTO E INSTALAÇÃO. AF_10/2020 (NEUTRO -&gt; AZUL CLARO | DPS)</t>
  </si>
  <si>
    <t>11.3.2.11</t>
  </si>
  <si>
    <t>11.3.3</t>
  </si>
  <si>
    <t>QTFL-2</t>
  </si>
  <si>
    <t>11.3.3.1</t>
  </si>
  <si>
    <t>101875</t>
  </si>
  <si>
    <t>QUADRO DE DISTRIBUIÇÃO DE ENERGIA EM CHAPA DE AÇO GALVANIZADO, DE EMBUTIR, COM BARRAMENTO TRIFÁSICO ESPINHA DE PEIXE, PARA 12 DISJUNTORES DIN 100A - FORNECIMENTO E INSTALAÇÃO. AF_10/2020</t>
  </si>
  <si>
    <t>11.3.3.2</t>
  </si>
  <si>
    <t>DISJUNTOR TRIPOLAR TIPO DIN, CORRENTE NOMINAL DE 40A - FORNECIMENTO E INSTALAÇÃO. AF_10/2020 (GERAL)</t>
  </si>
  <si>
    <t>11.3.3.3</t>
  </si>
  <si>
    <t>DISJUNTOR MONOPOLAR TIPO DIN, CORRENTE NOMINAL DE 10A - FORNECIMENTO E INSTALAÇÃO. AF_10/2020 (CI 2.01- ILUMINAÇÃO DE EMERGÊNCIA, CI 2.02 - ILUMINAÇÃO CORREDOR E CI 2.03 - ILUMINAÇÃO BANHEIROS)</t>
  </si>
  <si>
    <t>11.3.3.4</t>
  </si>
  <si>
    <t>DISJUNTOR MONOPOLAR TIPO DIN, CORRENTE NOMINAL DE 16A - FORNECIMENTO E INSTALAÇÃO. AF_10/2020 (CI 2.04- TOMADA BEBEDOURO + TOMADA BENHEIRO ACESSIBILIDADE E CI 2.05 - TOMADAS BANHEIROS MASCULINO E FEMININO )</t>
  </si>
  <si>
    <t>11.3.3.5</t>
  </si>
  <si>
    <t>11.3.3.6</t>
  </si>
  <si>
    <t>11.3.3.7</t>
  </si>
  <si>
    <t>11.3.3.8</t>
  </si>
  <si>
    <t>11.3.3.9</t>
  </si>
  <si>
    <t>11.3.3.10</t>
  </si>
  <si>
    <t>11.3.3.11</t>
  </si>
  <si>
    <t>11.3.3.12</t>
  </si>
  <si>
    <t>11.4</t>
  </si>
  <si>
    <t>ILUMINAÇÃO</t>
  </si>
  <si>
    <t>11.4.1</t>
  </si>
  <si>
    <t>COMP ELE-0194-10/24</t>
  </si>
  <si>
    <t>LUMINARIA DE EMERGENCIA EMBUTIR EM CAIXA 4X2", LED BRANCO 100LM, BIVOLT, POTENCIA 4 W, BATERIA DE LITIO, AUTONOMIA DE 1,5 HORAS - FORENCIMENTO E INSTALAÇÃO</t>
  </si>
  <si>
    <t>11.4.2</t>
  </si>
  <si>
    <t>COMP ELE-0197-11/24</t>
  </si>
  <si>
    <t>LUMINÁRIA DE EMBUTIR REDONDA DOWNLIGHT ≥ 3000LM, 30W, LED BRANCO NEUTRO 4000K, ɳ ≥ 90LM/W, IRC ≥ 80, ÂNGULO DE ABERTURA DO FACHO ≤ 100º, 100~250V, IP20, FACE EM AUMÍNIO PINTADA NA COR BRANCA - FORNECIMENTO E INSTALAÇÃO (PLENÁRIO)</t>
  </si>
  <si>
    <t>11.4.3</t>
  </si>
  <si>
    <t>COMP ELE-0198-11/24</t>
  </si>
  <si>
    <t>LUMINÁRIA SPOT LED 7W INTEGRADO DIRECIONÁVEL, LUZ BRANCA NEUTRA 4000K, FORMATO RETANGULAR, CORPO NA COR BRANCA, MODELO DE EMBUTIR NO FORRO, ɳ ≥ 70LM/W, ÂNGULO DE ABERTURA DO FACHO ≤ 40º, BIVOLT, CONECTORES - FORNECIMENTO E INSTALAÇÃO (BANHEIROS, COPA E HALL)</t>
  </si>
  <si>
    <t>11.4.4</t>
  </si>
  <si>
    <t>COMP ELE-0199-11/24</t>
  </si>
  <si>
    <t>LUMINÁRIA PAINEL LED DE EMBUTIR RETANGULAR SLIM, Φ ≥ 2.400LM, ɳ ≥ 58LM/W, P&gt;40W, 4000K, IRC ≥ 90, FP &gt; 0,9,BIVOLT, L15XC122XA3,5CM, FACE EM ALUMÍNIO PINTADA NA COR BRANCA, DIFUSOR ACRÍLICO BRANCO, CONECTORES - FORNECIMENTO E INSTALAÇÃO (COZINHA)</t>
  </si>
  <si>
    <t>11.4.5</t>
  </si>
  <si>
    <t>105549</t>
  </si>
  <si>
    <t>FONTE DRIVER SLIM PARA FITA LED 12V, 4A, 48W, ALIMENTAÇÃO BIVOLT, IP ≥ 20, CONEXÕES - FORNECIMENTO E INSTALAÇÃO. AF_09/2024</t>
  </si>
  <si>
    <t>11.4.6</t>
  </si>
  <si>
    <t>FONTE DRIVER PARA FITA LED 24V, 2,5A, 60W, ALIMENTAÇÃO BIVOLT, IP ≥ 20, CONEXÕES - FORNECIMENTO E INSTALAÇÃO. AF_09/2024 (PAREDE DO PAINEL ACÚSTICO NO FUNDO)</t>
  </si>
  <si>
    <t>11.4.7</t>
  </si>
  <si>
    <t>PERFIL DE SOBREPOR COM LED INTEGRADO, PEÇA COM 2M, CORPO EM ALUMÍNIO PRETO, LENTE PRETA, 24V, 37W, 700LM, LUZ BRANCA QUENTE 2700K, IRC ≥ 92, DENSIDADE ≥ 120 LED/M, REFERÊNCIA STELLA STH20964PTO/27, EXCLUSIVE FONTE DRIVER - FORNECIMENTO E INSTALAÇÃO. AF_09/2024 (PAREDE DO PAINEL ACÚSTICO NO FUNDO)</t>
  </si>
  <si>
    <t>11.4.8</t>
  </si>
  <si>
    <t>105547</t>
  </si>
  <si>
    <t>FITA LED CONTÍNUA COB 15W/M, 12V, LUZ BRANCA QUENTE 3000K, ≥1000LM/M, DENSIDADE ≥288LEDS/M, ɳ ≥65LM/W, 12V, IP20, IRC ≥ 90, AUTOADESIVA - FORNECIMENTO E INSTALAÇÃO. AF_09/2024 (MARCENARIA)</t>
  </si>
  <si>
    <t>11.4.9</t>
  </si>
  <si>
    <t>PERFIL DE SOBREPOR COM FITA LED, CORPO EM ALUMÍNIO BRANCO, DIFUSOR ANTI-OFUSCAMENTO EM POLICARBONATO, 15W/M, 12V, LUZ BRANCA NEUTRA 4000K, ≥1500LM/M, DENSIDADE ≥150LEDS/M, ɳ ≥95LM/W, IP20, IRC ≥ 80 - FORNECIMENTO E INSTALAÇÃO. AF_09/2024 (FORRO - HALL, COPA E COZINHA))</t>
  </si>
  <si>
    <t>11.4.10</t>
  </si>
  <si>
    <t>FITA LED CONTÍNUA COB 15W/M, 12V, LUZ BRANCA QUENTE 3000K, ≥1000LM/M, DENSIDADE ≥288LEDS/M, ɳ ≥65LM/W, 12V, IP20, IRC ≥ 90, AUTOADESIVA - FORNECIMENTO E INSTALAÇÃO (COZINHA)</t>
  </si>
  <si>
    <t>11.4.11</t>
  </si>
  <si>
    <t>105543</t>
  </si>
  <si>
    <t>LUMINÁRIA PLAFON SLIM LED SOBREPOR DE ALTA POTÊNCIA, Φ ≥ 4.500LM, ɳ ≥ 100LM/W, P≥40W, LUZ BRANCA NEUTRA 4000K, IRC ≥ 90, FP &gt; 0,9, L50XA35XC1200MM, CORPO EM ALUMÍNIO PINTADO NA COR BRANCA, DIFUSOR EM POLICARBONATO FOSCO, DRIVER BIVOLT INCLUSO - FORNECIMENTO E INSTALAÇÃO. AF_09/2024 (TETO PLENÁRIO)</t>
  </si>
  <si>
    <t>11.5</t>
  </si>
  <si>
    <t>INFRAESTRUTURA</t>
  </si>
  <si>
    <t>11.5.1</t>
  </si>
  <si>
    <t>COMP ELE-0082-10/20</t>
  </si>
  <si>
    <t>PERFILADO PERFURADO GALVANIZADA A FOGO 38X38MM COM TAMPA , CHAPA #18, EMENDA EXTERNA, GANCHO FIXADO NO TETO POR MEIO DE VERGALHÃO A CADA 1,5M - FORNECIMENTO E INSTALAÇÃO</t>
  </si>
  <si>
    <t>11.5.2</t>
  </si>
  <si>
    <t>COMP ELE-0083-10/20</t>
  </si>
  <si>
    <t>EMENDA "X" PRÉ-FABRICADA PARA PERFILADO PERFURADO GALVANIZADA A FOGO 38X38MM, CHAPA #18 – FORNECIMENTO E INSTALAÇÃO</t>
  </si>
  <si>
    <t>11.5.3</t>
  </si>
  <si>
    <t>EMENDA TÊ "T" PRÉ-FABRICADA PARA PERFILADO PERFURADO GALVANIZADA A FOGO 38X38MM, CHAPA #18 – FORNECIMENTO E INSTALAÇÃO</t>
  </si>
  <si>
    <t>11.5.4</t>
  </si>
  <si>
    <t>EMENDA "L" CURVA 90° HORIZONTAL PRÉ-FABRICADA PARA PERFILADO PERFURADO GALVANIZADA A FOGO 38X38MM, CHAPA #18 – FORNECIMENTO E INSTALAÇÃO</t>
  </si>
  <si>
    <t>11.5.5</t>
  </si>
  <si>
    <t>EMENDA CURVA VERTICAL 90° INTERNA PRÉ-FABRICADA PARA PERFILADO PERFURADO GALVANIZADA A FOGO 38X38MM, CHAPA #18 – FORNECIMENTO E INSTALAÇÃO (DESCIDA SALA DE MÁQUINA 01)</t>
  </si>
  <si>
    <t>11.5.6</t>
  </si>
  <si>
    <t>EMENDA CURVA VERTICAL 90° EXTERNA PRÉ-FABRICADA PARA PERFILADO PERFURADO GALVANIZADA A FOGO 38X38MM, CHAPA #18 – FORNECIMENTO E INSTALAÇÃO (SUBIDA SALA DE TOGA)</t>
  </si>
  <si>
    <t>11.5.7</t>
  </si>
  <si>
    <t>COMP ELE-0151-10/24</t>
  </si>
  <si>
    <t>TERMINAL DE FECHAMENTO PRÉ-FABRICADO PARA PERFILADO PERFURADO GALVANIZADA A FOGO 38X38MM, CHAPA #18 – FORNECIMENTO E INSTALAÇÃO</t>
  </si>
  <si>
    <t>11.5.8</t>
  </si>
  <si>
    <t>COMP ELE-0152-10/24</t>
  </si>
  <si>
    <t>ELETROCALHA PERFURADA GALVANIZADA A FOGO 100X50MM COM TAMPA "Z", CHAPA #16, UNIÃO OU JUNÇÃO E FIXAÇÃO NO PISO A CADA 1M - FORNECIMENTO E INSTALAÇÃO</t>
  </si>
  <si>
    <t>11.5.9</t>
  </si>
  <si>
    <t>COMP ELE-0153-10/24</t>
  </si>
  <si>
    <t>ELETROCALHA PERFURADA GALVANIZADA A FOGO 100X50MM COM TAMPA "Z", CHAPA #16, UNIÃO OU JUNÇÃO E SUPORTE DE FIXAÇÃO NO TETO OU NA PAREDE A CADA 1,5M - FORNECIMENTO E INSTALAÇÃO</t>
  </si>
  <si>
    <t>11.5.10</t>
  </si>
  <si>
    <t>COMP ELE-0155-10/24</t>
  </si>
  <si>
    <t>TÊ "T" HORIZONTAL PRÉ-FABRICADA PARA ELETROCALHA PERFURADA GALVANIZADA A FOGO 100X50MM, CHAPA #16, JUNÇÃO INTEGRAL (EMENDA INTERNA) E TAMPA – FORNECIMENTO E INSTALAÇÃO</t>
  </si>
  <si>
    <t>11.5.11</t>
  </si>
  <si>
    <t>TÊ "T" DE DESCIDA LATERAL PRÉ-FABRICADA PARA ELETROCALHA PERFURADA GALVANIZADA A FOGO 100X50MM, CHAPA #16, JUNÇÃO INTEGRAL (EMENDA INTERNA) E TAMPA – FORNECIMENTO E INSTALAÇÃO ( EXTREMIDADE DA PAREDE)</t>
  </si>
  <si>
    <t>11.5.12</t>
  </si>
  <si>
    <t>COMP ELE-0166-10/24</t>
  </si>
  <si>
    <t>CURVA HORIZONTAL 90° PRÉ-FABRICADA PARA ELETROCALHA PERFURADA GALVANIZADA A FOGO 100X50MM, CHAPA #16, JUNÇÕES INTEGRAIS (EMENDAS INTERNAS) E TAMPA – FORNECIMENTO E INSTALAÇÃO</t>
  </si>
  <si>
    <t>11.5.13</t>
  </si>
  <si>
    <t>CURVA VERTICAL 90° INTERNA PRÉ-FABRICADAS PARA ELETROCALHA PERFURADA GALVANIZADA A FOGO 100X50MM, CHAPA #16, JUNÇÃO INTEGRAL (EMENDA INTERNA) E TAMPA – FORNECIMENTO E INSTALAÇÃO (TRANSIÇÃO DA PAREDE P/ O PISO ELEVADO)</t>
  </si>
  <si>
    <t>11.5.14</t>
  </si>
  <si>
    <t>COMP ELE-0154-10/24</t>
  </si>
  <si>
    <t>TERMINAL DE FECHAMENTO PRÉ-FABRICADO PARA ELETROCALHA PERFURADA GALVANIZADA A FOGO 100X50MM, CHAPA #16 – FORNECIMENTO E INSTALAÇÃO</t>
  </si>
  <si>
    <t>11.5.15</t>
  </si>
  <si>
    <t>COMP ELE-0080-10/20</t>
  </si>
  <si>
    <t>SAÍDA HORIZONTAL/LATERAL DE PERFILADO OU ELETROCALHA GALVANIZADA A FOGO PERFURADA PARA ELETRODUTO DN 25MM (Ø3/4") COM CONEXÃO DE ALUMÍNIO (BUCHA-ARRUELA, BUCHA DE REDUÇÃO, ADAPTADOR CÔNICO (UNIDUT), BOX OU EQUIVALENTE) - FORNECIMENTO E INSTALAÇÃO</t>
  </si>
  <si>
    <t>11.5.16</t>
  </si>
  <si>
    <t>COMP ELE-0137-08/24</t>
  </si>
  <si>
    <t>SAÍDA LATERAL DE PERFILADO OU ELETROCALHA GALVANIZADA A FOGO PERFURADA PARA ELETRODUTO DN 40MM (Ø1.1/4") COM CONEXÃO DE ALUMÍNIO (BUCHA-ARRUELA, BUCHA DE REDUÇÃO, ADAPTADOR CÔNICO (UNIDUT), BOX OU EQUIVALENTE) - FORNECIMENTO E INSTALAÇÃO (ELETROCALHA PISO DA COPA-&gt;SAÍDAS INFERIORESQTFL-1))</t>
  </si>
  <si>
    <t>11.5.17</t>
  </si>
  <si>
    <t>COMP ELE-0138-08/24</t>
  </si>
  <si>
    <t>SAÍDA HORIZONTAL DE PERFILADO OU ELETROCALHA GALVANIZADA A FOGO PERFURADA PARA ELETRODUTO DN 50MM (Ø1.1/2") COM CONEXÃO DE ALUMÍNIO (BUCHA-ARRUELA, BUCHA DE REDUÇÃO, ADAPTADOR CÔNICO (UNIDUT), BOX OU EQUIVALENTE) - FORNECIMENTO E INSTALAÇÃO (PERFILADOS FORRO COPA -&gt; SAÍDAS SUPERIORES QTFL-1)</t>
  </si>
  <si>
    <t>11.5.18</t>
  </si>
  <si>
    <t>COMP ELE-0008-10/20</t>
  </si>
  <si>
    <t>ELETRODUTO RÍGIDO ROSCÁVEL DN 20 MM (Ø3/4") DE AÇO GALVANIZADO - A.G ELETROLÍTICO, APARENTE (SOBREPOR), FIXADO COM SUPORTE NA PAREDE OU NA LAJE A CADA 1,5M OU DENTRO DO REVESTIMENTO, CONEXÕES (LUVAS) - FORNECIMENTO E INSTALAÇÃO (DIVERSOS + 48M MESA DESEMBARGADORES)</t>
  </si>
  <si>
    <t>11.5.19</t>
  </si>
  <si>
    <t>91871</t>
  </si>
  <si>
    <t>ELETRODUTO DE PVC RÍGIDO ROSCÁVEL, DN 25 MM (Ø3/4"), CONEXÕES (LUVAS), CIRCUITOS TERMINAIS, EMBUTIDO EM ALVENARIA OU LAJE – FORNECIMENTO E INSTALAÇÃO. AF_03/2023</t>
  </si>
  <si>
    <t>11.5.20</t>
  </si>
  <si>
    <t>COMP ELE-0011-10/20</t>
  </si>
  <si>
    <t>ELETRODUTO RÍGIDO ROSCÁVEL DN 32 MM (Ø1.1/4") DE AÇO GALVANIZADO - A.G ELETROLÍTICO, APARENTE (SOBREPOR), FIXADO COM SUPORTE NA PAREDE OU NA LAJE A CADA 1,5M, CONEXÕES (LUVAS) - FORNECIMENTO E INSTALAÇÃO (SAÍDAS INFERIORES DO QTFL-1, PERFILADO HALL E ALIMENTADOR QTFL-2)</t>
  </si>
  <si>
    <t>11.5.21</t>
  </si>
  <si>
    <t>COMP ELE-0076-10/20</t>
  </si>
  <si>
    <t>ELETRODUTO RÍGIDO ROSCÁVEL DN 40 MM (Ø1.1/2") DE AÇO GALVANIZADO - A.G ELETROLÍTICO, APARENTE (SOBREPOR), FIXADO COM SUPORTE NA PAREDE OU NA LAJE A CADA 1,5M, CONEXÕES (LUVAS) - FORNECIMENTO E INSTALAÇÃO (SAÍDAS SUPERIORES QDFL-1)</t>
  </si>
  <si>
    <t>11.5.22</t>
  </si>
  <si>
    <t>COMP ELE-0185-10/24</t>
  </si>
  <si>
    <t>ELETRODUTO RÍGIDO ROSCÁVEL DN 65 MM (Ø2.1/2") DE AÇO GALVANIZADO - A.G ELETROLÍTICO, APARENTE (SOBREPOR), FIXADO COM SUPORTE NA PAREDE OU NA LAJE A CADA 1,5M, CONEXÕES (LUVAS) - FORNECIMENTO E INSTALAÇÃO (ALIMENTADOR QDFL-1)</t>
  </si>
  <si>
    <t>11.5.23</t>
  </si>
  <si>
    <t>91890</t>
  </si>
  <si>
    <t>CURVA 45° E 90° GRAUS PARA ELETRODUTO DE PVC RÍGIDO ROSCÁVEL, DN 25 MM (Ø3/4"), CONEXÕES (LUVAS), CIRCUITOS TERMINAIS – FORNECIMENTO E INSTALAÇÃO. AF_03/2023 (EMBUTIDAS NA PAREDE)</t>
  </si>
  <si>
    <t>11.5.24</t>
  </si>
  <si>
    <t>95762</t>
  </si>
  <si>
    <t>CURVA 90° GRAUS PARA ELETRODUTO DE AÇO GALVANIZADO - A.G ELETROLÍTICO, DN 20 MM (Ø3/4"), ROSCÁVEL, COM CONEXÕES (LUVAS) - FORNECIMENTO E INSTALAÇÃO. AF_10/2022 (SOBREPOSTA E DESCIDA P/ AS PAREDES)</t>
  </si>
  <si>
    <t>11.5.25</t>
  </si>
  <si>
    <t>95766</t>
  </si>
  <si>
    <t>CURVA 90° GRAUS PARA ELETRODUTO DE AÇO GALVANIZADO - A.G ELETROLÍTICO, DN 32 MM (Ø1.1/4"), ROSCÁVEL, COM CONEXÕES (LUVAS) - FORNECIMENTO E INSTALAÇÃO. AF_10/2022 (SAÍDAS INFERIORES QDFL-1 E PERFILADO HALL)</t>
  </si>
  <si>
    <t>11.5.26</t>
  </si>
  <si>
    <t>95768</t>
  </si>
  <si>
    <t>CURVA 90° GRAUS PARA ELETRODUTO DE AÇO GALVANIZADO - A.G ELETROLÍTICO, DN 40 MM (Ø1.1/2"), ROSCÁVEL, COM CONEXÕES (LUVAS) - FORNECIMENTO E INSTALAÇÃO. AF_10/2022 (SAÍDAS SUPERIORES QDFL-1)</t>
  </si>
  <si>
    <t>11.5.27</t>
  </si>
  <si>
    <t>COMP ELE-0127-07/24</t>
  </si>
  <si>
    <t>CURVA 90° GRAUS PARA ELETRODUTO DE AÇO GALVANIZADO - A.G ELETROLÍTICO, DN 65 MM (Ø2.1/2"), ROSCÁVEL, COM CONEXÕES (LUVAS) - FORNECIMENTO E INSTALAÇÃO. AF_10/2022 (ALIMENTADOR QDFL-1)</t>
  </si>
  <si>
    <t>11.5.28</t>
  </si>
  <si>
    <t>COMP ELE-0077-10/20</t>
  </si>
  <si>
    <t>ELETRODUTO FLEXÍVEL, EM AÇO GALVANIZADO, REVESTIDO EXTERNAMENTE COM PVC PRETO, DN 25MM (Ø3/4"), TIPO SEALTUBO - FORNECIMENTO E INSTALAÇÃO, INCLUSIVE FIXAÇÃO (SOB O PISO ELEVADO, TOMADAS CIRCUITOS 1.12 E DESVIOS)</t>
  </si>
  <si>
    <t>11.5.29</t>
  </si>
  <si>
    <t>COMP ELE-0018-03/22</t>
  </si>
  <si>
    <t>CONDULETE DN 20MM (Ø3/4") COM TAMPA CEGA, MÚLTIPLO "X" MODULAR, EM LIGA DE ALUMÍNIO FUNDIDO, A PROVA DO TEMPO, COM TAMPÕES E CONEXÕES PARA 2 (DUAS) OU MAIS SAÍDAS (BUCHA E ARRUELA, BUCHA DE REDUÇÃO, ADAPTADOR CÔNICO (UNIDUT), BOX OU EQUIVALENTES) - FORNECIMENTO E INSTALAÇÃO</t>
  </si>
  <si>
    <t>11.5.30</t>
  </si>
  <si>
    <t>COMP ELE-0100-12/22</t>
  </si>
  <si>
    <t>CONDULETE DN 32MM (Ø1.1/4") COM TAMPA CEGA, MÚLTIPLO "X" MODULAR, EM LIGA DE ALUMÍNIO FUNDIDO, A PROVA DO TEMPO, COM TAMPÕES E CONEXÕES PARA 2 (DUAS) OU MAIS SAÍDAS (BUCHA E ARRUELA, BUCHA DE REDUÇÃO, ADAPTADOR CÔNICO (UNIDUT), BOX OU EQUIVALENTES) - FORNECIMENTO E INSTALAÇÃO (HALL)</t>
  </si>
  <si>
    <t>11.5.31</t>
  </si>
  <si>
    <t>COMP ELE-0128-07/24</t>
  </si>
  <si>
    <t>CONDULETE DN 65MM (Ø2.1/2") COM TAMPA CEGA, MÚLTIPLO "X" MODULAR, EM LIGA DE ALUMÍNIO FUNDIDO, A PROVA DO TEMPO, COM TAMPÕES E CONEXÕES PARA 2 (DUAS) OU MAIS SAÍDAS (BUCHA E ARRUELA, BUCHA DE REDUÇÃO, ADAPTADOR CÔNICO (UNIDUT), BOX OU EQUIVALENTES) - FORNECIMENTO E INSTALAÇÃO (ALIMENTADOR QDFL-1)</t>
  </si>
  <si>
    <t>11.5.32</t>
  </si>
  <si>
    <t>91940</t>
  </si>
  <si>
    <t>CAIXA RETANGULAR 4" X 2", PVC, INSTALADA EM PAREDE - FORNECIMENTO E INSTALAÇÃO. AF_03/2023</t>
  </si>
  <si>
    <t>11.5.33</t>
  </si>
  <si>
    <t>91943</t>
  </si>
  <si>
    <t>CAIXA RETANGULAR 4" X 4", PVC, INSTALADA EM PAREDE - FORNECIMENTO E INSTALAÇÃO. AF_03/2023 (HALL E MEZANINO)</t>
  </si>
  <si>
    <t>11.5.34</t>
  </si>
  <si>
    <t>COMP ELE-0193-10/24</t>
  </si>
  <si>
    <t>CONECTOR DE ALUMÍNIO TIPO PRENSA CABO Ø3/8", BUCHA CÔNICA, ROSCA BSP E BORRACHA DE VEDAÇÃO COM DIÂMETRO INTERNO DE 9 A 10 MM – FORNECIMENTO E INSTALAÇÃO</t>
  </si>
  <si>
    <t>11.5.35</t>
  </si>
  <si>
    <t>91855</t>
  </si>
  <si>
    <t>ELETRODUTO FLEXÍVEL CORRUGADO REFORÇADO, PVC, DN 25 MM (Ø3/4"), PARA CIRCUITOS TERMINAIS, INSTALADO EM PAREDE - FORNECIMENTO E INSTALAÇÃO. AF_03/2023 (RESERVA TÉCNICA)</t>
  </si>
  <si>
    <t>11.5.36</t>
  </si>
  <si>
    <t>91863</t>
  </si>
  <si>
    <t>ELETRODUTO DE PVC RÍGIDO ROSCÁVEL, DN 25 MM (Ø3/4"), CONEXÕES (LUVAS), CIRCUITOS TERMINAIS, MONTADO NO ENTREFORRO (TIRANTE, CHUMBADOR, ABRAÇADEIRA E DEMAIS PEÇAS) OU SOBREPOSTO – FORNECIMENTO E INSTALAÇÃO. AF_03/2023 (RESERVA TÉCNICA)</t>
  </si>
  <si>
    <t>11.6</t>
  </si>
  <si>
    <t>SERVIÇOS COMPLEMENTARES</t>
  </si>
  <si>
    <t>11.6.1</t>
  </si>
  <si>
    <t>90447</t>
  </si>
  <si>
    <t>RASGO LINEAR MANUAL EM ALVENARIA, PARA ELETRODUTOS, DIÂMETROS MENORES OU IGUAIS A 40 MM. AF_09/2023</t>
  </si>
  <si>
    <t>11.6.2</t>
  </si>
  <si>
    <t>91222</t>
  </si>
  <si>
    <t>RASGO LINEAR MANUAL EM ALVENARIA, PARA ELETRODUTO, DIÂMETROS MAIORES QUE 40 MM E MENORES OU IGUAIS A 75 MM. AF_09/2023</t>
  </si>
  <si>
    <t>11.6.3</t>
  </si>
  <si>
    <t>104766</t>
  </si>
  <si>
    <t>CHUMBAMENTO LINEAR EM ALVENARIA PARA ELETRODUTOS COM DIÂMETROS MENORES OU IGUAIS A 40 MM. AF_09/2023</t>
  </si>
  <si>
    <t>11.6.4</t>
  </si>
  <si>
    <t>90467</t>
  </si>
  <si>
    <t>CHUMBAMENTO LINEAR EM ALVENARIA PARA ELETROCUTO COM DIÂMETROS MAIORES QUE 40 MM E MENORES OU IGUAIS A 75 MM. AF_09/2023</t>
  </si>
  <si>
    <t>11.6.5</t>
  </si>
  <si>
    <t>104768</t>
  </si>
  <si>
    <t>FURO MECANIZADO ATRAVESSANDO A ALVENARIA PARA INSTALAÇÕES ELÉTRICAS, DIÂMETROS MENORES OU IGUAIS A 40 MM. AF_09/2023</t>
  </si>
  <si>
    <t>11.6.6</t>
  </si>
  <si>
    <t>104770</t>
  </si>
  <si>
    <t>FURO MECANIZADO ATRAVESSANDO A ALVENARIA PARA INSTALAÇÕES ELÉTRICAS, DIÂMETROS MAIORES QUE 40 MM E MENORES OU IGUAIS A 75 MM. AF_09/2023 (ELTERODUTOS E PERFILADOS)</t>
  </si>
  <si>
    <t>11.6.7</t>
  </si>
  <si>
    <t>104761</t>
  </si>
  <si>
    <t>FURO MECANIZADO ATRAVESSANDO O CONCRETO PARA INSTALAÇÕES ELÉTRICAS, DIÂMETROS MENORES OU IGUAIS A 40 MM. AF_09/2023</t>
  </si>
  <si>
    <t>11.7</t>
  </si>
  <si>
    <t>ÁREA DE APOIO E FACILIDADES ATRÁS DO ELEVADOR</t>
  </si>
  <si>
    <t>11.7.1</t>
  </si>
  <si>
    <t>INTERRUPTOR SIMPLES (1 MÓDULO/TECLA), 10A/250V, BORNE AUTOMÁTICO, INCLUINDO SUPORTE, PLACA PRETA ACETINADA E VISOR LATERAL AZUL COM LED, REF.: PIAL PLUS+ LEGRAND - FORNECIMENTO E INSTALAÇÃO. AF_03/2023 (BANHEIRO PCD E CORREDOR)</t>
  </si>
  <si>
    <t>11.7.2</t>
  </si>
  <si>
    <t>92023</t>
  </si>
  <si>
    <t>NTERRUPTOR SIMPLES (1 MÓDULO/TECLA) COM 1 TOMADA DE EMBUTIR 2P+T 10A, NBR 14.136 E ETIQUEITA DE IDENTIFICAÇÃO DO CIRCUITO E DA TENSÃO, BORNE AUTOMÁTICO, INCLUINDO SUPORTE, PLACA PRETA ACETINADA E VISOR LATERAL AZUL COM LED, REF.: PIAL PLUS+ LEGRAND - FORNECIMENTO E INSTALAÇÃO. AF_03/2023 (BANHEIROS MASCULINO E FEMININO)</t>
  </si>
  <si>
    <t>11.7.3</t>
  </si>
  <si>
    <t>TOMADA DE ENERGIA DUPLA EMBUTIDA , 2 (DOIS) MÓDULO 2P+T 10A, NBR 14.136, BORNE AUTOMÁTICO, INCLUINDO SUPORTE E PLACA PRETA ACETINADA E ETIQUETAS DE IDENTIFICAÇÃO DA TENSÃO E DO CIRCUITO, REF.: PIAL PLUS+ LEGRAND - FORNECIMENTO E INSTALAÇÃO. AF_03/2023 (BEBEDOURO E BANHEIRO PCD)</t>
  </si>
  <si>
    <t>11.7.4</t>
  </si>
  <si>
    <t>11.7.5</t>
  </si>
  <si>
    <t>11.7.6</t>
  </si>
  <si>
    <t>11.7.7</t>
  </si>
  <si>
    <t>11.7.8</t>
  </si>
  <si>
    <t>ELETRODUTO DE PVC RÍGIDO ROSCÁVEL, DN 25 MM (Ø3/4"), CONEXÕES (LUVAS), CIRCUITOS TERMINAIS, EMBUTIDO EM ALVENARIA OU LAJE – FORNECIMENTO E INSTALAÇÃO. AF_03/2023 (SAÍDA QTFL-01)</t>
  </si>
  <si>
    <t>11.7.9</t>
  </si>
  <si>
    <t>CURVA 90° GRAUS PARA ELETRODUTO DE AÇO GALVANIZADO - A.G ELETROLÍTICO, DN 20 MM (Ø3/4"), ROSCÁVEL, COM CONEXÕES (LUVAS) - FORNECIMENTO E INSTALAÇÃO. AF_10/2022 (SAÍDAS QTFL-01)</t>
  </si>
  <si>
    <t>11.7.10</t>
  </si>
  <si>
    <t>ELETRODUTO RÍGIDO ROSCÁVEL DN 20 MM (Ø3/4") DE AÇO GALVANIZADO - A.G ELETROLÍTICO, APARENTE (SOBREPOR), FIXADO COM SUPORTE NA PAREDE OU NA LAJE A CADA 1,5M, CONEXÕES (LUVAS) - FORNECIMENTO E INSTALAÇÃO (DISTRIBUIÇÃO ENTREFORRO HALL)</t>
  </si>
  <si>
    <t>11.7.11</t>
  </si>
  <si>
    <t>CONDULETE DN 20MM (Ø3/4") COM TAMPA CEGA, MÚLTIPLO "X" MODULAR, EM LIGA DE ALUMÍNIO FUNDIDO, A PROVA DO TEMPO, COM TAMPÕES E CONEXÕES PARA 2 (DUAS) OU MAIS SAÍDAS (BUCHA E ARRUELA, BUCHA DE REDUÇÃO, ADAPTADOR CÔNICO (UNIDUT), BOX OU EQUIVALENTES) - FORNECIMENTO E INSTALAÇÃO (DISTRIBUIÇÃO ENTREFORRO HALL)</t>
  </si>
  <si>
    <t>12</t>
  </si>
  <si>
    <t>CABEAMENTO ESTRUTURADO</t>
  </si>
  <si>
    <t>12.1</t>
  </si>
  <si>
    <t>CABOS</t>
  </si>
  <si>
    <t>12.1.1</t>
  </si>
  <si>
    <t>98297</t>
  </si>
  <si>
    <t>CABO DE PAR TRANCADO UTP 4 PARES, CATEGORIA 6, GIGALAN OU EQUIVALENTE, 23 AWG, INSTALADO EM EDIFICAÇÃO INSTITUCIONAL, REF.: FURUKAWA, AMP OU EQUIVALENTE - FORNECIMENTO E INSTALAÇÃO. AF_11/2019</t>
  </si>
  <si>
    <t>12.1.2</t>
  </si>
  <si>
    <t>00039606</t>
  </si>
  <si>
    <t>LINE CORD (CABO DE REDE) PRETO, CATEGORIA 6 (CAT 6) UTP, 23 AWG, 4 PARES, EXTENSAO DE 1,50 M - FORNECIMENTO (ESTAÇÕES DE TRABALHO) | BDI REDUZIDO</t>
  </si>
  <si>
    <t>12.1.3</t>
  </si>
  <si>
    <t>PATCH CORD (CABO DE REDE) AZUL, CATEGORIA 6 (CAT 6) UTP, 23 AWG, 4 PARES, EXTENSAO DE 1,50 M - FORNECIMENTO (SWITCHES DO RACK - DADOS) | BDI REDUZIDO</t>
  </si>
  <si>
    <t>12.1.4</t>
  </si>
  <si>
    <t>*PATCH CORD (CABO DE REDE) VERMELHO, CATEGORIA 6 (CAT 6) UTP, 23 AWG, 4 PARES, EXTENSAO DE 1,50 M - FORNECIMENTO (VOICE PANEL DO RACK - TELEFONIA) | BDI REDUZIDO</t>
  </si>
  <si>
    <t>12.2</t>
  </si>
  <si>
    <t>TOMADAS DE TELECOMUNICACAÇÕES</t>
  </si>
  <si>
    <t>12.2.1</t>
  </si>
  <si>
    <t>COMP ELE-0058-10/20</t>
  </si>
  <si>
    <t>TOMADA DE TELECOMUNICAÇÕES TRIPLA APARENTE (SOBREPOR) EM CONDULETE DUPLO ϕ3/4" DE ALUMÍNIO, 3 (TRÊS) CONECTOR FÊMEAS RJ45 GIGALAN CAT.6, ESPELHO, ETIQUETA IDENTIFICADORA DO CIRCUITO E ÍCONE- FORNECIMENTO E INSTALAÇÃO (MESA DA PRESIDÊNCIA)</t>
  </si>
  <si>
    <t>12.2.2</t>
  </si>
  <si>
    <t>COMP ELE-0056-10/20</t>
  </si>
  <si>
    <t>TOMADA DE TELECOMUNICAÇÕES ÚNICA APARENTE (SOBREPOR) EM CONDULETE ϕ3/4" DE ALUMÍNIO, 1 (UM) CONECTOR FÊMEA RJ45 GIGALAN CAT.6, ESPELHO, ETIQUETA IDENTIFICADORA DO CIRCUITO E ÍCONE - FORNECIMENTO E INSTALAÇÃO (MESA DESEMBARGADORES)</t>
  </si>
  <si>
    <t>12.2.3</t>
  </si>
  <si>
    <t>COMP ELE-0173-10/24</t>
  </si>
  <si>
    <t>TOMADA DE TELECOMUNICAÇÕES ÚNICA EMBUTIDA, 1 (UM) MÓDULO RJ45 CAT.6, ESPELHO ACETINADO PRETA, ETIQUETA DE IDENTIFICAÇÃO DO PONTO, ÍCONE, SUPORTE PARA ATÉ 3 MÓDULOS E PLACA (ESPELHO), REF.:PIAL PLUS+ LEGRAND - FORNECIMENTO E INSTALAÇÃO</t>
  </si>
  <si>
    <t>12.2.4</t>
  </si>
  <si>
    <t>ED-48368</t>
  </si>
  <si>
    <t>CERTIFICAÇÃO DE GARANTIA DE TRANSMISSÃO DE CABOS LÓGICOS CAT. 5/6</t>
  </si>
  <si>
    <t>12.3</t>
  </si>
  <si>
    <t>RACK</t>
  </si>
  <si>
    <t>12.3.1</t>
  </si>
  <si>
    <t>COMP ELE-0065-10/20</t>
  </si>
  <si>
    <t>RACK FECHADO DE PAREDE 24U X 19" X 570MM, PINTURA ELETROSTÁTICA, LATERAIS REMOVÍVEIS, DESMONTÁVEL, FECHADURA, ETIQUETAS DE IDENTIFICAÇÃO E VISOR EM ACRÍLICO – FORNECIMENTO E INSTALAÇÃO</t>
  </si>
  <si>
    <t>12.3.2</t>
  </si>
  <si>
    <t>COMP ELE-0066-10/20</t>
  </si>
  <si>
    <t>VOICE PANEL 50 PORTAS, CAT.3, 19" X 1U, 110IDC -&gt;RJ-45, ETIQUETA DE IDENTIFICAÇÃO – FORNECIMENTO E INSTALAÇÃO</t>
  </si>
  <si>
    <t>12.3.3</t>
  </si>
  <si>
    <t>COMP ELE-0067-10/20</t>
  </si>
  <si>
    <t>PATCH PANEL 1UX19" 24 PORTAS CAT.6, DESCARREGADO, GUIA DE CABOS TRASEIRO, INCLUINDO AS 24 TOMADAS (MÓDULOS KEYSTONE JACK) FÊMEAS CAT.6 GigaLan 110 IDC → RJ45 (MODELO COM CAPA TRASEIRA E TAMPA FRONTAL ARTICULADA) – FORNECIMENTO E INSTALAÇÃO</t>
  </si>
  <si>
    <t>12.3.4</t>
  </si>
  <si>
    <t>COMP ELE-0063- 12/22</t>
  </si>
  <si>
    <t>GUIA (ORGANIZADOR) HORIZONTAL FECHADO DE CABOS PARA RACK, ALTA DENSIDADE - 1U X 19" – FORNECIMENTO E INSTALAÇÃO</t>
  </si>
  <si>
    <t>12.3.5</t>
  </si>
  <si>
    <t>COMP ELE-0195-11/24</t>
  </si>
  <si>
    <t>POWER DISTRIBUTION UNIT - PDU (RÉGUA) DE TOMADAS DE ENERGIA, 8 TOMADAS 10A NBR 14136, 19" X 1U, CABO PP ≥ 1M COM PLUGUE RETO 10A, PADRÃO RACK – FORNECIMENTO E INSTALAÇÃO</t>
  </si>
  <si>
    <t>12.4</t>
  </si>
  <si>
    <t>12.4.1</t>
  </si>
  <si>
    <t>COMP ELE-0084-10/20</t>
  </si>
  <si>
    <t>ELETROCALHA PERFURADA GALVANIZADA A FOGO 200X100MM COM TAMPA "Z", CHAPA #16, UNIÃO OU JUNÇÃO E SUSPENSÃO DE FIXAÇÃO NO TETO A CADA 1,5M OU SUPORTE DE PAREDE- FORNECIMENTO E INSTALAÇÃO (RACK -&gt; PAREDE)</t>
  </si>
  <si>
    <t>12.4.2</t>
  </si>
  <si>
    <t>COMP ELE-0167-10/24</t>
  </si>
  <si>
    <t>CURVA VERTICA 90° INVERSA PRÉ-FABRICADA PARA ELETROCALHA PERFURADA GALVANIZADA A FOGO 100X100MM, CHAPA #16, JUNÇÕES INTEGRAIS (EMENDAS INTERNAS) E TAMPA – FORNECIMENTO E INSTALAÇÃO (HALL)</t>
  </si>
  <si>
    <t>12.4.3</t>
  </si>
  <si>
    <t>CURVA HORIZONTAL 90º PRÉ-FABRICADA PARA ELETROCALHA PERFURADA GALVANIZADA A FOGO 100X100MM, CHAPA #16, JUNÇÕES INTEGRAIS (EMENDAS INTERNAS) E TAMPA – FORNECIMENTO E INSTALAÇÃO (DESCIDA PAREDE LIXEIRA)</t>
  </si>
  <si>
    <t>12.4.4</t>
  </si>
  <si>
    <t>CURVA VERTICAL 90° EXTERNA PRÉ-FABRICADA PARA ELETROCALHA PERFURAD GALVANIZADA A FOGO 100X100MM, CHAPA #16, JUNÇÕES INTEGRAIS (EMENDAS INTERNAS) E TAMPA – FORNECIMENTO E INSTALAÇÃO (EXTREMIDADE ELETROCALHA DA PAREDE)</t>
  </si>
  <si>
    <t>12.4.5</t>
  </si>
  <si>
    <t>COMP ELE-0139-08/24</t>
  </si>
  <si>
    <t>TERMINAL DE FECHAMENTO PRÉ-FABRICADO PARA ELETROCALHA PERFURADA GALVANIZADA A FOGO 100X100MM, CHAPA #16 – FORNECIMENTO E INSTALAÇÃO (EXTREMIDADE ELETROCALHA DA PAREDE)</t>
  </si>
  <si>
    <t>12.4.6</t>
  </si>
  <si>
    <t>FLANGE PRÉ-FABRICADO PARA ELETROCALHA PERFURADA GALVANIZADA A FOGO 100X100MM, CHAPA #16 – FORNECIMENTO E INSTALAÇÃO (FIXAÇÃO NO RACK)</t>
  </si>
  <si>
    <t>12.4.7</t>
  </si>
  <si>
    <t>COMP ELE-0086-10/20</t>
  </si>
  <si>
    <t>TÊ "T" DE DESCIDA LATERAL PRÉ-FABRICADAS PARA ELETROCALHA PERFURADA GALVANIZADA A FOGO 100X100MM, CHAPA #16, JUNÇÕES INTEGRAIS (EMENDAS INTERNAS) E TAMPA – FORNECIMENTO E INSTALAÇÃO (TRANSIÇÃO DA PAREDE P/ O PISO ELEVADO)</t>
  </si>
  <si>
    <t>12.4.8</t>
  </si>
  <si>
    <t>ELETROCALHA PERFURADA GALVANIZADA A FOGO 100X50MM COM TAMPA "Z", CHAPA #16, UNIÃO OU JUNÇÃO E FIXAÇÃO NO PISO A CADA 1M - FORNECIMENTO E INSTALAÇÃO (TRANSIÇÃO PAREDE P/ O PISO ELEVADO)</t>
  </si>
  <si>
    <t>12.4.9</t>
  </si>
  <si>
    <t>ELETROCALHA PERFURADA GALVANIZADA A FOGO 100X50MM COM TAMPA "Z", CHAPA #16, UNIÃO OU JUNÇÃO E SUPORTE DE FIXAÇÃO NO TETO OU NA PAREDE A CADA 1,5M - FORNECIMENTO E INSTALAÇÃO (PAREDE MESA DOS DESEMBARGADORES)</t>
  </si>
  <si>
    <t>12.4.10</t>
  </si>
  <si>
    <t>CURVA VERTICAL 90º INTERNA PRÉ-FABRICADA PARA ELETROCALHA PERFURADA GALVANIZADA A FOGO 100X50MM, CHAPA #16, JUNÇÕES INTEGRAIS (EMENDAS INTERNAS) E TAMPA – FORNECIMENTO E INSTALAÇÃO (TRANSIÇÃO DA PAREDE P/ O PISO ELEVADO)</t>
  </si>
  <si>
    <t>12.4.11</t>
  </si>
  <si>
    <t>COTOVELO RETO PRÉ-FABRICADAS PARA ELETROCALHA PERFURADA GALVANIZADA A FOGO 100X50MM, CHAPA #16, JUNÇÕES INTEGRAIS (EMENDAS INTERNAS) E TAMPA – FORNECIMENTO E INSTALAÇÃO (PAREDES MESAS DOS DESEMBARGADORES)</t>
  </si>
  <si>
    <t>12.4.12</t>
  </si>
  <si>
    <t>COMP ELE-0190-10/24</t>
  </si>
  <si>
    <t>REDUÇÃO CONCÊNTRICA PRÉ-FABRICADA PARA ELETROCALHA PERFURADA GALVANIZADA A FOGO 200X100MM &lt;-&gt; 100X100MM, JUNÇÕES INTEGRAIS (EMENDAS INTERNAS) E TAMPA – FORNECIMENTO E INSTALAÇÃO (SOB O PISO ELEVADO).</t>
  </si>
  <si>
    <t>12.4.13</t>
  </si>
  <si>
    <t>COMP ELE-0160-10/24</t>
  </si>
  <si>
    <t>ELETROCALHA PERFURADA GALVANIZADA A FOGO 200X50MM COM TAMPA "Z", CHAPA #16, UNIÃO OU JUNÇÃO E FIXAÇÃO NO PISO A CADA 1M - FORNECIMENTO E INSTALAÇÃO (ARCO SOB O PISO ELEVADO)</t>
  </si>
  <si>
    <t>12.4.14</t>
  </si>
  <si>
    <t>COMP ELE-0171-10/24</t>
  </si>
  <si>
    <t>CRUZETA "X" HORIZONTAL PRÉ-FABRICADA PARA ELETROCALHA PERFURADA GALVANIZADA A FOGO 200X50MM, CHAPA #16, JUNÇÕES INTEGRAIS (EMENDAS INTERNAS) E TAMPA – FORNECIMENTO E INSTALAÇÃO (PRÓXIMA A TO0164)</t>
  </si>
  <si>
    <t>12.4.15</t>
  </si>
  <si>
    <t>COMP ELE-0162-10/24</t>
  </si>
  <si>
    <t>TÊ "T" HORIZONTAL PRÉ-FABRICADA PARA ELETROCALHA PERFURADA GALVANIZADA A FOGO 200X50MM, CHAPA #16, JUNÇÃO INTEGRAL (EMENDA INTERNA) E TAMPA – FORNECIMENTO E INSTALAÇÃO (ARCO SOB O PISO ELEVADO)</t>
  </si>
  <si>
    <t>12.4.16</t>
  </si>
  <si>
    <t>COMP ELE-0165-10/24</t>
  </si>
  <si>
    <t>CURVA HORIZONTAL 90° PRÉ-FABRICADA PARA ELETROCALHA PERFURADA GALVANIZADA A FOGO 200X50MM, CHAPA #16, JUNÇÕES INTEGRAIS (EMENDAS INTERNAS) E TAMPA – FORNECIMENTO E INSTALAÇÃO</t>
  </si>
  <si>
    <t>12.4.17</t>
  </si>
  <si>
    <t>CURVA VERTICAL 90° INTERNA PRÉ-FABRICADA PARA ELETROCALHA PERFURADA GALVANIZADA A FOGO 200X50MM, CHAPA #16, JUNÇÕES INTEGRAIS (EMENDAS INTERNAS) E TAMPA – FORNECIMENTO E INSTALAÇÃO (NA PAREDE PRÓXIMA À TOMADA TO0134 + 5 MESAS DESEMBARGADORES) )</t>
  </si>
  <si>
    <t>12.4.18</t>
  </si>
  <si>
    <t>COMP ELE-0156-10/24</t>
  </si>
  <si>
    <t>FLANGE PRÉ-FABRICADO PARA ELETROCALHA PERFURADA GALVANIZADA A FOGO 200X50MM, CHAPA #16 – FORNECIMENTO E INSTALAÇÃO (CONEXÃO COM A ELETROCALHA DA MESA DOS DESEMBARGADORES)</t>
  </si>
  <si>
    <t>12.4.19</t>
  </si>
  <si>
    <t>ELETROCALHA PERFURADA GALVANIZADA A FOGO 100X100MM COM TAMPA "Z", CHAPA #16, UNIÃO OU JUNÇÃO E SUPORTE DE FIXAÇÃO NO TETO OU NA PAREDE A CADA 1,5M - FORNECIMENTO E INSTALAÇÃO (MESAS DESEMBARGADORES)</t>
  </si>
  <si>
    <t>12.4.20</t>
  </si>
  <si>
    <t>SAÍDA HORIZONTAL DE PERFILADO OU ELETROCALHA GALVANIZADA A FOGO PERFURADA PARA ELETRODUTO DN 25MM (Ø3/4") COM CONEXÃO DE ALUMÍNIO (BUCHA-ARRUELA, BUCHA DE REDUÇÃO, ADAPTADOR CÔNICO (UNIDUT), BOX OU EQUIVALENTE) - FORNECIMENTO E INSTALAÇÃO (TOMADAS PILASTRAS)</t>
  </si>
  <si>
    <t>12.4.21</t>
  </si>
  <si>
    <t>COMP ELE-0081-10/20</t>
  </si>
  <si>
    <t>SAÍDA HORIZONTAL DE PERFILADO OU ELETROCALHA GALVANIZADA A FOGO PERFURADA PARA ELETRODUTO DN 32MM (Ø1") COM CONEXÃO DE ALUMÍNIO (BUCHA-ARRUELA, BUCHA DE REDUÇÃO, ADAPTADOR CÔNICO (UNIDUT), BOX OU EQUIVALENTE) - FORNECIMENTO E INSTALAÇÃO (TOMADAS COPA)</t>
  </si>
  <si>
    <t>12.4.22</t>
  </si>
  <si>
    <t>ELETRODUTO FLEXÍVEL, EM AÇO GALVANIZADO, REVESTIDO EXTERNAMENTE COM PVC PRETO, DN 25MM (Ø3/4"), TIPO SEALTUBO - FORNECIMENTO E INSTALAÇÃO, INCLUSIVE FIXAÇÃO (TOMADAS PILASTRAS)</t>
  </si>
  <si>
    <t>12.4.23</t>
  </si>
  <si>
    <t>CURVAS "S", 45° OU 90° GRAUS PARA ELETRODUTO DE AÇO GALVANIZADO - A.G ELETROLÍTICO, DN 20 MM (Ø3/4"), ROSCÁVEL, COM CONEXÕES (LUVAS) - FORNECIMENTO E INSTALAÇÃO. AF_10/2022 (8 X PASSAGEM DIRETA EXTRA DO PISO ELEVADO AO FORRO ATRAVÉS DO REVESTIMENTO DA PILASTRA)</t>
  </si>
  <si>
    <t>12.4.24</t>
  </si>
  <si>
    <t>ELETRODUTO RÍGIDO ROSCÁVEL DN 20 MM (Ø3/4") DE AÇO GALVANIZADO - A.G ELETROLÍTICO, APARENTE (SOBREPOR), FIXADO COM SUPORTE NA PAREDE OU NA LAJE A CADA 1,5M, CONEXÕES (LUVAS) - FORNECIMENTO E INSTALAÇÃO (44M = 8 X PASSAGEM DIRETA EXTRA DO PISO ELEVADO AO FORRO ATRAVÉS DO REVESTIMENTO DA PILASTRA + 15M TOMADAS MESAS DOS DESEMBARGADORES)</t>
  </si>
  <si>
    <t>12.4.25</t>
  </si>
  <si>
    <t>COMP ELE-0047-05/22</t>
  </si>
  <si>
    <t>ELETRODUTO RÍGIDO ROSCÁVEL DN 25 MM (Ø1") DE AÇO GALVANIZADO - A.G ELETROLÍTICO, APARENTE (SOBREPOR), FIXADO COM SUPORTE NA PAREDE OU NA LAJE A CADA 1,5M, CONEXÕES (LUVAS) - FORNECIMENTO E INSTALAÇÃO (TOMADAS COPA)</t>
  </si>
  <si>
    <t>12.4.26</t>
  </si>
  <si>
    <t>91893</t>
  </si>
  <si>
    <t>CURVA 90° GRAUS PARA ELETRODUTO DE PVC RÍGIDO ROSCÁVEL, DN 32 MM (Ø1"), CONEXÕES (LUVAS), CIRCUITOS TERMINAIS – FORNECIMENTO E INSTALAÇÃO. AF_03/2023 (TOMADAS COPA)</t>
  </si>
  <si>
    <t>12.4.27</t>
  </si>
  <si>
    <t>12.4.28</t>
  </si>
  <si>
    <t>CONDULETE DN 20MM (Ø3/4") COM TAMPA CEGA, MÚLTIPLO "X" MODULAR, EM LIGA DE ALUMÍNIO FUNDIDO, A PROVA DO TEMPO, COM TAMPÕES E CONEXÕES PARA 2 (DUAS) OU MAIS SAÍDAS (BUCHA E ARRUELA, BUCHA DE REDUÇÃO, ADAPTADOR CÔNICO (UNIDUT), BOX OU EQUIVALENTES) - FORNECIMENTO E INSTALAÇÃO (57 TOMADAS XLR MESAS DESEMBARGADORES)</t>
  </si>
  <si>
    <t>12.4.29</t>
  </si>
  <si>
    <t>COMP ELE-0099-12/22</t>
  </si>
  <si>
    <t>CONDULETE DN 25MM (Ø1") COM TAMPA CEGA, MÚLTIPLO "X" MODULAR, EM LIGA DE ALUMÍNIO FUNDIDO, A PROVA DO TEMPO, COM TAMPÕES E CONEXÕES PARA 2 (DUAS) OU MAIS SAÍDAS (BUCHA E ARRUELA, BUCHA DE REDUÇÃO, ADAPTADOR CÔNICO (UNIDUT), BOX OU EQUIVALENTES) - FORNECIMENTO E INSTALAÇÃO (TOMADAS COPA)</t>
  </si>
  <si>
    <t>12.4.30</t>
  </si>
  <si>
    <t>12.4.31</t>
  </si>
  <si>
    <t>ELETRODUTO DE PVC RÍGIDO ROSCÁVEL, DN 25 MM (Ø3/4"), CONEXÕES (LUVAS), CIRCUITOS TERMINAIS, EMBUTIDO EM ALVENARIA OU LAJE – FORNECIMENTO E INSTALAÇÃO. AF_03/2023 (RESERVA TÉCNICA)</t>
  </si>
  <si>
    <t>12.4.32</t>
  </si>
  <si>
    <t>12.4.33</t>
  </si>
  <si>
    <t>CURVAS "S", 45° OU 90° GRAUS PARA ELETRODUTO DE PVC RÍGIDO ROSCÁVEL, DN 25 MM (Ø3/4"), CONEXÕES (LUVAS), CIRCUITOS TERMINAIS – FORNECIMENTO E INSTALAÇÃO. AF_03/2023 (RESERVA TÉCNICA)</t>
  </si>
  <si>
    <t>12.5</t>
  </si>
  <si>
    <t>ÁUDIO E VÍDEO</t>
  </si>
  <si>
    <t>12.5.1</t>
  </si>
  <si>
    <t>PERFILADO PERFURADO GALVANIZADA A FOGO 38X38MM COM TAMPA , CHAPA #18, EMENDA EXTERNA, GANCHO FIXADO NO TETO POR MEIO DE VERGALHÃO OU SUPORTE DE PAREDE A CADA 1,5M - FORNECIMENTO E INSTALAÇÃO</t>
  </si>
  <si>
    <t>12.5.2</t>
  </si>
  <si>
    <t>EMENDA "L" CURVA HORIZONTAL 90º PRÉ-FABRICADA PARA PERFILADO PERFURADO GALVANIZADA A FOGO 38X38MM, CHAPA #22 – FORNECIMENTO E INSTALAÇÃO</t>
  </si>
  <si>
    <t>12.5.3</t>
  </si>
  <si>
    <t>EMENDA CURVA VERTICAL 90º INTERNA PRÉ-FABRICADA PARA PERFILADO PERFURADO GALVANIZADA A FOGO 38X38MM, CHAPA #22 – FORNECIMENTO E INSTALAÇÃO (HALL E SALA DE CONTROLE)</t>
  </si>
  <si>
    <t>12.5.4</t>
  </si>
  <si>
    <t>EMENDA CURVA VERTICAL 90º EXTERNA PRÉ-FABRICADA PARA PERFILADO PERFURADO GALVANIZADA A FOGO 38X38MM, CHAPA #22 – FORNECIMENTO E INSTALAÇÃO (HALL E SALA DE CONTROLE)</t>
  </si>
  <si>
    <t>12.5.5</t>
  </si>
  <si>
    <t>EMENDA TÊ "T" PRÉ-FABRICADA PARA PERFILADO PERFURADO GALVANIZADA A FOGO 38X38MM, CHAPA #22 – FORNECIMENTO E INSTALAÇÃO</t>
  </si>
  <si>
    <t>12.5.6</t>
  </si>
  <si>
    <t>SAÍDA HORIZONTAL DE PERFILADO OU ELETROCALHA GALVANIZADA A FOGO PERFURADA PARA ELETRODUTO DN 25MM (Ø3/4") COM CONEXÃO DE ALUMÍNIO (BUCHA-ARRUELA, BUCHA DE REDUÇÃO, ADAPTADOR CÔNICO (UNIDUT), BOX OU EQUIVALENTE) - FORNECIMENTO E INSTALAÇÃO</t>
  </si>
  <si>
    <t>12.5.7</t>
  </si>
  <si>
    <t>COMP ELE-0172-10/24</t>
  </si>
  <si>
    <t>SAÍDA HORIZONTAL DE ELETROCALHA GALVANIZADA A FOGO PERFURADA PARA PERFILADO 38X38MM - FORNECIMENTO E INSTALAÇÃO</t>
  </si>
  <si>
    <t>12.5.8</t>
  </si>
  <si>
    <t>ELETRODUTO RÍGIDO ROSCÁVEL DN 20 MM (Ø3/4") DE AÇO GALVANIZADO - A.G ELETROLÍTICO, APARENTE (SOBREPOR), FIXADO COM SUPORTE NA PAREDE OU NA LAJE A CADA 1,5M, CONEXÕES (LUVAS) - FORNECIMENTO E INSTALAÇÃO</t>
  </si>
  <si>
    <t>12.5.9</t>
  </si>
  <si>
    <t>ELETRODUTO RÍGIDO ROSCÁVEL DN 25 MM (Ø1") DE AÇO GALVANIZADO - A.G ELETROLÍTICO, APARENTE (SOBREPOR), FIXADO COM SUPORTE NA PAREDE OU NA LAJE A CADA 1,5M, CONEXÕES (LUVAS) - FORNECIMENTO E INSTALAÇÃO (DESCIDA CORREDOR COPA)</t>
  </si>
  <si>
    <t>12.5.10</t>
  </si>
  <si>
    <t>CURVA 90° GRAUS PARA ELETRODUTO DE AÇO GALVANIZADO - A.G ELETROLÍTICO, DN 20 MM (Ø3/4"), ROSCÁVEL, COM CONEXÕES (LUVAS) - FORNECIMENTO E INSTALAÇÃO. AF_10/2022 (CÂMERAS)</t>
  </si>
  <si>
    <t>12.5.11</t>
  </si>
  <si>
    <t>95763</t>
  </si>
  <si>
    <t>CURVA 90° GRAUS PARA ELETRODUTO DE AÇO GALVANIZADO - A.G ELETROLÍTICO, DN 25 MM (Ø1"), ROSCÁVEL, COM CONEXÕES (LUVAS) - FORNECIMENTO E INSTALAÇÃO. AF_10/2022 (DESCIDA CORREDOR COPA)</t>
  </si>
  <si>
    <t>12.5.12</t>
  </si>
  <si>
    <t>CAIXA RETANGULAR 4" X 2", PVC, INSTALADA EM PAREDE - FORNECIMENTO E INSTALAÇÃO. AF_03/2023 (CÂMERAS)</t>
  </si>
  <si>
    <t>12.5.13</t>
  </si>
  <si>
    <t>CONDULETE DN 20MM (Ø3/4") COM FUDO DE Ø11MM EM TAMPA CEGA, MÚLTIPLO "X" MODULAR, EM LIGA DE ALUMÍNIO FUNDIDO, A PROVA DO TEMPO, COM TAMPÕES E CONEXÕES PARA 2 (DUAS) OU MAIS SAÍDAS (BUCHA E ARRUELA, BUCHA DE REDUÇÃO, ADAPTADOR CÔNICO (UNIDUT), BOX OU EQUIVALENTES) - FORNECIMENTO E INSTALAÇÃO</t>
  </si>
  <si>
    <t>12.5.14</t>
  </si>
  <si>
    <t>CONDULETE DN 25MM (Ø1") COM TAMPA CEGA, MÚLTIPLO "X" MODULAR, EM LIGA DE ALUMÍNIO FUNDIDO, A PROVA DO TEMPO, COM TAMPÕES E CONEXÕES PARA 2 (DUAS) OU MAIS SAÍDAS (BUCHA E ARRUELA, BUCHA DE REDUÇÃO, ADAPTADOR CÔNICO (UNIDUT), BOX OU EQUIVALENTES) - FORNECIMENTO E INSTALAÇÃO (CORREDOR COPA)</t>
  </si>
  <si>
    <t>12.5.15</t>
  </si>
  <si>
    <t>COMP ELE-0014-03/22</t>
  </si>
  <si>
    <t>CONECTOR DE ALUMÍNIO TIPO PRENSA CABO Ø1/2", BUCHA CÔNICA, BORRACHA DE VEDAÇÃO E ROSCA BSP – FORNECIMENTO E INSTALAÇÃO (CAIXAS DE SOM)</t>
  </si>
  <si>
    <t>12.6</t>
  </si>
  <si>
    <t>12.6.1</t>
  </si>
  <si>
    <t>RASGO LINEAR MANUAL EM ALVENARIA, PARA ELETRODUTOS, DIÂMETROS MENORES OU IGUAIS A 40 MM. AF_09/2023 (COPA)</t>
  </si>
  <si>
    <t>12.6.2</t>
  </si>
  <si>
    <t>CHUMBAMENTO LINEAR EM ALVENARIA PARA ELETRODUTOS COM DIÂMETROS MENORES OU IGUAIS A 40 MM. AF_09/2023 (RASGO P/ ELETRODUTOS E FUROS P/ ELETROCALHAS E PERFILADOS)</t>
  </si>
  <si>
    <t>12.6.3</t>
  </si>
  <si>
    <t>12.6.4</t>
  </si>
  <si>
    <t>FURO MECANIZADO ATRAVESSANDO A ALVENARIA PARA INSTALAÇÕES ELÉTRICAS, DIÂMETROS MAIORES QUE 40 MM E MENORES OU IGUAIS A 75 MM. AF_09/2023 (1 POR PERFILADO 38X38MM E 3 POR ELETROCALHA 200X100MM)</t>
  </si>
  <si>
    <t>12.6.5</t>
  </si>
  <si>
    <t>COMP ELE-0010-06/21</t>
  </si>
  <si>
    <t>APLICAÇÃO DE ESPUMA EXPANSIVA DE POLIURETANO PARA VEDAÇÃO DAS SAÍDAS DOS ELETRODUTOS E ELETROCALHAS - EMBALAGEM 500mL</t>
  </si>
  <si>
    <t>13</t>
  </si>
  <si>
    <t>CLIMATIZAÇÃO</t>
  </si>
  <si>
    <t>13.1</t>
  </si>
  <si>
    <t>REDE DE DUTOS</t>
  </si>
  <si>
    <t>13.1.1</t>
  </si>
  <si>
    <t>98403</t>
  </si>
  <si>
    <t>INSTALAÇÃO DE DUTO RETANGULAR PARA AR CONDICIONADO (TRECHO RETO) EM CHAPA GALVANIZADA BITOLA 24 - COM ISOLAMENTO DE MANTA FIXADA NA CHAPA COM FITA PLÁSTICA, INCLUSO FABRICAÇÃO.</t>
  </si>
  <si>
    <t>13.1.2</t>
  </si>
  <si>
    <t>98353</t>
  </si>
  <si>
    <t>INSTALAÇÃO DE DUTO RETANGULAR PARA AR CONDICIONADO (TRECHO RETO) EM CHAPA GALVANIZADA BITOLA 26 - COM ISOLAMENTO DE MANTA FIXADA NA CHAPA COM FITA PLÁSTICA, INCLUSO FABRICAÇÃO.</t>
  </si>
  <si>
    <t>13.1.3</t>
  </si>
  <si>
    <t>98334</t>
  </si>
  <si>
    <t>INSTALAÇÃO DE DUTO RETANGULAR PARA AR CONDICIONADO (TRECHO RETO) EM CHAPA GALVANIZADA BITOLA 26 - SEM ISOLAMENTO, INCLUSO FABRICAÇÃO.</t>
  </si>
  <si>
    <t>13.1.4</t>
  </si>
  <si>
    <t>98359</t>
  </si>
  <si>
    <t>INSTALAÇÃO DE CURVA, REDUÇÃO OU TÊ DE DUTO PARA AR CONDICIONADO EM CHAPA GALVANIZADA BITOLA 24 - COM ISOLAMENTO DE MANTA FIXADA NA CHAPA COM FITA PLÁSTICA, INCLUSO FABRICAÇÃO. AF_03/2024</t>
  </si>
  <si>
    <t>13.1.5</t>
  </si>
  <si>
    <t>98358</t>
  </si>
  <si>
    <t>INSTALAÇÃO DE CURVA, REDUÇÃO OU TÊ DE DUTO PARA AR CONDICIONADO EM CHAPA GALVANIZADA BITOLA 26 - COM ISOLAMENTO DE MANTA FIXADA NA CHAPA COM FITA PLÁSTICA, INCLUSO FABRICAÇÃO.</t>
  </si>
  <si>
    <t>13.1.6</t>
  </si>
  <si>
    <t>INSTALAÇÃO DE CURVA, REDUÇÃO OU TÊ DE DUTO PARA AR CONDICIONADO EM CHAPA GALVANIZADA BITOLA 26 - SEM ISOLAMENTO, INCLUSO FABRICAÇÃO.</t>
  </si>
  <si>
    <t>13.1.7</t>
  </si>
  <si>
    <t>98383</t>
  </si>
  <si>
    <t>INSTALAÇÃO DE DUTO FLEXÍVEL CIRCULAR PARA AR CONDICIONADO EM ALUMÍNIO ISOLADO - DN 161 MM (6").</t>
  </si>
  <si>
    <t>13.1.8</t>
  </si>
  <si>
    <t>COMP CLI-0015-10/24</t>
  </si>
  <si>
    <t>INSTALAÇÃO DE VEIO DEFLETOR DE DUPLA ESPESSURA PARA JOELHOS E CURVAS DE DUTOS EM AÇO GALVANIZADO BITOLA 24, INCLUSO FABRICAÇÃO</t>
  </si>
  <si>
    <t>13.2</t>
  </si>
  <si>
    <t>ACESSÓRIOS PARA REDE DE DUTOS</t>
  </si>
  <si>
    <t>13.2.1</t>
  </si>
  <si>
    <t>COMP CLI-0016-10/24</t>
  </si>
  <si>
    <t>FORNECIMENTO E INSTALAÇÃO DE PORTA DE INSPEÇÃO PARA DUTOS GALVANIZADOS COMPLETA COM ISOLAMENTO E VEDAÇÃO 600X600 MM</t>
  </si>
  <si>
    <t>13.2.2</t>
  </si>
  <si>
    <t>COMP CLI-0017-10/24</t>
  </si>
  <si>
    <t>FORNECIMENTO E INSTALAÇÃO DE COLARINHO EM AÇO GALVANIZADO PARA DUTOS, SEM REGISTRO</t>
  </si>
  <si>
    <t>13.2.3</t>
  </si>
  <si>
    <t>COMP CLI-0018-10/24</t>
  </si>
  <si>
    <t>FORNECIMENTO E INSTALAÇÃO DE JUNTA FLEXÍVEL PARA DUTOS EM FITA DE VINIL REFORÇADA E CHAPA GALVANIZADA</t>
  </si>
  <si>
    <t>13.3</t>
  </si>
  <si>
    <t>GRELHAS, DIFUSORES, REGISTROS E VENEZIANAS</t>
  </si>
  <si>
    <t>13.3.1</t>
  </si>
  <si>
    <t>COMP CLI-0019-10/24</t>
  </si>
  <si>
    <t>FORNECIMENTO E INSTALAÇÃO DE DIFUSOR RETANGULAR DE 3 VIAS COM REGISTRO E COM CAIXA PLENUM DE 300X230 MM, EM ALUMÍNIO EXTRUDADO E ACABAMENTO ANODIZADO FOSCO NATURAL</t>
  </si>
  <si>
    <t>13.3.2</t>
  </si>
  <si>
    <t>COMP CLI-0020-10/24</t>
  </si>
  <si>
    <t>FORNECIMENTO E INSTALAÇÃO DE DIFUSOR DE 4 VIAS COM REGISTRO E SEM CAIXA PLENUM DE 300X300 MM, EM ALUMÍNIO EXTRUDADO E ACABAMENTO ANODIZADO FOSCO NATURAL</t>
  </si>
  <si>
    <t>13.3.3</t>
  </si>
  <si>
    <t>COMP CLI-0021-10/24</t>
  </si>
  <si>
    <t>FORNECIMENTO E INSTALAÇÃO DE DIFUSOR DE 4 VIAS COM REGISTRO E COM CAIXA PLENUM DE 300X300 MM, EM ALUMÍNIO EXTRUDADO E ACABAMENTO ANODIZADO FOSCO NATURAL</t>
  </si>
  <si>
    <t>13.3.4</t>
  </si>
  <si>
    <t>COMP CLI-0022-10/24</t>
  </si>
  <si>
    <t>FORNECIMENTO E INSTALAÇÃO DE DIFUSOR DE 4 VIAS COM REGISTRO E COM CAIXA PLENUM DE 230X150 MM, EM ALUMÍNIO EXTRUDADO E ACABAMENTO ANODIZADO FOSCO NATURAL</t>
  </si>
  <si>
    <t>13.3.5</t>
  </si>
  <si>
    <t>COMP CLI-0023-10/24</t>
  </si>
  <si>
    <t>FORNECIMENTO E INSTALAÇÃO DE GRELHA RETANGULAR EM ALUMÍNIO ANODIZADO COM CAIXA PLENUM E COM REGISTRO 325X125 MM</t>
  </si>
  <si>
    <t>13.3.6</t>
  </si>
  <si>
    <t>COMP CLI-0024-10/24</t>
  </si>
  <si>
    <t>FORNECIMENTO E INSTALAÇÃO DE GRELHA RETANGULAR EM ALUMÍNIO ANODIZADO COM CAIXA PLENUM E COM REGISTRO 325X165 MM</t>
  </si>
  <si>
    <t>13.3.7</t>
  </si>
  <si>
    <t>COMP CLI-0025-10/24</t>
  </si>
  <si>
    <t>FORNECIMENTO E INSTALAÇÃO DE GRELHA DE PORTA EM ALUMÍNIO ANODIZADO COM REGISTRO 900X400 MM</t>
  </si>
  <si>
    <t>13.3.8</t>
  </si>
  <si>
    <t>COMP CLI-0026-10/24</t>
  </si>
  <si>
    <t>FORNECIMENTO E INSTALAÇÃO DE REGISTRO PARA CONTROLE DE VAZÃO DO TIPO LEVE EM AÇO GALVANIZADO 900X450 MM</t>
  </si>
  <si>
    <t>13.3.9</t>
  </si>
  <si>
    <t>COMP CLI-0027-10/24</t>
  </si>
  <si>
    <t>FORNECIMENTO E INSTALAÇÃO DE REGISTRO PARA CONTROLE DE VAZÃO DO TIPO PESADO EM AÇO GALVANIZADO 800X450 MM</t>
  </si>
  <si>
    <t>13.3.10</t>
  </si>
  <si>
    <t>COMP CLI-0028-10/24</t>
  </si>
  <si>
    <t>FORNECIMENTO E INSTALAÇÃO DE REGISTRO PARA CONTROLE DE VAZÃO DO TIPO PESADO EM AÇO GALVANIZADO 1000X350 MM</t>
  </si>
  <si>
    <t>13.3.11</t>
  </si>
  <si>
    <t>COMP CLI-0029-10/24</t>
  </si>
  <si>
    <t>FORNECIMENTO E INSTALAÇÃO DE DAMPER SOBRE PRESSÃO 900X250 MM, ALETAS EM ALUMÍNIO, MOLDURA EM AÇO, COM LIMITADOR DE ABERTURA DE ALETAS E REGULAGEM</t>
  </si>
  <si>
    <t>13.3.12</t>
  </si>
  <si>
    <t>COMP CLI-0030-10/24</t>
  </si>
  <si>
    <t>FORNECIMENTO E INSTALAÇÃO DE DAMPER SOBRE PRESSÃO 400X400 MM, ALETAS EM ALUMÍNIO, MOLDURA EM AÇO, COM LIMITADOR DE ABERTURA DE ALETAS E REGULAGEM</t>
  </si>
  <si>
    <t>13.3.13</t>
  </si>
  <si>
    <t>COMP CLI-0031-10/24</t>
  </si>
  <si>
    <t>FORNECIMENTO E INSTALAÇÃO DE TOMADA DE AR EXTERNO DE ALUMÍNIO COM REGISTRO E FILTRO EM MANTA TIPO G4 600X400 MM</t>
  </si>
  <si>
    <t>13.3.14</t>
  </si>
  <si>
    <t>COMP CLI-0032-10/24</t>
  </si>
  <si>
    <t>FORNECIMENTO E INSTALAÇÃO DE TOMADA DE AR EXTERNO DE ALUMÍNIO COM REGISTRO E FILTRO EM MANTA TIPO G4 900X450 MM</t>
  </si>
  <si>
    <t>13.3.15</t>
  </si>
  <si>
    <t>COMP CLI-0033-10/24</t>
  </si>
  <si>
    <t>FORNECIMENTO E INSTALAÇÃO DE VENEZIANA EM ALUMÍNIO 300X200 MM COR NATURAL COM TELA PROTETORA</t>
  </si>
  <si>
    <t>13.4</t>
  </si>
  <si>
    <t>VENTILAÇÃO</t>
  </si>
  <si>
    <t>13.4.1</t>
  </si>
  <si>
    <t>COMP CLI-0034-10/24</t>
  </si>
  <si>
    <t>MICRO VENTILADOR HELICOCENTRÍFICO IN-LINE, FABRICADO EM PLÁSTICO, ELEMENTOS ACÚSTICOS, VAZÃO MÍNIMA 830 M³/H, PRESSÃO ESTÁTICA 3MMCA, 220V</t>
  </si>
  <si>
    <t>13.4.2</t>
  </si>
  <si>
    <t>COMP CLI-0035-10/24</t>
  </si>
  <si>
    <t>CAIXA DE VOLUME DE AR VARIÁVEL TIPO TVJ/TVT EM CHAPA DE AÇO GALVANIZADO, COM ATENUADOR DE RUÍDO E ISOLAMENTO ACÚSTICO 200X207 MM</t>
  </si>
  <si>
    <t>13.5</t>
  </si>
  <si>
    <t>TESTE E COMISSIONAMENTO</t>
  </si>
  <si>
    <t>13.5.1</t>
  </si>
  <si>
    <t>COMP CLI-0037-10/24</t>
  </si>
  <si>
    <t>TESTE E COMISSIONAMENTO DE SISTEMA DE AR CONDICIONADO CENTRAL COM AJUSTES FINAIS E BALANCEAMENTO DO SISTEMA, INCLUSO RELATÓRIO TÉCNICO DE ENSAIO E MEDIÇÃO</t>
  </si>
  <si>
    <t>14</t>
  </si>
  <si>
    <t>INSTALAÇÕES DIVERSAS</t>
  </si>
  <si>
    <t>14.1</t>
  </si>
  <si>
    <t>COM-32935782</t>
  </si>
  <si>
    <t>REINSTALAÇÃO DE APETRECHOS DE PROTEÇÃO CONTRA INCÊNDIO</t>
  </si>
  <si>
    <t>14.2</t>
  </si>
  <si>
    <t>COM-26444632</t>
  </si>
  <si>
    <t>REINSTALAÇÃO DE PLACAS DE SINALIZAÇÃO DE ANDAR</t>
  </si>
  <si>
    <t>14.3</t>
  </si>
  <si>
    <t>INS-55906033</t>
  </si>
  <si>
    <t>PERSIANAS ROLÔ COM ACIONAMENTO MOTORIZADO EM TELA TECIDO TELA SOLAR, COMPOSIÇÃO APROXIMADA: 76 % DE PVC + 24% DE POLYETER), COM FATOR DE ABERTURA 1%. COM 9 MÓDULOS INSTALADOS TRESPASSADOS E ACIONADOS POR CONTROLE REMOTO, COR A DEFINIR. MOTORIZAÇÃO: SOMFY. O SISTEMA DEVERÁ SER FORNECIDO INSTALADO COMPLETO, COM TODOS OS ELEMENTOS NECESSÁRIOS PARA SUA INSTALAÇÃO E PERFEITO ACABAMENTO. ALTURA: 3,95 METROS - LARGURA DE CADA LADO: 25,00 METROS (SÃO 2 LADOS, COMPONDO 50 METROS NO TOTAL). - BDI = 21,03</t>
  </si>
  <si>
    <t>14.4</t>
  </si>
  <si>
    <t>INS-83206741</t>
  </si>
  <si>
    <t>EMISSOR MULTI CANAL (5 CANAIS) - SOMFY-NATURAL-BRANCO - BDI = 21,03</t>
  </si>
  <si>
    <t>14.5</t>
  </si>
  <si>
    <t>INS-15259146</t>
  </si>
  <si>
    <t>PERSIANA ROLÔ COM ACIONAMENTO MANUAL EM TECIDO TELAR SOLAR, COMPOSIÇÃO APROXIMADA: 76% DE PVC E 24 DE POLYESTER, COM FATOR DE ABERTURA 3%, COR A DEFINIR. REF.: UNIFLEX ROLÔ TELA SOLAR MANUAL, OU SIMILAR OU DE MELHOR QUALIDADE, MANUAL.O SISTEMA DEVERÁ SER FORNECIDO INSTALADO COMPLETO, COM TODOS OS ELEMENTOS NECESSÁROS PARA SUA INSTALAÇÃO E PERFEITO ACABAMENTO - BDI = 21,03</t>
  </si>
  <si>
    <t>14.6</t>
  </si>
  <si>
    <t>100774</t>
  </si>
  <si>
    <t>FIXAÇÃO DE PERSIANAS COM ESTRUTURA METÁLICA</t>
  </si>
  <si>
    <t>KG</t>
  </si>
  <si>
    <t>14.7</t>
  </si>
  <si>
    <t>100777</t>
  </si>
  <si>
    <t>INSTALAÇÃO DE FIXAÇÃO DE PERSIANA COM BARRAS ROSCADAS</t>
  </si>
  <si>
    <t>15</t>
  </si>
  <si>
    <t>15.1</t>
  </si>
  <si>
    <t>15.2</t>
  </si>
  <si>
    <t>00010527</t>
  </si>
  <si>
    <t>LOCACAO DE ANDAIME METALICO TUBULAR DE ENCAIXE, TIPO DE TORRE, CADA PAINEL COM LARGURA DE 1x1,5 M E ALTURA DE *1,00* M, INCLUINDO DIAGONAL, BARRAS DE LIGACAO, SAPATAS OU RODIZIOS, PISOS E DEMAIS ITENS NECESSARIOS A COMPLETA MONTAGEM (NAO INCLUI INSTALACAO)</t>
  </si>
  <si>
    <t>MXMES</t>
  </si>
  <si>
    <t>15.3</t>
  </si>
  <si>
    <t>ED-9077</t>
  </si>
  <si>
    <t>MONTAGEM E DESMONTAGEM DE ANDAIME METÁLICO TUBULAR TIPO TORRE, INCLUSIVE PARCIAIS DURANTE A OBRA, EXCLUSIVE FORNECIMENTO DO ANDAIME</t>
  </si>
  <si>
    <t>15.4</t>
  </si>
  <si>
    <t>CO-27389</t>
  </si>
  <si>
    <t>COMO CONSTRUÍDO ("AS BUILT") DE PROJETOS DE ARQUITETURA COM ÁREA ATÉ 10.000 M2</t>
  </si>
  <si>
    <t>15.5</t>
  </si>
  <si>
    <t>COMO CONSTRUÍDO ("AS BUILT") DE PROJETOS ELÉTRICOS (LUMINOTÉCNICO / TOMADAS) COM ÁREA ATÉ 10.000 M2</t>
  </si>
  <si>
    <t>15.6</t>
  </si>
  <si>
    <t>COMO CONSTRUÍDO ("AS BUILT") DE PROJETOS TELECOM (ÁUDIO / VÍDEO / LÓGICA) COM ÁREA ATÉ 10.000 M2</t>
  </si>
  <si>
    <t>15.7</t>
  </si>
  <si>
    <t>COMO CONSTRUÍDO ("AS BUILT") DE PROJETOS DE ACÚSTICA COM ÁREA ATÉ 10.000 M2</t>
  </si>
  <si>
    <t>15.8</t>
  </si>
  <si>
    <t>COMO CONSTRUÍDO ("AS BUILT") DE PROJETOS DE AR CONDICIONADO COM ÁREA ATÉ 10.000 M2</t>
  </si>
  <si>
    <t>15.9</t>
  </si>
  <si>
    <t>COM-05262747</t>
  </si>
  <si>
    <t>LIMPEZA PERMANENTE E DIÁRIA OBRA</t>
  </si>
  <si>
    <t>15.10</t>
  </si>
  <si>
    <t>ED-50266</t>
  </si>
  <si>
    <t>LIMPEZA FINAL PARA ENTREGA DA OBRA</t>
  </si>
  <si>
    <t xml:space="preserve"> Objeto:</t>
  </si>
  <si>
    <t>BDI - Serviços:</t>
  </si>
  <si>
    <t>Licitante:</t>
  </si>
  <si>
    <t>BDI - Materiais:</t>
  </si>
  <si>
    <t>CNPJ:</t>
  </si>
  <si>
    <t>Objeto:</t>
  </si>
  <si>
    <t>Data:</t>
  </si>
  <si>
    <t>% Sobre o PV</t>
  </si>
  <si>
    <t>DL</t>
  </si>
  <si>
    <t>Despesas Legais (impostos)</t>
  </si>
  <si>
    <t>A</t>
  </si>
  <si>
    <t xml:space="preserve"> PIS</t>
  </si>
  <si>
    <t>0,65% de PV</t>
  </si>
  <si>
    <t>B</t>
  </si>
  <si>
    <t>COFINS</t>
  </si>
  <si>
    <t>C</t>
  </si>
  <si>
    <t>5,00% de PV</t>
  </si>
  <si>
    <t>D</t>
  </si>
  <si>
    <t>CPRB - Contribuição Previdenciária sobre a Receita Bruta (%)</t>
  </si>
  <si>
    <t>4,50% de PV</t>
  </si>
  <si>
    <t>DA</t>
  </si>
  <si>
    <t>Despesas Administrativas</t>
  </si>
  <si>
    <t>% Sobre os CD</t>
  </si>
  <si>
    <t>E</t>
  </si>
  <si>
    <t>Administração Central (escritório, estrutura física, telefone, secretarias, etc.).</t>
  </si>
  <si>
    <t>4,00% do CD</t>
  </si>
  <si>
    <t>F</t>
  </si>
  <si>
    <t>Riscos</t>
  </si>
  <si>
    <t>1,27% do CD</t>
  </si>
  <si>
    <t>G</t>
  </si>
  <si>
    <t>Seguros</t>
  </si>
  <si>
    <t>0,40% do CD</t>
  </si>
  <si>
    <t>Garantias</t>
  </si>
  <si>
    <t>Total Parcial:</t>
  </si>
  <si>
    <t>DF</t>
  </si>
  <si>
    <t>Despesas Financeiras</t>
  </si>
  <si>
    <t>J</t>
  </si>
  <si>
    <t>L</t>
  </si>
  <si>
    <t xml:space="preserve"> Lucro</t>
  </si>
  <si>
    <t>7,40% do CD</t>
  </si>
  <si>
    <t xml:space="preserve">MÉTODO DE CÁLCULO </t>
  </si>
  <si>
    <t>LISTA DE ABREVIATURAS</t>
  </si>
  <si>
    <t>PV – Parcela incidente sobre o Preço de Venda</t>
  </si>
  <si>
    <t>3,45% do CD</t>
  </si>
  <si>
    <t>0,85% do CD</t>
  </si>
  <si>
    <t>0,24% do CD</t>
  </si>
  <si>
    <t>5,11% do CD</t>
  </si>
  <si>
    <t>Contratação de empresa especializada para a prestação de prestação de serviços de engenharia para reforma e revitalização do Plenário situado no 10º andar do Edifício Sede, localizado na Av. Getúlio Vargas, n. 225, Funcionários, BH/MG</t>
  </si>
  <si>
    <t>Preço Global da Proposta:</t>
  </si>
  <si>
    <r>
      <t>PLANILHA MODELO DE PROPOSTA (</t>
    </r>
    <r>
      <rPr>
        <b/>
        <sz val="14"/>
        <color rgb="FFFF0000"/>
        <rFont val="Calibri"/>
        <family val="2"/>
        <scheme val="minor"/>
      </rPr>
      <t>Preencher somente células em amarelo</t>
    </r>
    <r>
      <rPr>
        <b/>
        <sz val="14"/>
        <color theme="1"/>
        <rFont val="Calibri"/>
        <family val="2"/>
        <scheme val="minor"/>
      </rPr>
      <t>)</t>
    </r>
  </si>
  <si>
    <t>VALOR TOTAL DE REFERÊNCIA:</t>
  </si>
  <si>
    <t>VALOR TOTAL DA PROPOSTA:</t>
  </si>
  <si>
    <t>% DE DESCONTO GLOBAL:</t>
  </si>
  <si>
    <t>Desconto da licitante (%):</t>
  </si>
  <si>
    <t>3,00% de PV</t>
  </si>
  <si>
    <t>RE</t>
  </si>
  <si>
    <t>Remuneração</t>
  </si>
  <si>
    <t>BDI% = { [ (1+DA) x (1+DF) x (1+RE) ] /  (1- DL) -1 } x 100</t>
  </si>
  <si>
    <t>CD – Parcela incidente sobre os Custos Diretos</t>
  </si>
  <si>
    <t>3,50% de PV</t>
  </si>
  <si>
    <t>ISSQN - Imposto Sobre Serviços de Qualquer Natureza (Como o valor dos materiais supera 30% do total, aplica-se apenas 70% da alíquota de 5%)</t>
  </si>
  <si>
    <t>Juros Mensal (J=(1 + Taxa SELIC/100)^(22/252)-1 | Taxa SELIC  – 11,25%)</t>
  </si>
  <si>
    <t>0,94% do CD</t>
  </si>
  <si>
    <t>ISSQN - Imposto Sobre Serviços de Qualquer Natureza</t>
  </si>
  <si>
    <t>(Preencher somente as células em amarelo)</t>
  </si>
  <si>
    <t>Licitante</t>
  </si>
  <si>
    <t>PREÇO UNITÁRIO DE REFERÊNCIA</t>
  </si>
  <si>
    <t>PREÇO UNITÁRIO DA PROPOSTA</t>
  </si>
  <si>
    <t>PREÇO TOTAL DA PROPOSTA</t>
  </si>
  <si>
    <t>PLANILHA MODELO DE BDI PADRÃO
(COM DESONERAÇÃO)</t>
  </si>
  <si>
    <t>BDI REDUZIDO ARREDONDADO:</t>
  </si>
  <si>
    <t>BDI PADRÃO ARREDONDADO:</t>
  </si>
  <si>
    <r>
      <t xml:space="preserve">PLANILHA MODELO DE BDI REDUZIDO
(COM DESONERAÇÃO)
</t>
    </r>
    <r>
      <rPr>
        <sz val="12"/>
        <color rgb="FF000000"/>
        <rFont val="Arial"/>
        <family val="2"/>
      </rPr>
      <t>Aplicado aos itens 14.3, 14.4 e 14.5 da planilha orçamentária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</si>
</sst>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R\$\ #,##0.00"/>
    <numFmt numFmtId="165" formatCode="\R\$\ ###,###,##0.00"/>
    <numFmt numFmtId="166" formatCode="[$R$-416]\ #,##0.00;[Red]\-[$R$-416]\ #,##0.00"/>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charset val="1"/>
    </font>
    <font>
      <sz val="11"/>
      <color rgb="FF000000"/>
      <name val="Calibri"/>
      <family val="2"/>
      <charset val="1"/>
    </font>
    <font>
      <sz val="10"/>
      <color rgb="FF000000"/>
      <name val="Arial"/>
      <family val="2"/>
      <charset val="1"/>
    </font>
    <font>
      <sz val="11"/>
      <color rgb="FF000000"/>
      <name val="Arial"/>
      <family val="2"/>
    </font>
    <font>
      <b/>
      <sz val="1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b/>
      <sz val="14"/>
      <color theme="1"/>
      <name val="Calibri"/>
      <family val="2"/>
      <scheme val="minor"/>
    </font>
    <font>
      <b/>
      <sz val="12"/>
      <color rgb="FFFF0000"/>
      <name val="Calibri"/>
      <family val="2"/>
      <scheme val="minor"/>
    </font>
    <font>
      <b/>
      <sz val="14"/>
      <color rgb="FFFF0000"/>
      <name val="Calibri"/>
      <family val="2"/>
      <scheme val="minor"/>
    </font>
    <font>
      <b/>
      <sz val="12"/>
      <name val="Calibri"/>
      <family val="2"/>
      <scheme val="minor"/>
    </font>
    <font>
      <sz val="10"/>
      <color rgb="FF333333"/>
      <name val="Arial"/>
      <family val="2"/>
      <charset val="1"/>
    </font>
    <font>
      <b/>
      <sz val="10"/>
      <color rgb="FF000000"/>
      <name val="Arial"/>
      <family val="2"/>
      <charset val="1"/>
    </font>
    <font>
      <sz val="11"/>
      <color rgb="FF333333"/>
      <name val="Arial"/>
      <family val="2"/>
      <charset val="1"/>
    </font>
    <font>
      <b/>
      <sz val="13"/>
      <color rgb="FF000000"/>
      <name val="Arial"/>
      <family val="2"/>
      <charset val="1"/>
    </font>
    <font>
      <b/>
      <sz val="12"/>
      <color rgb="FFFF0000"/>
      <name val="Arial"/>
      <family val="2"/>
    </font>
    <font>
      <sz val="12"/>
      <color rgb="FF000000"/>
      <name val="Arial"/>
      <family val="2"/>
    </font>
    <font>
      <b/>
      <sz val="12"/>
      <color rgb="FF000000"/>
      <name val="Arial"/>
      <family val="2"/>
    </font>
    <font>
      <b/>
      <sz val="12"/>
      <color rgb="FF000000"/>
      <name val="Arial"/>
      <family val="2"/>
      <charset val="1"/>
    </font>
    <font>
      <b/>
      <sz val="12"/>
      <color rgb="FFFF0000"/>
      <name val="Arial"/>
      <family val="2"/>
      <charset val="1"/>
    </font>
  </fonts>
  <fills count="17">
    <fill>
      <patternFill patternType="none"/>
    </fill>
    <fill>
      <patternFill patternType="gray125"/>
    </fill>
    <fill>
      <patternFill patternType="none"/>
    </fill>
    <fill>
      <patternFill patternType="solid">
        <fgColor rgb="FFCCCCCC"/>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FFFF00"/>
        <bgColor rgb="FFFFFF00"/>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bottom style="thin">
        <color auto="1"/>
      </bottom>
      <diagonal/>
    </border>
    <border>
      <left style="thin">
        <color rgb="FF000000"/>
      </left>
      <right style="thin">
        <color rgb="FF000000"/>
      </right>
      <top/>
      <bottom style="thin">
        <color rgb="FF000000"/>
      </bottom>
      <diagonal/>
    </border>
    <border>
      <left/>
      <right style="thin">
        <color auto="1"/>
      </right>
      <top style="thin">
        <color auto="1"/>
      </top>
      <bottom/>
      <diagonal/>
    </border>
    <border>
      <left/>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right/>
      <top style="thin">
        <color auto="1"/>
      </top>
      <bottom style="thin">
        <color auto="1"/>
      </bottom>
      <diagonal/>
    </border>
    <border>
      <left style="medium">
        <color auto="1"/>
      </left>
      <right/>
      <top style="thin">
        <color auto="1"/>
      </top>
      <bottom style="thin">
        <color auto="1"/>
      </bottom>
      <diagonal/>
    </border>
    <border>
      <left style="thin">
        <color indexed="64"/>
      </left>
      <right style="medium">
        <color auto="1"/>
      </right>
      <top/>
      <bottom style="thin">
        <color auto="1"/>
      </bottom>
      <diagonal/>
    </border>
    <border>
      <left style="thin">
        <color indexed="64"/>
      </left>
      <right style="thin">
        <color auto="1"/>
      </right>
      <top/>
      <bottom style="thin">
        <color auto="1"/>
      </bottom>
      <diagonal/>
    </border>
  </borders>
  <cellStyleXfs count="6">
    <xf numFmtId="0" fontId="0" fillId="0" borderId="0"/>
    <xf numFmtId="0" fontId="2" fillId="0" borderId="0" applyNumberFormat="0" applyFill="0" applyBorder="0" applyAlignment="0" applyProtection="0"/>
    <xf numFmtId="9" fontId="1" fillId="0" borderId="0" applyFont="0" applyFill="0" applyBorder="0" applyAlignment="0" applyProtection="0"/>
    <xf numFmtId="0" fontId="3" fillId="12" borderId="1"/>
    <xf numFmtId="0" fontId="4" fillId="12" borderId="1"/>
    <xf numFmtId="0" fontId="1" fillId="12" borderId="1"/>
  </cellStyleXfs>
  <cellXfs count="126">
    <xf numFmtId="0" fontId="0" fillId="0" borderId="0" xfId="0"/>
    <xf numFmtId="0" fontId="11" fillId="0" borderId="4" xfId="0" applyFont="1" applyBorder="1" applyAlignment="1">
      <alignment horizontal="center"/>
    </xf>
    <xf numFmtId="0" fontId="0" fillId="2" borderId="0" xfId="0" applyFill="1" applyAlignment="1" applyProtection="1">
      <alignment wrapText="1"/>
      <protection locked="0"/>
    </xf>
    <xf numFmtId="0" fontId="8" fillId="12" borderId="4" xfId="3" applyFont="1" applyBorder="1" applyAlignment="1">
      <alignment horizontal="center" vertical="center" wrapText="1"/>
    </xf>
    <xf numFmtId="0" fontId="8" fillId="0" borderId="1" xfId="3" applyFont="1" applyFill="1" applyAlignment="1">
      <alignment vertical="center" wrapText="1"/>
    </xf>
    <xf numFmtId="0" fontId="10" fillId="7" borderId="2" xfId="0" applyFont="1" applyFill="1" applyBorder="1" applyAlignment="1">
      <alignment horizontal="center" vertical="center" wrapText="1"/>
    </xf>
    <xf numFmtId="0" fontId="10" fillId="8" borderId="2" xfId="0" applyFont="1" applyFill="1" applyBorder="1" applyAlignment="1">
      <alignment horizontal="justify" vertical="center" wrapText="1"/>
    </xf>
    <xf numFmtId="4" fontId="10" fillId="9" borderId="2" xfId="0" applyNumberFormat="1" applyFont="1" applyFill="1" applyBorder="1" applyAlignment="1">
      <alignment horizontal="right" vertical="center" wrapText="1"/>
    </xf>
    <xf numFmtId="164" fontId="10" fillId="10" borderId="2" xfId="0" applyNumberFormat="1" applyFont="1" applyFill="1" applyBorder="1" applyAlignment="1">
      <alignment horizontal="right" vertical="center" wrapText="1"/>
    </xf>
    <xf numFmtId="165" fontId="10" fillId="11" borderId="2" xfId="0" applyNumberFormat="1" applyFont="1" applyFill="1" applyBorder="1" applyAlignment="1">
      <alignment horizontal="right" vertical="center" wrapText="1"/>
    </xf>
    <xf numFmtId="0" fontId="9" fillId="4" borderId="2"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0" fillId="2" borderId="0" xfId="0" applyFill="1" applyAlignment="1" applyProtection="1">
      <alignment horizontal="center" wrapText="1"/>
      <protection locked="0"/>
    </xf>
    <xf numFmtId="0" fontId="0" fillId="0" borderId="0" xfId="0" applyAlignment="1">
      <alignment horizontal="center"/>
    </xf>
    <xf numFmtId="0" fontId="0" fillId="0" borderId="1" xfId="0" applyBorder="1"/>
    <xf numFmtId="0" fontId="7" fillId="12" borderId="4" xfId="3" applyFont="1" applyBorder="1" applyAlignment="1">
      <alignment vertical="center"/>
    </xf>
    <xf numFmtId="49" fontId="8" fillId="13" borderId="4" xfId="3" applyNumberFormat="1" applyFont="1" applyFill="1" applyBorder="1" applyAlignment="1" applyProtection="1">
      <alignment vertical="center"/>
      <protection locked="0"/>
    </xf>
    <xf numFmtId="165" fontId="9" fillId="11" borderId="2" xfId="0" applyNumberFormat="1" applyFont="1" applyFill="1" applyBorder="1" applyAlignment="1">
      <alignment horizontal="right" vertical="center" wrapText="1"/>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xf numFmtId="164" fontId="9" fillId="0" borderId="2" xfId="0" applyNumberFormat="1" applyFont="1" applyBorder="1" applyAlignment="1">
      <alignment horizontal="right" vertical="center" wrapText="1"/>
    </xf>
    <xf numFmtId="0" fontId="9" fillId="14" borderId="2" xfId="0" applyFont="1" applyFill="1" applyBorder="1" applyAlignment="1">
      <alignment horizontal="center" vertical="center" wrapText="1"/>
    </xf>
    <xf numFmtId="0" fontId="9" fillId="15" borderId="2" xfId="0" applyFont="1" applyFill="1" applyBorder="1" applyAlignment="1">
      <alignment horizontal="center" vertical="center" wrapText="1"/>
    </xf>
    <xf numFmtId="164" fontId="10" fillId="15" borderId="2" xfId="0" applyNumberFormat="1" applyFont="1" applyFill="1" applyBorder="1" applyAlignment="1">
      <alignment horizontal="right" vertical="center" wrapText="1"/>
    </xf>
    <xf numFmtId="165" fontId="9" fillId="15" borderId="2" xfId="0" applyNumberFormat="1" applyFont="1" applyFill="1" applyBorder="1" applyAlignment="1">
      <alignment horizontal="right" vertical="center" wrapText="1"/>
    </xf>
    <xf numFmtId="164" fontId="10" fillId="14" borderId="2" xfId="0" applyNumberFormat="1" applyFont="1" applyFill="1" applyBorder="1" applyAlignment="1">
      <alignment horizontal="right" vertical="center" wrapText="1"/>
    </xf>
    <xf numFmtId="165" fontId="9" fillId="14" borderId="2" xfId="0" applyNumberFormat="1" applyFont="1" applyFill="1" applyBorder="1" applyAlignment="1">
      <alignment horizontal="right" vertical="center" wrapText="1"/>
    </xf>
    <xf numFmtId="0" fontId="2" fillId="3" borderId="12" xfId="1" applyNumberFormat="1" applyFill="1" applyBorder="1" applyAlignment="1" applyProtection="1">
      <alignment horizontal="center" vertical="center" wrapText="1"/>
    </xf>
    <xf numFmtId="0" fontId="2" fillId="0" borderId="0" xfId="1"/>
    <xf numFmtId="0" fontId="10" fillId="7" borderId="17" xfId="0" applyFont="1" applyFill="1" applyBorder="1" applyAlignment="1">
      <alignment horizontal="center" vertical="center" wrapText="1"/>
    </xf>
    <xf numFmtId="4" fontId="10" fillId="9" borderId="17" xfId="0" applyNumberFormat="1" applyFont="1" applyFill="1" applyBorder="1" applyAlignment="1">
      <alignment horizontal="right" vertical="center" wrapText="1"/>
    </xf>
    <xf numFmtId="164" fontId="10" fillId="10" borderId="17" xfId="0" applyNumberFormat="1" applyFont="1" applyFill="1" applyBorder="1" applyAlignment="1">
      <alignment horizontal="right" vertical="center" wrapText="1"/>
    </xf>
    <xf numFmtId="165" fontId="10" fillId="11" borderId="17" xfId="0" applyNumberFormat="1" applyFont="1" applyFill="1" applyBorder="1" applyAlignment="1">
      <alignment horizontal="right" vertical="center" wrapText="1"/>
    </xf>
    <xf numFmtId="164" fontId="9" fillId="5" borderId="4" xfId="0" applyNumberFormat="1" applyFont="1" applyFill="1" applyBorder="1" applyAlignment="1">
      <alignment horizontal="right" vertical="center" wrapText="1"/>
    </xf>
    <xf numFmtId="164" fontId="10" fillId="5" borderId="4" xfId="0" applyNumberFormat="1" applyFont="1" applyFill="1" applyBorder="1" applyAlignment="1">
      <alignment horizontal="right" vertical="center" wrapText="1"/>
    </xf>
    <xf numFmtId="10" fontId="10" fillId="5" borderId="4" xfId="2" applyNumberFormat="1" applyFont="1" applyFill="1" applyBorder="1" applyAlignment="1" applyProtection="1">
      <alignment horizontal="right" vertical="center" wrapText="1"/>
    </xf>
    <xf numFmtId="0" fontId="12" fillId="16" borderId="4" xfId="3" applyFont="1" applyFill="1" applyBorder="1" applyAlignment="1">
      <alignment horizontal="left" vertical="center" wrapText="1"/>
    </xf>
    <xf numFmtId="0" fontId="1" fillId="12" borderId="1" xfId="5"/>
    <xf numFmtId="0" fontId="1" fillId="12" borderId="1" xfId="5" applyAlignment="1">
      <alignment horizontal="right" indent="15"/>
    </xf>
    <xf numFmtId="0" fontId="5" fillId="12" borderId="4" xfId="5" applyFont="1" applyBorder="1" applyAlignment="1">
      <alignment horizontal="center"/>
    </xf>
    <xf numFmtId="0" fontId="16" fillId="12" borderId="4" xfId="5" applyFont="1" applyBorder="1" applyAlignment="1">
      <alignment vertical="center" wrapText="1"/>
    </xf>
    <xf numFmtId="0" fontId="5" fillId="12" borderId="4" xfId="5" applyFont="1" applyBorder="1" applyAlignment="1">
      <alignment vertical="center" wrapText="1"/>
    </xf>
    <xf numFmtId="0" fontId="5" fillId="12" borderId="4" xfId="5" applyFont="1" applyBorder="1" applyAlignment="1">
      <alignment horizontal="center" vertical="center" wrapText="1"/>
    </xf>
    <xf numFmtId="0" fontId="3" fillId="12" borderId="4" xfId="5" applyFont="1" applyBorder="1" applyAlignment="1">
      <alignment vertical="center" wrapText="1"/>
    </xf>
    <xf numFmtId="0" fontId="3" fillId="12" borderId="4" xfId="5" applyFont="1" applyBorder="1" applyAlignment="1">
      <alignment horizontal="center" vertical="center" wrapText="1"/>
    </xf>
    <xf numFmtId="10" fontId="5" fillId="12" borderId="1" xfId="5" applyNumberFormat="1" applyFont="1"/>
    <xf numFmtId="0" fontId="17" fillId="12" borderId="18" xfId="5" applyFont="1" applyBorder="1"/>
    <xf numFmtId="0" fontId="20" fillId="12" borderId="20" xfId="5" applyFont="1" applyBorder="1" applyAlignment="1">
      <alignment horizontal="center" vertical="center" wrapText="1"/>
    </xf>
    <xf numFmtId="0" fontId="16" fillId="12" borderId="4" xfId="5" applyFont="1" applyBorder="1" applyAlignment="1">
      <alignment horizontal="center"/>
    </xf>
    <xf numFmtId="0" fontId="5" fillId="12" borderId="4" xfId="5" applyFont="1" applyBorder="1" applyAlignment="1">
      <alignment horizontal="center" vertical="center"/>
    </xf>
    <xf numFmtId="2" fontId="5" fillId="16" borderId="4" xfId="5" applyNumberFormat="1" applyFont="1" applyFill="1" applyBorder="1" applyAlignment="1">
      <alignment horizontal="right" vertical="center" wrapText="1"/>
    </xf>
    <xf numFmtId="2" fontId="3" fillId="16" borderId="4" xfId="5" applyNumberFormat="1" applyFont="1" applyFill="1" applyBorder="1" applyAlignment="1">
      <alignment horizontal="right" vertical="center" wrapText="1"/>
    </xf>
    <xf numFmtId="2" fontId="5" fillId="12" borderId="4" xfId="5" applyNumberFormat="1" applyFont="1" applyBorder="1" applyAlignment="1">
      <alignment horizontal="right" vertical="center" wrapText="1"/>
    </xf>
    <xf numFmtId="0" fontId="16" fillId="12" borderId="4" xfId="5" applyFont="1" applyBorder="1" applyAlignment="1">
      <alignment horizontal="center" vertical="center"/>
    </xf>
    <xf numFmtId="43" fontId="5" fillId="16" borderId="4" xfId="5" applyNumberFormat="1" applyFont="1" applyFill="1" applyBorder="1" applyAlignment="1">
      <alignment horizontal="right" vertical="center" wrapText="1"/>
    </xf>
    <xf numFmtId="43" fontId="5" fillId="12" borderId="4" xfId="5" applyNumberFormat="1" applyFont="1" applyBorder="1" applyAlignment="1">
      <alignment horizontal="right" vertical="center" wrapText="1"/>
    </xf>
    <xf numFmtId="0" fontId="5" fillId="16" borderId="4" xfId="5" applyFont="1" applyFill="1" applyBorder="1" applyAlignment="1">
      <alignment horizontal="right" vertical="center" wrapText="1"/>
    </xf>
    <xf numFmtId="0" fontId="5" fillId="12" borderId="4" xfId="5" applyFont="1" applyBorder="1" applyAlignment="1">
      <alignment horizontal="right" vertical="center" wrapText="1"/>
    </xf>
    <xf numFmtId="10" fontId="23" fillId="0" borderId="4" xfId="5" applyNumberFormat="1" applyFont="1" applyFill="1" applyBorder="1" applyAlignment="1">
      <alignment horizontal="right" vertical="center" wrapText="1"/>
    </xf>
    <xf numFmtId="0" fontId="17" fillId="12" borderId="16" xfId="5" applyFont="1" applyBorder="1"/>
    <xf numFmtId="0" fontId="9" fillId="0" borderId="2" xfId="0" applyFont="1" applyBorder="1" applyAlignment="1">
      <alignment horizontal="left" vertical="center" wrapText="1"/>
    </xf>
    <xf numFmtId="0" fontId="9" fillId="15" borderId="2"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12" fillId="12" borderId="5" xfId="3" applyFont="1" applyBorder="1" applyAlignment="1">
      <alignment horizontal="right" vertical="center" wrapText="1"/>
    </xf>
    <xf numFmtId="0" fontId="12" fillId="12" borderId="14" xfId="3" applyFont="1" applyBorder="1" applyAlignment="1">
      <alignment horizontal="right" vertical="center" wrapText="1"/>
    </xf>
    <xf numFmtId="0" fontId="12" fillId="12" borderId="13" xfId="3" applyFont="1" applyBorder="1" applyAlignment="1">
      <alignment horizontal="right" vertical="center" wrapText="1"/>
    </xf>
    <xf numFmtId="0" fontId="12" fillId="12" borderId="6" xfId="3" applyFont="1" applyBorder="1" applyAlignment="1">
      <alignment horizontal="right" vertical="center" wrapText="1"/>
    </xf>
    <xf numFmtId="0" fontId="12" fillId="12" borderId="11" xfId="3" applyFont="1" applyBorder="1" applyAlignment="1">
      <alignment horizontal="right" vertical="center" wrapText="1"/>
    </xf>
    <xf numFmtId="0" fontId="12" fillId="12" borderId="15" xfId="3" applyFont="1" applyBorder="1" applyAlignment="1">
      <alignment horizontal="right" vertical="center" wrapText="1"/>
    </xf>
    <xf numFmtId="0" fontId="12" fillId="12" borderId="7" xfId="3" applyFont="1" applyBorder="1" applyAlignment="1">
      <alignment horizontal="center" vertical="center" wrapText="1"/>
    </xf>
    <xf numFmtId="0" fontId="12" fillId="12" borderId="18" xfId="3" applyFont="1" applyBorder="1" applyAlignment="1">
      <alignment horizontal="center" vertical="center" wrapText="1"/>
    </xf>
    <xf numFmtId="0" fontId="12" fillId="12" borderId="16" xfId="3" applyFont="1" applyBorder="1" applyAlignment="1">
      <alignment horizontal="center" vertical="center" wrapText="1"/>
    </xf>
    <xf numFmtId="10" fontId="7" fillId="12" borderId="7" xfId="3" applyNumberFormat="1" applyFont="1" applyBorder="1" applyAlignment="1">
      <alignment horizontal="center" vertical="center" wrapText="1"/>
    </xf>
    <xf numFmtId="10" fontId="7" fillId="12" borderId="16" xfId="3" applyNumberFormat="1" applyFont="1" applyBorder="1" applyAlignment="1">
      <alignment horizontal="center" vertical="center" wrapText="1"/>
    </xf>
    <xf numFmtId="10" fontId="7" fillId="12" borderId="7" xfId="3" applyNumberFormat="1" applyFont="1" applyBorder="1" applyAlignment="1">
      <alignment horizontal="center" vertical="center"/>
    </xf>
    <xf numFmtId="10" fontId="7" fillId="12" borderId="16" xfId="3" applyNumberFormat="1" applyFont="1" applyBorder="1" applyAlignment="1">
      <alignment horizontal="center" vertical="center"/>
    </xf>
    <xf numFmtId="0" fontId="7" fillId="12" borderId="4" xfId="3" applyFont="1" applyBorder="1" applyAlignment="1">
      <alignment horizontal="left" vertical="center"/>
    </xf>
    <xf numFmtId="0" fontId="0" fillId="0" borderId="18" xfId="0" applyBorder="1" applyAlignment="1">
      <alignment horizontal="left"/>
    </xf>
    <xf numFmtId="0" fontId="0" fillId="0" borderId="16" xfId="0" applyBorder="1" applyAlignment="1">
      <alignment horizontal="left"/>
    </xf>
    <xf numFmtId="166" fontId="14" fillId="0" borderId="4" xfId="3" applyNumberFormat="1" applyFont="1" applyFill="1" applyBorder="1" applyAlignment="1">
      <alignment horizontal="center" vertical="center"/>
    </xf>
    <xf numFmtId="0" fontId="7" fillId="0" borderId="4" xfId="3" applyFont="1" applyFill="1" applyBorder="1" applyAlignment="1">
      <alignment horizontal="right" vertical="center"/>
    </xf>
    <xf numFmtId="0" fontId="8" fillId="12" borderId="4" xfId="3" applyFont="1" applyBorder="1" applyAlignment="1">
      <alignment horizontal="left" vertical="center" wrapText="1"/>
    </xf>
    <xf numFmtId="49" fontId="8" fillId="13" borderId="7" xfId="3" applyNumberFormat="1" applyFont="1" applyFill="1" applyBorder="1" applyAlignment="1" applyProtection="1">
      <alignment horizontal="center" vertical="center"/>
      <protection locked="0"/>
    </xf>
    <xf numFmtId="49" fontId="8" fillId="13" borderId="16" xfId="3" applyNumberFormat="1" applyFont="1" applyFill="1" applyBorder="1" applyAlignment="1" applyProtection="1">
      <alignment horizontal="center" vertical="center"/>
      <protection locked="0"/>
    </xf>
    <xf numFmtId="0" fontId="9" fillId="4" borderId="2" xfId="0" applyFont="1" applyFill="1" applyBorder="1" applyAlignment="1">
      <alignment horizontal="left" vertical="center" wrapText="1"/>
    </xf>
    <xf numFmtId="0" fontId="10" fillId="12" borderId="4" xfId="0" applyFont="1" applyFill="1" applyBorder="1" applyAlignment="1">
      <alignment horizontal="center" vertical="center" wrapText="1"/>
    </xf>
    <xf numFmtId="10" fontId="12" fillId="13" borderId="5" xfId="3" applyNumberFormat="1" applyFont="1" applyFill="1" applyBorder="1" applyAlignment="1" applyProtection="1">
      <alignment horizontal="center" vertical="center"/>
      <protection locked="0"/>
    </xf>
    <xf numFmtId="10" fontId="12" fillId="13" borderId="14" xfId="3" applyNumberFormat="1" applyFont="1" applyFill="1" applyBorder="1" applyAlignment="1" applyProtection="1">
      <alignment horizontal="center" vertical="center"/>
      <protection locked="0"/>
    </xf>
    <xf numFmtId="10" fontId="12" fillId="13" borderId="13" xfId="3" applyNumberFormat="1" applyFont="1" applyFill="1" applyBorder="1" applyAlignment="1" applyProtection="1">
      <alignment horizontal="center" vertical="center"/>
      <protection locked="0"/>
    </xf>
    <xf numFmtId="10" fontId="12" fillId="13" borderId="6" xfId="3" applyNumberFormat="1" applyFont="1" applyFill="1" applyBorder="1" applyAlignment="1" applyProtection="1">
      <alignment horizontal="center" vertical="center"/>
      <protection locked="0"/>
    </xf>
    <xf numFmtId="10" fontId="12" fillId="13" borderId="11" xfId="3" applyNumberFormat="1" applyFont="1" applyFill="1" applyBorder="1" applyAlignment="1" applyProtection="1">
      <alignment horizontal="center" vertical="center"/>
      <protection locked="0"/>
    </xf>
    <xf numFmtId="10" fontId="12" fillId="13" borderId="15" xfId="3" applyNumberFormat="1" applyFont="1" applyFill="1" applyBorder="1" applyAlignment="1" applyProtection="1">
      <alignment horizontal="center" vertical="center"/>
      <protection locked="0"/>
    </xf>
    <xf numFmtId="0" fontId="9" fillId="12" borderId="4" xfId="0" applyFont="1" applyFill="1" applyBorder="1" applyAlignment="1">
      <alignment horizontal="center" vertical="center" wrapText="1"/>
    </xf>
    <xf numFmtId="0" fontId="5" fillId="12" borderId="4" xfId="5" applyFont="1" applyBorder="1" applyAlignment="1">
      <alignment horizontal="left"/>
    </xf>
    <xf numFmtId="0" fontId="5" fillId="12" borderId="3" xfId="5" applyFont="1" applyBorder="1" applyAlignment="1">
      <alignment horizontal="left"/>
    </xf>
    <xf numFmtId="0" fontId="21" fillId="12" borderId="9" xfId="5" applyFont="1" applyBorder="1" applyAlignment="1">
      <alignment horizontal="center" vertical="center" wrapText="1"/>
    </xf>
    <xf numFmtId="0" fontId="20" fillId="12" borderId="10" xfId="5" applyFont="1" applyBorder="1" applyAlignment="1">
      <alignment horizontal="center" vertical="center" wrapText="1"/>
    </xf>
    <xf numFmtId="0" fontId="20" fillId="12" borderId="3" xfId="5" applyFont="1" applyBorder="1" applyAlignment="1">
      <alignment horizontal="center" vertical="center" wrapText="1"/>
    </xf>
    <xf numFmtId="0" fontId="19" fillId="16" borderId="9" xfId="5" applyFont="1" applyFill="1" applyBorder="1" applyAlignment="1">
      <alignment horizontal="center"/>
    </xf>
    <xf numFmtId="0" fontId="19" fillId="16" borderId="10" xfId="5" applyFont="1" applyFill="1" applyBorder="1" applyAlignment="1">
      <alignment horizontal="center"/>
    </xf>
    <xf numFmtId="0" fontId="19" fillId="16" borderId="3" xfId="5" applyFont="1" applyFill="1" applyBorder="1" applyAlignment="1">
      <alignment horizontal="center"/>
    </xf>
    <xf numFmtId="0" fontId="6" fillId="12" borderId="19" xfId="5" applyFont="1" applyBorder="1" applyAlignment="1">
      <alignment horizontal="left" vertical="center" wrapText="1"/>
    </xf>
    <xf numFmtId="0" fontId="6" fillId="12" borderId="18" xfId="5" applyFont="1" applyBorder="1" applyAlignment="1">
      <alignment horizontal="left" vertical="center" wrapText="1"/>
    </xf>
    <xf numFmtId="0" fontId="6" fillId="12" borderId="16" xfId="5" applyFont="1" applyBorder="1" applyAlignment="1">
      <alignment horizontal="left" vertical="center" wrapText="1"/>
    </xf>
    <xf numFmtId="0" fontId="20" fillId="0" borderId="19" xfId="5" applyFont="1" applyFill="1" applyBorder="1" applyAlignment="1">
      <alignment horizontal="left" vertical="center" wrapText="1"/>
    </xf>
    <xf numFmtId="0" fontId="20" fillId="0" borderId="18" xfId="5" applyFont="1" applyFill="1" applyBorder="1" applyAlignment="1">
      <alignment horizontal="left" vertical="center" wrapText="1"/>
    </xf>
    <xf numFmtId="0" fontId="20" fillId="0" borderId="16" xfId="5" applyFont="1" applyFill="1" applyBorder="1" applyAlignment="1">
      <alignment horizontal="left" vertical="center" wrapText="1"/>
    </xf>
    <xf numFmtId="0" fontId="15" fillId="12" borderId="9" xfId="5" applyFont="1" applyBorder="1" applyAlignment="1">
      <alignment horizontal="center"/>
    </xf>
    <xf numFmtId="0" fontId="15" fillId="12" borderId="10" xfId="5" applyFont="1" applyBorder="1" applyAlignment="1">
      <alignment horizontal="center"/>
    </xf>
    <xf numFmtId="0" fontId="15" fillId="12" borderId="3" xfId="5" applyFont="1" applyBorder="1" applyAlignment="1">
      <alignment horizontal="center"/>
    </xf>
    <xf numFmtId="0" fontId="16" fillId="12" borderId="4" xfId="5" applyFont="1" applyBorder="1" applyAlignment="1">
      <alignment horizontal="right" vertical="center" wrapText="1"/>
    </xf>
    <xf numFmtId="0" fontId="16" fillId="12" borderId="3" xfId="5" applyFont="1" applyBorder="1" applyAlignment="1">
      <alignment horizontal="right" vertical="center" wrapText="1"/>
    </xf>
    <xf numFmtId="0" fontId="22" fillId="0" borderId="4" xfId="5" applyFont="1" applyFill="1" applyBorder="1" applyAlignment="1">
      <alignment horizontal="right" vertical="center" wrapText="1"/>
    </xf>
    <xf numFmtId="0" fontId="22" fillId="0" borderId="3" xfId="5" applyFont="1" applyFill="1" applyBorder="1" applyAlignment="1">
      <alignment horizontal="right" vertical="center" wrapText="1"/>
    </xf>
    <xf numFmtId="0" fontId="17" fillId="12" borderId="4" xfId="5" applyFont="1" applyBorder="1" applyAlignment="1">
      <alignment horizontal="center"/>
    </xf>
    <xf numFmtId="0" fontId="17" fillId="12" borderId="3" xfId="5" applyFont="1" applyBorder="1" applyAlignment="1">
      <alignment horizontal="center"/>
    </xf>
    <xf numFmtId="0" fontId="18" fillId="12" borderId="21" xfId="5" applyFont="1" applyBorder="1" applyAlignment="1">
      <alignment horizontal="center"/>
    </xf>
    <xf numFmtId="0" fontId="18" fillId="12" borderId="8" xfId="5" applyFont="1" applyBorder="1" applyAlignment="1">
      <alignment horizontal="center"/>
    </xf>
    <xf numFmtId="0" fontId="15" fillId="12" borderId="9" xfId="5" applyFont="1" applyBorder="1"/>
    <xf numFmtId="0" fontId="15" fillId="12" borderId="10" xfId="5" applyFont="1" applyBorder="1"/>
    <xf numFmtId="0" fontId="15" fillId="12" borderId="3" xfId="5" applyFont="1" applyBorder="1"/>
    <xf numFmtId="0" fontId="18" fillId="12" borderId="4" xfId="5" applyFont="1" applyBorder="1" applyAlignment="1">
      <alignment horizontal="center"/>
    </xf>
    <xf numFmtId="0" fontId="18" fillId="12" borderId="3" xfId="5" applyFont="1" applyBorder="1" applyAlignment="1">
      <alignment horizontal="center"/>
    </xf>
    <xf numFmtId="0" fontId="20" fillId="16" borderId="19" xfId="5" applyFont="1" applyFill="1" applyBorder="1" applyAlignment="1">
      <alignment horizontal="left" vertical="center" wrapText="1"/>
    </xf>
    <xf numFmtId="0" fontId="20" fillId="16" borderId="18" xfId="5" applyFont="1" applyFill="1" applyBorder="1" applyAlignment="1">
      <alignment horizontal="left" vertical="center" wrapText="1"/>
    </xf>
    <xf numFmtId="0" fontId="20" fillId="16" borderId="16" xfId="5" applyFont="1" applyFill="1" applyBorder="1" applyAlignment="1">
      <alignment horizontal="left" vertical="center" wrapText="1"/>
    </xf>
  </cellXfs>
  <cellStyles count="6">
    <cellStyle name="NívelLinha_1" xfId="1" builtinId="1" iLevel="0"/>
    <cellStyle name="Normal" xfId="0" builtinId="0"/>
    <cellStyle name="Normal 2" xfId="3"/>
    <cellStyle name="Normal 3" xfId="4"/>
    <cellStyle name="Normal 4" xfId="5"/>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Ivan%20Paixao%20Jr/Downloads/Planilha%20Orcamentaria%20Reforma%20Uberaba%20MG%20ref%20Julho%202013%20NOVA%20VERSAO%20SOMENTE%20PRECO%20UNITAR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van%20Paixao%20Jr\Downloads\Planilha%20Orcamentaria%20Reforma%20Uberaba%20MG%20ref%20Julho%202013%20NOVA%20VERSAO%20SOMENTE%20PRECO%20UNITAR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refreshError="1"/>
      <sheetData sheetId="1" refreshError="1"/>
      <sheetData sheetId="2" refreshError="1">
        <row r="6">
          <cell r="G6" t="str">
            <v>CODIGO DA COMPOSICAO</v>
          </cell>
          <cell r="H6" t="str">
            <v>DESCRICAO DA COMPOSICAO</v>
          </cell>
          <cell r="I6" t="str">
            <v>UNIDADE</v>
          </cell>
          <cell r="J6" t="str">
            <v>CUSTO TOTAL</v>
          </cell>
          <cell r="K6" t="str">
            <v>TIPO ITEM</v>
          </cell>
          <cell r="L6" t="str">
            <v>CODIGO ITEM</v>
          </cell>
          <cell r="M6" t="str">
            <v>DESCRIÇÃO ITEM</v>
          </cell>
          <cell r="N6" t="str">
            <v>UNIDADE ITEM</v>
          </cell>
          <cell r="O6" t="str">
            <v>COEFICIENTE</v>
          </cell>
          <cell r="P6" t="str">
            <v>PRECO UNITARIO</v>
          </cell>
          <cell r="Q6" t="str">
            <v>CUSTO TOTAL</v>
          </cell>
          <cell r="R6" t="str">
            <v>CUSTO MAO DE OBRA</v>
          </cell>
          <cell r="S6" t="str">
            <v>% MAO DE OBRA</v>
          </cell>
          <cell r="T6" t="str">
            <v>CUSTO MATERIAL</v>
          </cell>
          <cell r="U6" t="str">
            <v>% MATERIAL</v>
          </cell>
          <cell r="V6" t="str">
            <v>CUSTO EQUIPAMENTO</v>
          </cell>
          <cell r="W6" t="str">
            <v>% EQUIPAMENTO</v>
          </cell>
          <cell r="X6" t="str">
            <v>CUSTO SERVICOS TERCEIROS</v>
          </cell>
          <cell r="Y6" t="str">
            <v>% SERVICOS TERCEIROS</v>
          </cell>
          <cell r="Z6" t="str">
            <v>CUSTO OUTROS</v>
          </cell>
          <cell r="AA6" t="str">
            <v>% OUTROS</v>
          </cell>
          <cell r="AB6" t="str">
            <v>VINCULO</v>
          </cell>
        </row>
        <row r="8">
          <cell r="G8" t="str">
            <v>73887/1</v>
          </cell>
          <cell r="H8" t="str">
            <v>ASSENTAMENTO SIMPLES DE TUBOS DE FERRO FUNDIDO (FOFO) C/ JUNTA ELASTICA -  DN 75 MM - INCLUSIVE TRANSPORTE</v>
          </cell>
          <cell r="I8" t="str">
            <v>M</v>
          </cell>
          <cell r="J8">
            <v>1.81</v>
          </cell>
          <cell r="R8">
            <v>1.75</v>
          </cell>
          <cell r="S8">
            <v>97.21</v>
          </cell>
          <cell r="T8">
            <v>0</v>
          </cell>
          <cell r="U8">
            <v>0</v>
          </cell>
          <cell r="V8">
            <v>0.05</v>
          </cell>
          <cell r="W8">
            <v>2.78</v>
          </cell>
          <cell r="X8">
            <v>0</v>
          </cell>
          <cell r="Y8">
            <v>0</v>
          </cell>
          <cell r="Z8">
            <v>0</v>
          </cell>
          <cell r="AA8">
            <v>0</v>
          </cell>
          <cell r="AB8" t="str">
            <v>CAIXA REFERENCIAL</v>
          </cell>
          <cell r="AD8" t="str">
            <v>ASTU</v>
          </cell>
          <cell r="AE8" t="str">
            <v>ASSENTAMENTO DE TUBOS E PECAS</v>
          </cell>
          <cell r="AF8">
            <v>45</v>
          </cell>
          <cell r="AG8" t="str">
            <v>FORNEC E/OU ASSENT DE TUBO DE FERRO FUNDIDO JUNTA</v>
          </cell>
          <cell r="AH8">
            <v>73887</v>
          </cell>
          <cell r="AI8" t="str">
            <v>ASSENTAMENTO DE TUBO DE FERRO FUNDIDO COM JUNTA ELASTICA</v>
          </cell>
        </row>
        <row r="9">
          <cell r="G9" t="str">
            <v>73887/1</v>
          </cell>
          <cell r="H9" t="str">
            <v>ASSENTAMENTO SIMPLES DE TUBOS DE FERRO FUNDIDO (FOFO) C/ JUNTA ELASTICA -  DN 75 MM - INCLUSIVE TRANSPORTE</v>
          </cell>
          <cell r="I9" t="str">
            <v>M</v>
          </cell>
          <cell r="J9">
            <v>1.81</v>
          </cell>
          <cell r="K9" t="str">
            <v>COMPOSICAO</v>
          </cell>
          <cell r="L9">
            <v>73598</v>
          </cell>
          <cell r="M9" t="str">
            <v>TRANSPORTE DE TUBOS DE FERRO DUTIL DN 75</v>
          </cell>
          <cell r="N9" t="str">
            <v>M</v>
          </cell>
          <cell r="O9">
            <v>1</v>
          </cell>
          <cell r="P9">
            <v>0.34</v>
          </cell>
          <cell r="Q9">
            <v>0.34</v>
          </cell>
          <cell r="AD9" t="str">
            <v>ASTU</v>
          </cell>
          <cell r="AE9" t="str">
            <v>ASSENTAMENTO DE TUBOS E PECAS</v>
          </cell>
          <cell r="AF9">
            <v>45</v>
          </cell>
          <cell r="AG9" t="str">
            <v>FORNEC E/OU ASSENT DE TUBO DE FERRO FUNDIDO JUNTA</v>
          </cell>
          <cell r="AH9">
            <v>73887</v>
          </cell>
          <cell r="AI9" t="str">
            <v>ASSENTAMENTO DE TUBO DE FERRO FUNDIDO COM JUNTA ELASTICA</v>
          </cell>
        </row>
        <row r="10">
          <cell r="G10" t="str">
            <v>73887/1</v>
          </cell>
          <cell r="H10" t="str">
            <v>ASSENTAMENTO SIMPLES DE TUBOS DE FERRO FUNDIDO (FOFO) C/ JUNTA ELASTICA -  DN 75 MM - INCLUSIVE TRANSPORTE</v>
          </cell>
          <cell r="I10" t="str">
            <v>M</v>
          </cell>
          <cell r="J10">
            <v>1.81</v>
          </cell>
          <cell r="K10" t="str">
            <v>INSUMO</v>
          </cell>
          <cell r="L10">
            <v>2699</v>
          </cell>
          <cell r="M10" t="str">
            <v>ASSENTADOR DE TUBOS</v>
          </cell>
          <cell r="N10" t="str">
            <v>H</v>
          </cell>
          <cell r="O10">
            <v>4.8999999999999995E-2</v>
          </cell>
          <cell r="P10">
            <v>14.96</v>
          </cell>
          <cell r="Q10">
            <v>0.73</v>
          </cell>
          <cell r="AD10" t="str">
            <v>ASTU</v>
          </cell>
          <cell r="AE10" t="str">
            <v>ASSENTAMENTO DE TUBOS E PECAS</v>
          </cell>
          <cell r="AF10">
            <v>45</v>
          </cell>
          <cell r="AG10" t="str">
            <v>FORNEC E/OU ASSENT DE TUBO DE FERRO FUNDIDO JUNTA</v>
          </cell>
          <cell r="AH10">
            <v>73887</v>
          </cell>
          <cell r="AI10" t="str">
            <v>ASSENTAMENTO DE TUBO DE FERRO FUNDIDO COM JUNTA ELASTICA</v>
          </cell>
        </row>
        <row r="11">
          <cell r="G11" t="str">
            <v>73887/1</v>
          </cell>
          <cell r="H11" t="str">
            <v>ASSENTAMENTO SIMPLES DE TUBOS DE FERRO FUNDIDO (FOFO) C/ JUNTA ELASTICA -  DN 75 MM - INCLUSIVE TRANSPORTE</v>
          </cell>
          <cell r="I11" t="str">
            <v>M</v>
          </cell>
          <cell r="J11">
            <v>1.81</v>
          </cell>
          <cell r="K11" t="str">
            <v>INSUMO</v>
          </cell>
          <cell r="L11">
            <v>6111</v>
          </cell>
          <cell r="M11" t="str">
            <v>SERVENTE</v>
          </cell>
          <cell r="N11" t="str">
            <v>H</v>
          </cell>
          <cell r="O11">
            <v>9.799999999999999E-2</v>
          </cell>
          <cell r="P11">
            <v>7.44</v>
          </cell>
          <cell r="Q11">
            <v>0.72</v>
          </cell>
          <cell r="AD11" t="str">
            <v>ASTU</v>
          </cell>
          <cell r="AE11" t="str">
            <v>ASSENTAMENTO DE TUBOS E PECAS</v>
          </cell>
          <cell r="AF11">
            <v>45</v>
          </cell>
          <cell r="AG11" t="str">
            <v>FORNEC E/OU ASSENT DE TUBO DE FERRO FUNDIDO JUNTA</v>
          </cell>
          <cell r="AH11">
            <v>73887</v>
          </cell>
          <cell r="AI11" t="str">
            <v>ASSENTAMENTO DE TUBO DE FERRO FUNDIDO COM JUNTA ELASTICA</v>
          </cell>
        </row>
        <row r="12">
          <cell r="G12" t="str">
            <v>73887/2</v>
          </cell>
          <cell r="H12" t="str">
            <v>ASSENTAMENTO SIMPLES DE TUBOS DE FERRO FUNDIDO (FOFO) C/ JUNTA ELASTICA - DN 100 - INCLUSIVE TRANSPORTE</v>
          </cell>
          <cell r="I12" t="str">
            <v>M</v>
          </cell>
          <cell r="J12">
            <v>2.1800000000000002</v>
          </cell>
          <cell r="R12">
            <v>2.0699999999999998</v>
          </cell>
          <cell r="S12">
            <v>95.39</v>
          </cell>
          <cell r="T12">
            <v>0</v>
          </cell>
          <cell r="U12">
            <v>0</v>
          </cell>
          <cell r="V12">
            <v>0.1</v>
          </cell>
          <cell r="W12">
            <v>4.5999999999999996</v>
          </cell>
          <cell r="X12">
            <v>0</v>
          </cell>
          <cell r="Y12">
            <v>0</v>
          </cell>
          <cell r="Z12">
            <v>0</v>
          </cell>
          <cell r="AA12">
            <v>0</v>
          </cell>
          <cell r="AB12" t="str">
            <v>CAIXA REFERENCIAL</v>
          </cell>
          <cell r="AD12" t="str">
            <v>ASTU</v>
          </cell>
          <cell r="AE12" t="str">
            <v>ASSENTAMENTO DE TUBOS E PECAS</v>
          </cell>
          <cell r="AF12">
            <v>45</v>
          </cell>
          <cell r="AG12" t="str">
            <v>FORNEC E/OU ASSENT DE TUBO DE FERRO FUNDIDO JUNTA</v>
          </cell>
          <cell r="AH12">
            <v>73887</v>
          </cell>
          <cell r="AI12" t="str">
            <v>ASSENTAMENTO DE TUBO DE FERRO FUNDIDO COM JUNTA ELASTICA</v>
          </cell>
        </row>
        <row r="13">
          <cell r="G13" t="str">
            <v>73887/2</v>
          </cell>
          <cell r="H13" t="str">
            <v>ASSENTAMENTO SIMPLES DE TUBOS DE FERRO FUNDIDO (FOFO) C/ JUNTA ELASTICA - DN 100 - INCLUSIVE TRANSPORTE</v>
          </cell>
          <cell r="I13" t="str">
            <v>M</v>
          </cell>
          <cell r="J13">
            <v>2.1800000000000002</v>
          </cell>
          <cell r="K13" t="str">
            <v>COMPOSICAO</v>
          </cell>
          <cell r="L13">
            <v>73597</v>
          </cell>
          <cell r="M13" t="str">
            <v>TRANSPORTE DE TUBOS DE FERRO DUTIL DN 100</v>
          </cell>
          <cell r="N13" t="str">
            <v>M</v>
          </cell>
          <cell r="O13">
            <v>1</v>
          </cell>
          <cell r="P13">
            <v>0.5</v>
          </cell>
          <cell r="Q13">
            <v>0.5</v>
          </cell>
          <cell r="AD13" t="str">
            <v>ASTU</v>
          </cell>
          <cell r="AE13" t="str">
            <v>ASSENTAMENTO DE TUBOS E PECAS</v>
          </cell>
          <cell r="AF13">
            <v>45</v>
          </cell>
          <cell r="AG13" t="str">
            <v>FORNEC E/OU ASSENT DE TUBO DE FERRO FUNDIDO JUNTA</v>
          </cell>
          <cell r="AH13">
            <v>73887</v>
          </cell>
          <cell r="AI13" t="str">
            <v>ASSENTAMENTO DE TUBO DE FERRO FUNDIDO COM JUNTA ELASTICA</v>
          </cell>
        </row>
        <row r="14">
          <cell r="G14" t="str">
            <v>73887/2</v>
          </cell>
          <cell r="H14" t="str">
            <v>ASSENTAMENTO SIMPLES DE TUBOS DE FERRO FUNDIDO (FOFO) C/ JUNTA ELASTICA - DN 100 - INCLUSIVE TRANSPORTE</v>
          </cell>
          <cell r="I14" t="str">
            <v>M</v>
          </cell>
          <cell r="J14">
            <v>2.1800000000000002</v>
          </cell>
          <cell r="K14" t="str">
            <v>INSUMO</v>
          </cell>
          <cell r="L14">
            <v>2699</v>
          </cell>
          <cell r="M14" t="str">
            <v>ASSENTADOR DE TUBOS</v>
          </cell>
          <cell r="N14" t="str">
            <v>H</v>
          </cell>
          <cell r="O14">
            <v>5.5999999999999994E-2</v>
          </cell>
          <cell r="P14">
            <v>14.96</v>
          </cell>
          <cell r="Q14">
            <v>0.83</v>
          </cell>
          <cell r="AD14" t="str">
            <v>ASTU</v>
          </cell>
          <cell r="AE14" t="str">
            <v>ASSENTAMENTO DE TUBOS E PECAS</v>
          </cell>
          <cell r="AF14">
            <v>45</v>
          </cell>
          <cell r="AG14" t="str">
            <v>FORNEC E/OU ASSENT DE TUBO DE FERRO FUNDIDO JUNTA</v>
          </cell>
          <cell r="AH14">
            <v>73887</v>
          </cell>
          <cell r="AI14" t="str">
            <v>ASSENTAMENTO DE TUBO DE FERRO FUNDIDO COM JUNTA ELASTICA</v>
          </cell>
        </row>
        <row r="15">
          <cell r="G15" t="str">
            <v>73887/2</v>
          </cell>
          <cell r="H15" t="str">
            <v>ASSENTAMENTO SIMPLES DE TUBOS DE FERRO FUNDIDO (FOFO) C/ JUNTA ELASTICA - DN 100 - INCLUSIVE TRANSPORTE</v>
          </cell>
          <cell r="I15" t="str">
            <v>M</v>
          </cell>
          <cell r="J15">
            <v>2.1800000000000002</v>
          </cell>
          <cell r="K15" t="str">
            <v>INSUMO</v>
          </cell>
          <cell r="L15">
            <v>6111</v>
          </cell>
          <cell r="M15" t="str">
            <v>SERVENTE</v>
          </cell>
          <cell r="N15" t="str">
            <v>H</v>
          </cell>
          <cell r="O15">
            <v>0.11199999999999999</v>
          </cell>
          <cell r="P15">
            <v>7.44</v>
          </cell>
          <cell r="Q15">
            <v>0.83</v>
          </cell>
          <cell r="AD15" t="str">
            <v>ASTU</v>
          </cell>
          <cell r="AE15" t="str">
            <v>ASSENTAMENTO DE TUBOS E PECAS</v>
          </cell>
          <cell r="AF15">
            <v>45</v>
          </cell>
          <cell r="AG15" t="str">
            <v>FORNEC E/OU ASSENT DE TUBO DE FERRO FUNDIDO JUNTA</v>
          </cell>
          <cell r="AH15">
            <v>73887</v>
          </cell>
          <cell r="AI15" t="str">
            <v>ASSENTAMENTO DE TUBO DE FERRO FUNDIDO COM JUNTA ELASTICA</v>
          </cell>
        </row>
        <row r="16">
          <cell r="G16" t="str">
            <v>73887/3</v>
          </cell>
          <cell r="H16" t="str">
            <v>ASSENTAMENTO SIMPLES DE TUBOS DE FERRO FUNDIDO (FOFO) C/ JUNTA ELASTICA - DN 150 - INCLUSIVE TRANSPORTE</v>
          </cell>
          <cell r="I16" t="str">
            <v>M</v>
          </cell>
          <cell r="J16">
            <v>3.97</v>
          </cell>
          <cell r="R16">
            <v>2.85</v>
          </cell>
          <cell r="S16">
            <v>71.95</v>
          </cell>
          <cell r="T16">
            <v>0.84</v>
          </cell>
          <cell r="U16">
            <v>21.28</v>
          </cell>
          <cell r="V16">
            <v>0.26</v>
          </cell>
          <cell r="W16">
            <v>6.75</v>
          </cell>
          <cell r="X16">
            <v>0</v>
          </cell>
          <cell r="Y16">
            <v>0</v>
          </cell>
          <cell r="Z16">
            <v>0</v>
          </cell>
          <cell r="AA16">
            <v>0</v>
          </cell>
          <cell r="AB16" t="str">
            <v>CAIXA REFERENCIAL</v>
          </cell>
          <cell r="AD16" t="str">
            <v>ASTU</v>
          </cell>
          <cell r="AE16" t="str">
            <v>ASSENTAMENTO DE TUBOS E PECAS</v>
          </cell>
          <cell r="AF16">
            <v>45</v>
          </cell>
          <cell r="AG16" t="str">
            <v>FORNEC E/OU ASSENT DE TUBO DE FERRO FUNDIDO JUNTA</v>
          </cell>
          <cell r="AH16">
            <v>73887</v>
          </cell>
          <cell r="AI16" t="str">
            <v>ASSENTAMENTO DE TUBO DE FERRO FUNDIDO COM JUNTA ELASTICA</v>
          </cell>
        </row>
        <row r="17">
          <cell r="G17" t="str">
            <v>73887/3</v>
          </cell>
          <cell r="H17" t="str">
            <v>ASSENTAMENTO SIMPLES DE TUBOS DE FERRO FUNDIDO (FOFO) C/ JUNTA ELASTICA - DN 150 - INCLUSIVE TRANSPORTE</v>
          </cell>
          <cell r="I17" t="str">
            <v>M</v>
          </cell>
          <cell r="J17">
            <v>3.97</v>
          </cell>
          <cell r="K17" t="str">
            <v>COMPOSICAO</v>
          </cell>
          <cell r="L17">
            <v>73480</v>
          </cell>
          <cell r="M17" t="str">
            <v>CUSTO HORARIO PRODUTIVO - GUINDASTE MUNK 640/18 - 8T S/CAMINHAO MERCE-DES BENZ 1418/51 - 184 HP</v>
          </cell>
          <cell r="N17" t="str">
            <v>H</v>
          </cell>
          <cell r="O17">
            <v>1.0999999999999999E-2</v>
          </cell>
          <cell r="P17">
            <v>99.78</v>
          </cell>
          <cell r="Q17">
            <v>1.0900000000000001</v>
          </cell>
          <cell r="AD17" t="str">
            <v>ASTU</v>
          </cell>
          <cell r="AE17" t="str">
            <v>ASSENTAMENTO DE TUBOS E PECAS</v>
          </cell>
          <cell r="AF17">
            <v>45</v>
          </cell>
          <cell r="AG17" t="str">
            <v>FORNEC E/OU ASSENT DE TUBO DE FERRO FUNDIDO JUNTA</v>
          </cell>
          <cell r="AH17">
            <v>73887</v>
          </cell>
          <cell r="AI17" t="str">
            <v>ASSENTAMENTO DE TUBO DE FERRO FUNDIDO COM JUNTA ELASTICA</v>
          </cell>
        </row>
        <row r="18">
          <cell r="G18" t="str">
            <v>73887/3</v>
          </cell>
          <cell r="H18" t="str">
            <v>ASSENTAMENTO SIMPLES DE TUBOS DE FERRO FUNDIDO (FOFO) C/ JUNTA ELASTICA - DN 150 - INCLUSIVE TRANSPORTE</v>
          </cell>
          <cell r="I18" t="str">
            <v>M</v>
          </cell>
          <cell r="J18">
            <v>3.97</v>
          </cell>
          <cell r="K18" t="str">
            <v>COMPOSICAO</v>
          </cell>
          <cell r="L18">
            <v>73524</v>
          </cell>
          <cell r="M18" t="str">
            <v>TRANSPORTE DE TUBOS DE FERRO DUTIL DN 150</v>
          </cell>
          <cell r="N18" t="str">
            <v>M</v>
          </cell>
          <cell r="O18">
            <v>1</v>
          </cell>
          <cell r="P18">
            <v>0.66</v>
          </cell>
          <cell r="Q18">
            <v>0.66</v>
          </cell>
          <cell r="AD18" t="str">
            <v>ASTU</v>
          </cell>
          <cell r="AE18" t="str">
            <v>ASSENTAMENTO DE TUBOS E PECAS</v>
          </cell>
          <cell r="AF18">
            <v>45</v>
          </cell>
          <cell r="AG18" t="str">
            <v>FORNEC E/OU ASSENT DE TUBO DE FERRO FUNDIDO JUNTA</v>
          </cell>
          <cell r="AH18">
            <v>73887</v>
          </cell>
          <cell r="AI18" t="str">
            <v>ASSENTAMENTO DE TUBO DE FERRO FUNDIDO COM JUNTA ELASTICA</v>
          </cell>
        </row>
        <row r="19">
          <cell r="G19" t="str">
            <v>73887/3</v>
          </cell>
          <cell r="H19" t="str">
            <v>ASSENTAMENTO SIMPLES DE TUBOS DE FERRO FUNDIDO (FOFO) C/ JUNTA ELASTICA - DN 150 - INCLUSIVE TRANSPORTE</v>
          </cell>
          <cell r="I19" t="str">
            <v>M</v>
          </cell>
          <cell r="J19">
            <v>3.97</v>
          </cell>
          <cell r="K19" t="str">
            <v>INSUMO</v>
          </cell>
          <cell r="L19">
            <v>2699</v>
          </cell>
          <cell r="M19" t="str">
            <v>ASSENTADOR DE TUBOS</v>
          </cell>
          <cell r="N19" t="str">
            <v>H</v>
          </cell>
          <cell r="O19">
            <v>7.3999999999999996E-2</v>
          </cell>
          <cell r="P19">
            <v>14.96</v>
          </cell>
          <cell r="Q19">
            <v>1.1000000000000001</v>
          </cell>
          <cell r="AD19" t="str">
            <v>ASTU</v>
          </cell>
          <cell r="AE19" t="str">
            <v>ASSENTAMENTO DE TUBOS E PECAS</v>
          </cell>
          <cell r="AF19">
            <v>45</v>
          </cell>
          <cell r="AG19" t="str">
            <v>FORNEC E/OU ASSENT DE TUBO DE FERRO FUNDIDO JUNTA</v>
          </cell>
          <cell r="AH19">
            <v>73887</v>
          </cell>
          <cell r="AI19" t="str">
            <v>ASSENTAMENTO DE TUBO DE FERRO FUNDIDO COM JUNTA ELASTICA</v>
          </cell>
        </row>
        <row r="20">
          <cell r="G20" t="str">
            <v>73887/3</v>
          </cell>
          <cell r="H20" t="str">
            <v>ASSENTAMENTO SIMPLES DE TUBOS DE FERRO FUNDIDO (FOFO) C/ JUNTA ELASTICA - DN 150 - INCLUSIVE TRANSPORTE</v>
          </cell>
          <cell r="I20" t="str">
            <v>M</v>
          </cell>
          <cell r="J20">
            <v>3.97</v>
          </cell>
          <cell r="K20" t="str">
            <v>INSUMO</v>
          </cell>
          <cell r="L20">
            <v>6111</v>
          </cell>
          <cell r="M20" t="str">
            <v>SERVENTE</v>
          </cell>
          <cell r="N20" t="str">
            <v>H</v>
          </cell>
          <cell r="O20">
            <v>0.14799999999999999</v>
          </cell>
          <cell r="P20">
            <v>7.44</v>
          </cell>
          <cell r="Q20">
            <v>1.1000000000000001</v>
          </cell>
          <cell r="AD20" t="str">
            <v>ASTU</v>
          </cell>
          <cell r="AE20" t="str">
            <v>ASSENTAMENTO DE TUBOS E PECAS</v>
          </cell>
          <cell r="AF20">
            <v>45</v>
          </cell>
          <cell r="AG20" t="str">
            <v>FORNEC E/OU ASSENT DE TUBO DE FERRO FUNDIDO JUNTA</v>
          </cell>
          <cell r="AH20">
            <v>73887</v>
          </cell>
          <cell r="AI20" t="str">
            <v>ASSENTAMENTO DE TUBO DE FERRO FUNDIDO COM JUNTA ELASTICA</v>
          </cell>
        </row>
        <row r="21">
          <cell r="G21" t="str">
            <v>73887/4</v>
          </cell>
          <cell r="H21" t="str">
            <v>ASSENTAMENTO SIMPLES DE TUBOS DE FERRO FUNDIDO (FOFO) C/ JUNTA ELASTICA - DN 200 - INCLUSIVE TRANSPORTE</v>
          </cell>
          <cell r="I21" t="str">
            <v>M</v>
          </cell>
          <cell r="J21">
            <v>5.08</v>
          </cell>
          <cell r="R21">
            <v>3.66</v>
          </cell>
          <cell r="S21">
            <v>72.150000000000006</v>
          </cell>
          <cell r="T21">
            <v>1.07</v>
          </cell>
          <cell r="U21">
            <v>21.18</v>
          </cell>
          <cell r="V21">
            <v>0.33</v>
          </cell>
          <cell r="W21">
            <v>6.65</v>
          </cell>
          <cell r="X21">
            <v>0</v>
          </cell>
          <cell r="Y21">
            <v>0</v>
          </cell>
          <cell r="Z21">
            <v>0</v>
          </cell>
          <cell r="AA21">
            <v>0</v>
          </cell>
          <cell r="AB21" t="str">
            <v>CAIXA REFERENCIAL</v>
          </cell>
          <cell r="AD21" t="str">
            <v>ASTU</v>
          </cell>
          <cell r="AE21" t="str">
            <v>ASSENTAMENTO DE TUBOS E PECAS</v>
          </cell>
          <cell r="AF21">
            <v>45</v>
          </cell>
          <cell r="AG21" t="str">
            <v>FORNEC E/OU ASSENT DE TUBO DE FERRO FUNDIDO JUNTA</v>
          </cell>
          <cell r="AH21">
            <v>73887</v>
          </cell>
          <cell r="AI21" t="str">
            <v>ASSENTAMENTO DE TUBO DE FERRO FUNDIDO COM JUNTA ELASTICA</v>
          </cell>
        </row>
        <row r="22">
          <cell r="G22" t="str">
            <v>73887/4</v>
          </cell>
          <cell r="H22" t="str">
            <v>ASSENTAMENTO SIMPLES DE TUBOS DE FERRO FUNDIDO (FOFO) C/ JUNTA ELASTICA - DN 200 - INCLUSIVE TRANSPORTE</v>
          </cell>
          <cell r="I22" t="str">
            <v>M</v>
          </cell>
          <cell r="J22">
            <v>5.08</v>
          </cell>
          <cell r="K22" t="str">
            <v>COMPOSICAO</v>
          </cell>
          <cell r="L22">
            <v>73480</v>
          </cell>
          <cell r="M22" t="str">
            <v>CUSTO HORARIO PRODUTIVO - GUINDASTE MUNK 640/18 - 8T S/CAMINHAO MERCE-DES BENZ 1418/51 - 184 HP</v>
          </cell>
          <cell r="N22" t="str">
            <v>H</v>
          </cell>
          <cell r="O22">
            <v>1.3999999999999999E-2</v>
          </cell>
          <cell r="P22">
            <v>99.78</v>
          </cell>
          <cell r="Q22">
            <v>1.39</v>
          </cell>
          <cell r="AD22" t="str">
            <v>ASTU</v>
          </cell>
          <cell r="AE22" t="str">
            <v>ASSENTAMENTO DE TUBOS E PECAS</v>
          </cell>
          <cell r="AF22">
            <v>45</v>
          </cell>
          <cell r="AG22" t="str">
            <v>FORNEC E/OU ASSENT DE TUBO DE FERRO FUNDIDO JUNTA</v>
          </cell>
          <cell r="AH22">
            <v>73887</v>
          </cell>
          <cell r="AI22" t="str">
            <v>ASSENTAMENTO DE TUBO DE FERRO FUNDIDO COM JUNTA ELASTICA</v>
          </cell>
        </row>
        <row r="23">
          <cell r="G23" t="str">
            <v>73887/4</v>
          </cell>
          <cell r="H23" t="str">
            <v>ASSENTAMENTO SIMPLES DE TUBOS DE FERRO FUNDIDO (FOFO) C/ JUNTA ELASTICA - DN 200 - INCLUSIVE TRANSPORTE</v>
          </cell>
          <cell r="I23" t="str">
            <v>M</v>
          </cell>
          <cell r="J23">
            <v>5.08</v>
          </cell>
          <cell r="K23" t="str">
            <v>COMPOSICAO</v>
          </cell>
          <cell r="L23">
            <v>73523</v>
          </cell>
          <cell r="M23" t="str">
            <v>TRANSPORTE DE TUBOS DE FERRO DUTIL DN 200</v>
          </cell>
          <cell r="N23" t="str">
            <v>M</v>
          </cell>
          <cell r="O23">
            <v>1</v>
          </cell>
          <cell r="P23">
            <v>0.84</v>
          </cell>
          <cell r="Q23">
            <v>0.84</v>
          </cell>
          <cell r="AD23" t="str">
            <v>ASTU</v>
          </cell>
          <cell r="AE23" t="str">
            <v>ASSENTAMENTO DE TUBOS E PECAS</v>
          </cell>
          <cell r="AF23">
            <v>45</v>
          </cell>
          <cell r="AG23" t="str">
            <v>FORNEC E/OU ASSENT DE TUBO DE FERRO FUNDIDO JUNTA</v>
          </cell>
          <cell r="AH23">
            <v>73887</v>
          </cell>
          <cell r="AI23" t="str">
            <v>ASSENTAMENTO DE TUBO DE FERRO FUNDIDO COM JUNTA ELASTICA</v>
          </cell>
        </row>
        <row r="24">
          <cell r="G24" t="str">
            <v>73887/4</v>
          </cell>
          <cell r="H24" t="str">
            <v>ASSENTAMENTO SIMPLES DE TUBOS DE FERRO FUNDIDO (FOFO) C/ JUNTA ELASTICA - DN 200 - INCLUSIVE TRANSPORTE</v>
          </cell>
          <cell r="I24" t="str">
            <v>M</v>
          </cell>
          <cell r="J24">
            <v>5.08</v>
          </cell>
          <cell r="K24" t="str">
            <v>INSUMO</v>
          </cell>
          <cell r="L24">
            <v>2699</v>
          </cell>
          <cell r="M24" t="str">
            <v>ASSENTADOR DE TUBOS</v>
          </cell>
          <cell r="N24" t="str">
            <v>H</v>
          </cell>
          <cell r="O24">
            <v>9.5000000000000001E-2</v>
          </cell>
          <cell r="P24">
            <v>14.96</v>
          </cell>
          <cell r="Q24">
            <v>1.42</v>
          </cell>
          <cell r="AD24" t="str">
            <v>ASTU</v>
          </cell>
          <cell r="AE24" t="str">
            <v>ASSENTAMENTO DE TUBOS E PECAS</v>
          </cell>
          <cell r="AF24">
            <v>45</v>
          </cell>
          <cell r="AG24" t="str">
            <v>FORNEC E/OU ASSENT DE TUBO DE FERRO FUNDIDO JUNTA</v>
          </cell>
          <cell r="AH24">
            <v>73887</v>
          </cell>
          <cell r="AI24" t="str">
            <v>ASSENTAMENTO DE TUBO DE FERRO FUNDIDO COM JUNTA ELASTICA</v>
          </cell>
        </row>
        <row r="25">
          <cell r="G25" t="str">
            <v>73887/4</v>
          </cell>
          <cell r="H25" t="str">
            <v>ASSENTAMENTO SIMPLES DE TUBOS DE FERRO FUNDIDO (FOFO) C/ JUNTA ELASTICA - DN 200 - INCLUSIVE TRANSPORTE</v>
          </cell>
          <cell r="I25" t="str">
            <v>M</v>
          </cell>
          <cell r="J25">
            <v>5.08</v>
          </cell>
          <cell r="K25" t="str">
            <v>INSUMO</v>
          </cell>
          <cell r="L25">
            <v>6111</v>
          </cell>
          <cell r="M25" t="str">
            <v>SERVENTE</v>
          </cell>
          <cell r="N25" t="str">
            <v>H</v>
          </cell>
          <cell r="O25">
            <v>0.19</v>
          </cell>
          <cell r="P25">
            <v>7.44</v>
          </cell>
          <cell r="Q25">
            <v>1.41</v>
          </cell>
          <cell r="AD25" t="str">
            <v>ASTU</v>
          </cell>
          <cell r="AE25" t="str">
            <v>ASSENTAMENTO DE TUBOS E PECAS</v>
          </cell>
          <cell r="AF25">
            <v>45</v>
          </cell>
          <cell r="AG25" t="str">
            <v>FORNEC E/OU ASSENT DE TUBO DE FERRO FUNDIDO JUNTA</v>
          </cell>
          <cell r="AH25">
            <v>73887</v>
          </cell>
          <cell r="AI25" t="str">
            <v>ASSENTAMENTO DE TUBO DE FERRO FUNDIDO COM JUNTA ELASTICA</v>
          </cell>
        </row>
        <row r="26">
          <cell r="G26" t="str">
            <v>73887/5</v>
          </cell>
          <cell r="H26" t="str">
            <v>ASSENTAMENTO SIMPLES DE TUBOS DE FERRO FUNDIDO (FOFO) C/ JUNTA ELASTICA - DN 250 MM - INCLUSIVE TRANSPORTE</v>
          </cell>
          <cell r="I26" t="str">
            <v>M</v>
          </cell>
          <cell r="J26">
            <v>6.14</v>
          </cell>
          <cell r="R26">
            <v>4.4000000000000004</v>
          </cell>
          <cell r="S26">
            <v>71.78</v>
          </cell>
          <cell r="T26">
            <v>1.3</v>
          </cell>
          <cell r="U26">
            <v>21.28</v>
          </cell>
          <cell r="V26">
            <v>0.42</v>
          </cell>
          <cell r="W26">
            <v>6.92</v>
          </cell>
          <cell r="X26">
            <v>0</v>
          </cell>
          <cell r="Y26">
            <v>0</v>
          </cell>
          <cell r="Z26">
            <v>0</v>
          </cell>
          <cell r="AA26">
            <v>0</v>
          </cell>
          <cell r="AB26" t="str">
            <v>CAIXA REFERENCIAL</v>
          </cell>
          <cell r="AD26" t="str">
            <v>ASTU</v>
          </cell>
          <cell r="AE26" t="str">
            <v>ASSENTAMENTO DE TUBOS E PECAS</v>
          </cell>
          <cell r="AF26">
            <v>45</v>
          </cell>
          <cell r="AG26" t="str">
            <v>FORNEC E/OU ASSENT DE TUBO DE FERRO FUNDIDO JUNTA</v>
          </cell>
          <cell r="AH26">
            <v>73887</v>
          </cell>
          <cell r="AI26" t="str">
            <v>ASSENTAMENTO DE TUBO DE FERRO FUNDIDO COM JUNTA ELASTICA</v>
          </cell>
        </row>
        <row r="27">
          <cell r="G27" t="str">
            <v>73887/5</v>
          </cell>
          <cell r="H27" t="str">
            <v>ASSENTAMENTO SIMPLES DE TUBOS DE FERRO FUNDIDO (FOFO) C/ JUNTA ELASTICA - DN 250 MM - INCLUSIVE TRANSPORTE</v>
          </cell>
          <cell r="I27" t="str">
            <v>M</v>
          </cell>
          <cell r="J27">
            <v>6.14</v>
          </cell>
          <cell r="K27" t="str">
            <v>COMPOSICAO</v>
          </cell>
          <cell r="L27">
            <v>73480</v>
          </cell>
          <cell r="M27" t="str">
            <v>CUSTO HORARIO PRODUTIVO - GUINDASTE MUNK 640/18 - 8T S/CAMINHAO MERCE-DES BENZ 1418/51 - 184 HP</v>
          </cell>
          <cell r="N27" t="str">
            <v>H</v>
          </cell>
          <cell r="O27">
            <v>1.6999999999999998E-2</v>
          </cell>
          <cell r="P27">
            <v>99.78</v>
          </cell>
          <cell r="Q27">
            <v>1.69</v>
          </cell>
          <cell r="AD27" t="str">
            <v>ASTU</v>
          </cell>
          <cell r="AE27" t="str">
            <v>ASSENTAMENTO DE TUBOS E PECAS</v>
          </cell>
          <cell r="AF27">
            <v>45</v>
          </cell>
          <cell r="AG27" t="str">
            <v>FORNEC E/OU ASSENT DE TUBO DE FERRO FUNDIDO JUNTA</v>
          </cell>
          <cell r="AH27">
            <v>73887</v>
          </cell>
          <cell r="AI27" t="str">
            <v>ASSENTAMENTO DE TUBO DE FERRO FUNDIDO COM JUNTA ELASTICA</v>
          </cell>
        </row>
        <row r="28">
          <cell r="G28" t="str">
            <v>73887/5</v>
          </cell>
          <cell r="H28" t="str">
            <v>ASSENTAMENTO SIMPLES DE TUBOS DE FERRO FUNDIDO (FOFO) C/ JUNTA ELASTICA - DN 250 MM - INCLUSIVE TRANSPORTE</v>
          </cell>
          <cell r="I28" t="str">
            <v>M</v>
          </cell>
          <cell r="J28">
            <v>6.14</v>
          </cell>
          <cell r="K28" t="str">
            <v>COMPOSICAO</v>
          </cell>
          <cell r="L28">
            <v>73522</v>
          </cell>
          <cell r="M28" t="str">
            <v>TRANSPORTE DE TUBOS DE FERRO DUTIL DN 250</v>
          </cell>
          <cell r="N28" t="str">
            <v>M</v>
          </cell>
          <cell r="O28">
            <v>1</v>
          </cell>
          <cell r="P28">
            <v>1.1200000000000001</v>
          </cell>
          <cell r="Q28">
            <v>1.1200000000000001</v>
          </cell>
          <cell r="AD28" t="str">
            <v>ASTU</v>
          </cell>
          <cell r="AE28" t="str">
            <v>ASSENTAMENTO DE TUBOS E PECAS</v>
          </cell>
          <cell r="AF28">
            <v>45</v>
          </cell>
          <cell r="AG28" t="str">
            <v>FORNEC E/OU ASSENT DE TUBO DE FERRO FUNDIDO JUNTA</v>
          </cell>
          <cell r="AH28">
            <v>73887</v>
          </cell>
          <cell r="AI28" t="str">
            <v>ASSENTAMENTO DE TUBO DE FERRO FUNDIDO COM JUNTA ELASTICA</v>
          </cell>
        </row>
        <row r="29">
          <cell r="G29" t="str">
            <v>73887/5</v>
          </cell>
          <cell r="H29" t="str">
            <v>ASSENTAMENTO SIMPLES DE TUBOS DE FERRO FUNDIDO (FOFO) C/ JUNTA ELASTICA - DN 250 MM - INCLUSIVE TRANSPORTE</v>
          </cell>
          <cell r="I29" t="str">
            <v>M</v>
          </cell>
          <cell r="J29">
            <v>6.14</v>
          </cell>
          <cell r="K29" t="str">
            <v>INSUMO</v>
          </cell>
          <cell r="L29">
            <v>2699</v>
          </cell>
          <cell r="M29" t="str">
            <v>ASSENTADOR DE TUBOS</v>
          </cell>
          <cell r="N29" t="str">
            <v>H</v>
          </cell>
          <cell r="O29">
            <v>0.111</v>
          </cell>
          <cell r="P29">
            <v>14.96</v>
          </cell>
          <cell r="Q29">
            <v>1.66</v>
          </cell>
          <cell r="AD29" t="str">
            <v>ASTU</v>
          </cell>
          <cell r="AE29" t="str">
            <v>ASSENTAMENTO DE TUBOS E PECAS</v>
          </cell>
          <cell r="AF29">
            <v>45</v>
          </cell>
          <cell r="AG29" t="str">
            <v>FORNEC E/OU ASSENT DE TUBO DE FERRO FUNDIDO JUNTA</v>
          </cell>
          <cell r="AH29">
            <v>73887</v>
          </cell>
          <cell r="AI29" t="str">
            <v>ASSENTAMENTO DE TUBO DE FERRO FUNDIDO COM JUNTA ELASTICA</v>
          </cell>
        </row>
        <row r="30">
          <cell r="G30" t="str">
            <v>73887/5</v>
          </cell>
          <cell r="H30" t="str">
            <v>ASSENTAMENTO SIMPLES DE TUBOS DE FERRO FUNDIDO (FOFO) C/ JUNTA ELASTICA - DN 250 MM - INCLUSIVE TRANSPORTE</v>
          </cell>
          <cell r="I30" t="str">
            <v>M</v>
          </cell>
          <cell r="J30">
            <v>6.14</v>
          </cell>
          <cell r="K30" t="str">
            <v>INSUMO</v>
          </cell>
          <cell r="L30">
            <v>6111</v>
          </cell>
          <cell r="M30" t="str">
            <v>SERVENTE</v>
          </cell>
          <cell r="N30" t="str">
            <v>H</v>
          </cell>
          <cell r="O30">
            <v>0.222</v>
          </cell>
          <cell r="P30">
            <v>7.44</v>
          </cell>
          <cell r="Q30">
            <v>1.65</v>
          </cell>
          <cell r="AD30" t="str">
            <v>ASTU</v>
          </cell>
          <cell r="AE30" t="str">
            <v>ASSENTAMENTO DE TUBOS E PECAS</v>
          </cell>
          <cell r="AF30">
            <v>45</v>
          </cell>
          <cell r="AG30" t="str">
            <v>FORNEC E/OU ASSENT DE TUBO DE FERRO FUNDIDO JUNTA</v>
          </cell>
          <cell r="AH30">
            <v>73887</v>
          </cell>
          <cell r="AI30" t="str">
            <v>ASSENTAMENTO DE TUBO DE FERRO FUNDIDO COM JUNTA ELASTICA</v>
          </cell>
        </row>
        <row r="31">
          <cell r="G31" t="str">
            <v>73887/6</v>
          </cell>
          <cell r="H31" t="str">
            <v>ASSENTAMENTO SIMPLES DE TUBOS DE FERRO FUNDIDO (FOFO) C/ JUNTA ELASTICA - DN 300 - INCLUSIVE TRANSPORTE</v>
          </cell>
          <cell r="I31" t="str">
            <v>M</v>
          </cell>
          <cell r="J31">
            <v>6.93</v>
          </cell>
          <cell r="R31">
            <v>4.95</v>
          </cell>
          <cell r="S31">
            <v>71.489999999999995</v>
          </cell>
          <cell r="T31">
            <v>1.45</v>
          </cell>
          <cell r="U31">
            <v>21.05</v>
          </cell>
          <cell r="V31">
            <v>0.51</v>
          </cell>
          <cell r="W31">
            <v>7.44</v>
          </cell>
          <cell r="X31">
            <v>0</v>
          </cell>
          <cell r="Y31">
            <v>0</v>
          </cell>
          <cell r="Z31">
            <v>0</v>
          </cell>
          <cell r="AA31">
            <v>0</v>
          </cell>
          <cell r="AB31" t="str">
            <v>CAIXA REFERENCIAL</v>
          </cell>
          <cell r="AD31" t="str">
            <v>ASTU</v>
          </cell>
          <cell r="AE31" t="str">
            <v>ASSENTAMENTO DE TUBOS E PECAS</v>
          </cell>
          <cell r="AF31">
            <v>45</v>
          </cell>
          <cell r="AG31" t="str">
            <v>FORNEC E/OU ASSENT DE TUBO DE FERRO FUNDIDO JUNTA</v>
          </cell>
          <cell r="AH31">
            <v>73887</v>
          </cell>
          <cell r="AI31" t="str">
            <v>ASSENTAMENTO DE TUBO DE FERRO FUNDIDO COM JUNTA ELASTICA</v>
          </cell>
        </row>
        <row r="32">
          <cell r="G32" t="str">
            <v>73887/6</v>
          </cell>
          <cell r="H32" t="str">
            <v>ASSENTAMENTO SIMPLES DE TUBOS DE FERRO FUNDIDO (FOFO) C/ JUNTA ELASTICA - DN 300 - INCLUSIVE TRANSPORTE</v>
          </cell>
          <cell r="I32" t="str">
            <v>M</v>
          </cell>
          <cell r="J32">
            <v>6.93</v>
          </cell>
          <cell r="K32" t="str">
            <v>COMPOSICAO</v>
          </cell>
          <cell r="L32">
            <v>73480</v>
          </cell>
          <cell r="M32" t="str">
            <v>CUSTO HORARIO PRODUTIVO - GUINDASTE MUNK 640/18 - 8T S/CAMINHAO MERCE-DES BENZ 1418/51 - 184 HP</v>
          </cell>
          <cell r="N32" t="str">
            <v>H</v>
          </cell>
          <cell r="O32">
            <v>1.9E-2</v>
          </cell>
          <cell r="P32">
            <v>99.78</v>
          </cell>
          <cell r="Q32">
            <v>1.89</v>
          </cell>
          <cell r="AD32" t="str">
            <v>ASTU</v>
          </cell>
          <cell r="AE32" t="str">
            <v>ASSENTAMENTO DE TUBOS E PECAS</v>
          </cell>
          <cell r="AF32">
            <v>45</v>
          </cell>
          <cell r="AG32" t="str">
            <v>FORNEC E/OU ASSENT DE TUBO DE FERRO FUNDIDO JUNTA</v>
          </cell>
          <cell r="AH32">
            <v>73887</v>
          </cell>
          <cell r="AI32" t="str">
            <v>ASSENTAMENTO DE TUBO DE FERRO FUNDIDO COM JUNTA ELASTICA</v>
          </cell>
        </row>
        <row r="33">
          <cell r="G33" t="str">
            <v>73887/6</v>
          </cell>
          <cell r="H33" t="str">
            <v>ASSENTAMENTO SIMPLES DE TUBOS DE FERRO FUNDIDO (FOFO) C/ JUNTA ELASTICA - DN 300 - INCLUSIVE TRANSPORTE</v>
          </cell>
          <cell r="I33" t="str">
            <v>M</v>
          </cell>
          <cell r="J33">
            <v>6.93</v>
          </cell>
          <cell r="K33" t="str">
            <v>COMPOSICAO</v>
          </cell>
          <cell r="L33">
            <v>73521</v>
          </cell>
          <cell r="M33" t="str">
            <v>TRANSPORTE DE TUBOS DE FERRO DUTIL DN 300</v>
          </cell>
          <cell r="N33" t="str">
            <v>M</v>
          </cell>
          <cell r="O33">
            <v>1</v>
          </cell>
          <cell r="P33">
            <v>1.42</v>
          </cell>
          <cell r="Q33">
            <v>1.42</v>
          </cell>
          <cell r="AD33" t="str">
            <v>ASTU</v>
          </cell>
          <cell r="AE33" t="str">
            <v>ASSENTAMENTO DE TUBOS E PECAS</v>
          </cell>
          <cell r="AF33">
            <v>45</v>
          </cell>
          <cell r="AG33" t="str">
            <v>FORNEC E/OU ASSENT DE TUBO DE FERRO FUNDIDO JUNTA</v>
          </cell>
          <cell r="AH33">
            <v>73887</v>
          </cell>
          <cell r="AI33" t="str">
            <v>ASSENTAMENTO DE TUBO DE FERRO FUNDIDO COM JUNTA ELASTICA</v>
          </cell>
        </row>
        <row r="34">
          <cell r="G34" t="str">
            <v>73887/6</v>
          </cell>
          <cell r="H34" t="str">
            <v>ASSENTAMENTO SIMPLES DE TUBOS DE FERRO FUNDIDO (FOFO) C/ JUNTA ELASTICA - DN 300 - INCLUSIVE TRANSPORTE</v>
          </cell>
          <cell r="I34" t="str">
            <v>M</v>
          </cell>
          <cell r="J34">
            <v>6.93</v>
          </cell>
          <cell r="K34" t="str">
            <v>INSUMO</v>
          </cell>
          <cell r="L34">
            <v>2699</v>
          </cell>
          <cell r="M34" t="str">
            <v>ASSENTADOR DE TUBOS</v>
          </cell>
          <cell r="N34" t="str">
            <v>H</v>
          </cell>
          <cell r="O34">
            <v>0.121</v>
          </cell>
          <cell r="P34">
            <v>14.96</v>
          </cell>
          <cell r="Q34">
            <v>1.81</v>
          </cell>
          <cell r="AD34" t="str">
            <v>ASTU</v>
          </cell>
          <cell r="AE34" t="str">
            <v>ASSENTAMENTO DE TUBOS E PECAS</v>
          </cell>
          <cell r="AF34">
            <v>45</v>
          </cell>
          <cell r="AG34" t="str">
            <v>FORNEC E/OU ASSENT DE TUBO DE FERRO FUNDIDO JUNTA</v>
          </cell>
          <cell r="AH34">
            <v>73887</v>
          </cell>
          <cell r="AI34" t="str">
            <v>ASSENTAMENTO DE TUBO DE FERRO FUNDIDO COM JUNTA ELASTICA</v>
          </cell>
        </row>
        <row r="35">
          <cell r="G35" t="str">
            <v>73887/6</v>
          </cell>
          <cell r="H35" t="str">
            <v>ASSENTAMENTO SIMPLES DE TUBOS DE FERRO FUNDIDO (FOFO) C/ JUNTA ELASTICA - DN 300 - INCLUSIVE TRANSPORTE</v>
          </cell>
          <cell r="I35" t="str">
            <v>M</v>
          </cell>
          <cell r="J35">
            <v>6.93</v>
          </cell>
          <cell r="K35" t="str">
            <v>INSUMO</v>
          </cell>
          <cell r="L35">
            <v>6111</v>
          </cell>
          <cell r="M35" t="str">
            <v>SERVENTE</v>
          </cell>
          <cell r="N35" t="str">
            <v>H</v>
          </cell>
          <cell r="O35">
            <v>0.24199999999999999</v>
          </cell>
          <cell r="P35">
            <v>7.44</v>
          </cell>
          <cell r="Q35">
            <v>1.8</v>
          </cell>
          <cell r="AD35" t="str">
            <v>ASTU</v>
          </cell>
          <cell r="AE35" t="str">
            <v>ASSENTAMENTO DE TUBOS E PECAS</v>
          </cell>
          <cell r="AF35">
            <v>45</v>
          </cell>
          <cell r="AG35" t="str">
            <v>FORNEC E/OU ASSENT DE TUBO DE FERRO FUNDIDO JUNTA</v>
          </cell>
          <cell r="AH35">
            <v>73887</v>
          </cell>
          <cell r="AI35" t="str">
            <v>ASSENTAMENTO DE TUBO DE FERRO FUNDIDO COM JUNTA ELASTICA</v>
          </cell>
        </row>
        <row r="36">
          <cell r="G36" t="str">
            <v>73887/7</v>
          </cell>
          <cell r="H36" t="str">
            <v>ASSENTAMENTO SIMPLES DE TUBOS DE FERRO FUNDIDO (FOFO) C/ JUNTA ELASTICA - DN 350 MM - INCLUSIVE TRANSPORTE</v>
          </cell>
          <cell r="I36" t="str">
            <v>M</v>
          </cell>
          <cell r="J36">
            <v>8.14</v>
          </cell>
          <cell r="R36">
            <v>5.64</v>
          </cell>
          <cell r="S36">
            <v>69.41</v>
          </cell>
          <cell r="T36">
            <v>1.84</v>
          </cell>
          <cell r="U36">
            <v>22.66</v>
          </cell>
          <cell r="V36">
            <v>0.64</v>
          </cell>
          <cell r="W36">
            <v>7.91</v>
          </cell>
          <cell r="X36">
            <v>0</v>
          </cell>
          <cell r="Y36">
            <v>0</v>
          </cell>
          <cell r="Z36">
            <v>0</v>
          </cell>
          <cell r="AA36">
            <v>0</v>
          </cell>
          <cell r="AB36" t="str">
            <v>CAIXA REFERENCIAL</v>
          </cell>
          <cell r="AD36" t="str">
            <v>ASTU</v>
          </cell>
          <cell r="AE36" t="str">
            <v>ASSENTAMENTO DE TUBOS E PECAS</v>
          </cell>
          <cell r="AF36">
            <v>45</v>
          </cell>
          <cell r="AG36" t="str">
            <v>FORNEC E/OU ASSENT DE TUBO DE FERRO FUNDIDO JUNTA</v>
          </cell>
          <cell r="AH36">
            <v>73887</v>
          </cell>
          <cell r="AI36" t="str">
            <v>ASSENTAMENTO DE TUBO DE FERRO FUNDIDO COM JUNTA ELASTICA</v>
          </cell>
        </row>
        <row r="37">
          <cell r="G37" t="str">
            <v>73887/7</v>
          </cell>
          <cell r="H37" t="str">
            <v>ASSENTAMENTO SIMPLES DE TUBOS DE FERRO FUNDIDO (FOFO) C/ JUNTA ELASTICA - DN 350 MM - INCLUSIVE TRANSPORTE</v>
          </cell>
          <cell r="I37" t="str">
            <v>M</v>
          </cell>
          <cell r="J37">
            <v>8.14</v>
          </cell>
          <cell r="K37" t="str">
            <v>COMPOSICAO</v>
          </cell>
          <cell r="L37">
            <v>73480</v>
          </cell>
          <cell r="M37" t="str">
            <v>CUSTO HORARIO PRODUTIVO - GUINDASTE MUNK 640/18 - 8T S/CAMINHAO MERCE-DES BENZ 1418/51 - 184 HP</v>
          </cell>
          <cell r="N37" t="str">
            <v>H</v>
          </cell>
          <cell r="O37">
            <v>2.4E-2</v>
          </cell>
          <cell r="P37">
            <v>99.78</v>
          </cell>
          <cell r="Q37">
            <v>2.39</v>
          </cell>
          <cell r="AD37" t="str">
            <v>ASTU</v>
          </cell>
          <cell r="AE37" t="str">
            <v>ASSENTAMENTO DE TUBOS E PECAS</v>
          </cell>
          <cell r="AF37">
            <v>45</v>
          </cell>
          <cell r="AG37" t="str">
            <v>FORNEC E/OU ASSENT DE TUBO DE FERRO FUNDIDO JUNTA</v>
          </cell>
          <cell r="AH37">
            <v>73887</v>
          </cell>
          <cell r="AI37" t="str">
            <v>ASSENTAMENTO DE TUBO DE FERRO FUNDIDO COM JUNTA ELASTICA</v>
          </cell>
        </row>
        <row r="38">
          <cell r="G38" t="str">
            <v>73887/7</v>
          </cell>
          <cell r="H38" t="str">
            <v>ASSENTAMENTO SIMPLES DE TUBOS DE FERRO FUNDIDO (FOFO) C/ JUNTA ELASTICA - DN 350 MM - INCLUSIVE TRANSPORTE</v>
          </cell>
          <cell r="I38" t="str">
            <v>M</v>
          </cell>
          <cell r="J38">
            <v>8.14</v>
          </cell>
          <cell r="K38" t="str">
            <v>COMPOSICAO</v>
          </cell>
          <cell r="L38">
            <v>73520</v>
          </cell>
          <cell r="M38" t="str">
            <v>TRANSPORTE DE TUBOS DE FERRO DUTIL DN 350</v>
          </cell>
          <cell r="N38" t="str">
            <v>M</v>
          </cell>
          <cell r="O38">
            <v>1</v>
          </cell>
          <cell r="P38">
            <v>1.76</v>
          </cell>
          <cell r="Q38">
            <v>1.76</v>
          </cell>
          <cell r="AD38" t="str">
            <v>ASTU</v>
          </cell>
          <cell r="AE38" t="str">
            <v>ASSENTAMENTO DE TUBOS E PECAS</v>
          </cell>
          <cell r="AF38">
            <v>45</v>
          </cell>
          <cell r="AG38" t="str">
            <v>FORNEC E/OU ASSENT DE TUBO DE FERRO FUNDIDO JUNTA</v>
          </cell>
          <cell r="AH38">
            <v>73887</v>
          </cell>
          <cell r="AI38" t="str">
            <v>ASSENTAMENTO DE TUBO DE FERRO FUNDIDO COM JUNTA ELASTICA</v>
          </cell>
        </row>
        <row r="39">
          <cell r="G39" t="str">
            <v>73887/7</v>
          </cell>
          <cell r="H39" t="str">
            <v>ASSENTAMENTO SIMPLES DE TUBOS DE FERRO FUNDIDO (FOFO) C/ JUNTA ELASTICA - DN 350 MM - INCLUSIVE TRANSPORTE</v>
          </cell>
          <cell r="I39" t="str">
            <v>M</v>
          </cell>
          <cell r="J39">
            <v>8.14</v>
          </cell>
          <cell r="K39" t="str">
            <v>INSUMO</v>
          </cell>
          <cell r="L39">
            <v>2699</v>
          </cell>
          <cell r="M39" t="str">
            <v>ASSENTADOR DE TUBOS</v>
          </cell>
          <cell r="N39" t="str">
            <v>H</v>
          </cell>
          <cell r="O39">
            <v>0.13300000000000001</v>
          </cell>
          <cell r="P39">
            <v>14.96</v>
          </cell>
          <cell r="Q39">
            <v>1.99</v>
          </cell>
          <cell r="AD39" t="str">
            <v>ASTU</v>
          </cell>
          <cell r="AE39" t="str">
            <v>ASSENTAMENTO DE TUBOS E PECAS</v>
          </cell>
          <cell r="AF39">
            <v>45</v>
          </cell>
          <cell r="AG39" t="str">
            <v>FORNEC E/OU ASSENT DE TUBO DE FERRO FUNDIDO JUNTA</v>
          </cell>
          <cell r="AH39">
            <v>73887</v>
          </cell>
          <cell r="AI39" t="str">
            <v>ASSENTAMENTO DE TUBO DE FERRO FUNDIDO COM JUNTA ELASTICA</v>
          </cell>
        </row>
        <row r="40">
          <cell r="G40" t="str">
            <v>73887/7</v>
          </cell>
          <cell r="H40" t="str">
            <v>ASSENTAMENTO SIMPLES DE TUBOS DE FERRO FUNDIDO (FOFO) C/ JUNTA ELASTICA - DN 350 MM - INCLUSIVE TRANSPORTE</v>
          </cell>
          <cell r="I40" t="str">
            <v>M</v>
          </cell>
          <cell r="J40">
            <v>8.14</v>
          </cell>
          <cell r="K40" t="str">
            <v>INSUMO</v>
          </cell>
          <cell r="L40">
            <v>6111</v>
          </cell>
          <cell r="M40" t="str">
            <v>SERVENTE</v>
          </cell>
          <cell r="N40" t="str">
            <v>H</v>
          </cell>
          <cell r="O40">
            <v>0.26600000000000001</v>
          </cell>
          <cell r="P40">
            <v>7.44</v>
          </cell>
          <cell r="Q40">
            <v>1.98</v>
          </cell>
          <cell r="AD40" t="str">
            <v>ASTU</v>
          </cell>
          <cell r="AE40" t="str">
            <v>ASSENTAMENTO DE TUBOS E PECAS</v>
          </cell>
          <cell r="AF40">
            <v>45</v>
          </cell>
          <cell r="AG40" t="str">
            <v>FORNEC E/OU ASSENT DE TUBO DE FERRO FUNDIDO JUNTA</v>
          </cell>
          <cell r="AH40">
            <v>73887</v>
          </cell>
          <cell r="AI40" t="str">
            <v>ASSENTAMENTO DE TUBO DE FERRO FUNDIDO COM JUNTA ELASTICA</v>
          </cell>
        </row>
        <row r="41">
          <cell r="G41" t="str">
            <v>73887/8</v>
          </cell>
          <cell r="H41" t="str">
            <v>ASSENTAMENTO SIMPLES DE TUBOS DE FERRO FUNDIDO (FOFO) C/ JUNTA ELASTICA - DN 400 MM - INCLUSIVE TRANSPORTE</v>
          </cell>
          <cell r="I41" t="str">
            <v>M</v>
          </cell>
          <cell r="J41">
            <v>9.32</v>
          </cell>
          <cell r="R41">
            <v>6.4</v>
          </cell>
          <cell r="S41">
            <v>68.75</v>
          </cell>
          <cell r="T41">
            <v>2.15</v>
          </cell>
          <cell r="U41">
            <v>23.08</v>
          </cell>
          <cell r="V41">
            <v>0.76</v>
          </cell>
          <cell r="W41">
            <v>8.15</v>
          </cell>
          <cell r="X41">
            <v>0</v>
          </cell>
          <cell r="Y41">
            <v>0</v>
          </cell>
          <cell r="Z41">
            <v>0</v>
          </cell>
          <cell r="AA41">
            <v>0</v>
          </cell>
          <cell r="AB41" t="str">
            <v>CAIXA REFERENCIAL</v>
          </cell>
          <cell r="AD41" t="str">
            <v>ASTU</v>
          </cell>
          <cell r="AE41" t="str">
            <v>ASSENTAMENTO DE TUBOS E PECAS</v>
          </cell>
          <cell r="AF41">
            <v>45</v>
          </cell>
          <cell r="AG41" t="str">
            <v>FORNEC E/OU ASSENT DE TUBO DE FERRO FUNDIDO JUNTA</v>
          </cell>
          <cell r="AH41">
            <v>73887</v>
          </cell>
          <cell r="AI41" t="str">
            <v>ASSENTAMENTO DE TUBO DE FERRO FUNDIDO COM JUNTA ELASTICA</v>
          </cell>
        </row>
        <row r="42">
          <cell r="G42" t="str">
            <v>73887/8</v>
          </cell>
          <cell r="H42" t="str">
            <v>ASSENTAMENTO SIMPLES DE TUBOS DE FERRO FUNDIDO (FOFO) C/ JUNTA ELASTICA - DN 400 MM - INCLUSIVE TRANSPORTE</v>
          </cell>
          <cell r="I42" t="str">
            <v>M</v>
          </cell>
          <cell r="J42">
            <v>9.32</v>
          </cell>
          <cell r="K42" t="str">
            <v>COMPOSICAO</v>
          </cell>
          <cell r="L42">
            <v>73480</v>
          </cell>
          <cell r="M42" t="str">
            <v>CUSTO HORARIO PRODUTIVO - GUINDASTE MUNK 640/18 - 8T S/CAMINHAO MERCE-DES BENZ 1418/51 - 184 HP</v>
          </cell>
          <cell r="N42" t="str">
            <v>H</v>
          </cell>
          <cell r="O42">
            <v>2.7999999999999997E-2</v>
          </cell>
          <cell r="P42">
            <v>99.78</v>
          </cell>
          <cell r="Q42">
            <v>2.79</v>
          </cell>
          <cell r="AD42" t="str">
            <v>ASTU</v>
          </cell>
          <cell r="AE42" t="str">
            <v>ASSENTAMENTO DE TUBOS E PECAS</v>
          </cell>
          <cell r="AF42">
            <v>45</v>
          </cell>
          <cell r="AG42" t="str">
            <v>FORNEC E/OU ASSENT DE TUBO DE FERRO FUNDIDO JUNTA</v>
          </cell>
          <cell r="AH42">
            <v>73887</v>
          </cell>
          <cell r="AI42" t="str">
            <v>ASSENTAMENTO DE TUBO DE FERRO FUNDIDO COM JUNTA ELASTICA</v>
          </cell>
        </row>
        <row r="43">
          <cell r="G43" t="str">
            <v>73887/8</v>
          </cell>
          <cell r="H43" t="str">
            <v>ASSENTAMENTO SIMPLES DE TUBOS DE FERRO FUNDIDO (FOFO) C/ JUNTA ELASTICA - DN 400 MM - INCLUSIVE TRANSPORTE</v>
          </cell>
          <cell r="I43" t="str">
            <v>M</v>
          </cell>
          <cell r="J43">
            <v>9.32</v>
          </cell>
          <cell r="K43" t="str">
            <v>COMPOSICAO</v>
          </cell>
          <cell r="L43">
            <v>73519</v>
          </cell>
          <cell r="M43" t="str">
            <v>TRANSPORTE DE TUBOS DE FERRO DUTIL DN 400</v>
          </cell>
          <cell r="N43" t="str">
            <v>M</v>
          </cell>
          <cell r="O43">
            <v>1</v>
          </cell>
          <cell r="P43">
            <v>2.1</v>
          </cell>
          <cell r="Q43">
            <v>2.1</v>
          </cell>
          <cell r="AD43" t="str">
            <v>ASTU</v>
          </cell>
          <cell r="AE43" t="str">
            <v>ASSENTAMENTO DE TUBOS E PECAS</v>
          </cell>
          <cell r="AF43">
            <v>45</v>
          </cell>
          <cell r="AG43" t="str">
            <v>FORNEC E/OU ASSENT DE TUBO DE FERRO FUNDIDO JUNTA</v>
          </cell>
          <cell r="AH43">
            <v>73887</v>
          </cell>
          <cell r="AI43" t="str">
            <v>ASSENTAMENTO DE TUBO DE FERRO FUNDIDO COM JUNTA ELASTICA</v>
          </cell>
        </row>
        <row r="44">
          <cell r="G44" t="str">
            <v>73887/8</v>
          </cell>
          <cell r="H44" t="str">
            <v>ASSENTAMENTO SIMPLES DE TUBOS DE FERRO FUNDIDO (FOFO) C/ JUNTA ELASTICA - DN 400 MM - INCLUSIVE TRANSPORTE</v>
          </cell>
          <cell r="I44" t="str">
            <v>M</v>
          </cell>
          <cell r="J44">
            <v>9.32</v>
          </cell>
          <cell r="K44" t="str">
            <v>INSUMO</v>
          </cell>
          <cell r="L44">
            <v>2699</v>
          </cell>
          <cell r="M44" t="str">
            <v>ASSENTADOR DE TUBOS</v>
          </cell>
          <cell r="N44" t="str">
            <v>H</v>
          </cell>
          <cell r="O44">
            <v>0.14799999999999999</v>
          </cell>
          <cell r="P44">
            <v>14.96</v>
          </cell>
          <cell r="Q44">
            <v>2.21</v>
          </cell>
          <cell r="AD44" t="str">
            <v>ASTU</v>
          </cell>
          <cell r="AE44" t="str">
            <v>ASSENTAMENTO DE TUBOS E PECAS</v>
          </cell>
          <cell r="AF44">
            <v>45</v>
          </cell>
          <cell r="AG44" t="str">
            <v>FORNEC E/OU ASSENT DE TUBO DE FERRO FUNDIDO JUNTA</v>
          </cell>
          <cell r="AH44">
            <v>73887</v>
          </cell>
          <cell r="AI44" t="str">
            <v>ASSENTAMENTO DE TUBO DE FERRO FUNDIDO COM JUNTA ELASTICA</v>
          </cell>
        </row>
        <row r="45">
          <cell r="G45" t="str">
            <v>73887/8</v>
          </cell>
          <cell r="H45" t="str">
            <v>ASSENTAMENTO SIMPLES DE TUBOS DE FERRO FUNDIDO (FOFO) C/ JUNTA ELASTICA - DN 400 MM - INCLUSIVE TRANSPORTE</v>
          </cell>
          <cell r="I45" t="str">
            <v>M</v>
          </cell>
          <cell r="J45">
            <v>9.32</v>
          </cell>
          <cell r="K45" t="str">
            <v>INSUMO</v>
          </cell>
          <cell r="L45">
            <v>6111</v>
          </cell>
          <cell r="M45" t="str">
            <v>SERVENTE</v>
          </cell>
          <cell r="N45" t="str">
            <v>H</v>
          </cell>
          <cell r="O45">
            <v>0.29599999999999999</v>
          </cell>
          <cell r="P45">
            <v>7.44</v>
          </cell>
          <cell r="Q45">
            <v>2.2000000000000002</v>
          </cell>
          <cell r="AD45" t="str">
            <v>ASTU</v>
          </cell>
          <cell r="AE45" t="str">
            <v>ASSENTAMENTO DE TUBOS E PECAS</v>
          </cell>
          <cell r="AF45">
            <v>45</v>
          </cell>
          <cell r="AG45" t="str">
            <v>FORNEC E/OU ASSENT DE TUBO DE FERRO FUNDIDO JUNTA</v>
          </cell>
          <cell r="AH45">
            <v>73887</v>
          </cell>
          <cell r="AI45" t="str">
            <v>ASSENTAMENTO DE TUBO DE FERRO FUNDIDO COM JUNTA ELASTICA</v>
          </cell>
        </row>
        <row r="46">
          <cell r="G46" t="str">
            <v>73887/9</v>
          </cell>
          <cell r="H46" t="str">
            <v>ASSENTAMENTO SIMPLES DE TUBOS DE FERRO FUNDIDO (FOFO) C/ JUNTA ELASTICA - DN 450 MM - INCLUSIVE TRANSPORTE</v>
          </cell>
          <cell r="I46" t="str">
            <v>M</v>
          </cell>
          <cell r="J46">
            <v>10.47</v>
          </cell>
          <cell r="R46">
            <v>7.21</v>
          </cell>
          <cell r="S46">
            <v>68.849999999999994</v>
          </cell>
          <cell r="T46">
            <v>2.38</v>
          </cell>
          <cell r="U46">
            <v>22.74</v>
          </cell>
          <cell r="V46">
            <v>0.88</v>
          </cell>
          <cell r="W46">
            <v>8.4</v>
          </cell>
          <cell r="X46">
            <v>0</v>
          </cell>
          <cell r="Y46">
            <v>0</v>
          </cell>
          <cell r="Z46">
            <v>0</v>
          </cell>
          <cell r="AA46">
            <v>0</v>
          </cell>
          <cell r="AB46" t="str">
            <v>CAIXA REFERENCIAL</v>
          </cell>
          <cell r="AD46" t="str">
            <v>ASTU</v>
          </cell>
          <cell r="AE46" t="str">
            <v>ASSENTAMENTO DE TUBOS E PECAS</v>
          </cell>
          <cell r="AF46">
            <v>45</v>
          </cell>
          <cell r="AG46" t="str">
            <v>FORNEC E/OU ASSENT DE TUBO DE FERRO FUNDIDO JUNTA</v>
          </cell>
          <cell r="AH46">
            <v>73887</v>
          </cell>
          <cell r="AI46" t="str">
            <v>ASSENTAMENTO DE TUBO DE FERRO FUNDIDO COM JUNTA ELASTICA</v>
          </cell>
        </row>
        <row r="47">
          <cell r="G47" t="str">
            <v>73887/9</v>
          </cell>
          <cell r="H47" t="str">
            <v>ASSENTAMENTO SIMPLES DE TUBOS DE FERRO FUNDIDO (FOFO) C/ JUNTA ELASTICA - DN 450 MM - INCLUSIVE TRANSPORTE</v>
          </cell>
          <cell r="I47" t="str">
            <v>M</v>
          </cell>
          <cell r="J47">
            <v>10.47</v>
          </cell>
          <cell r="K47" t="str">
            <v>COMPOSICAO</v>
          </cell>
          <cell r="L47">
            <v>73480</v>
          </cell>
          <cell r="M47" t="str">
            <v>CUSTO HORARIO PRODUTIVO - GUINDASTE MUNK 640/18 - 8T S/CAMINHAO MERCE-DES BENZ 1418/51 - 184 HP</v>
          </cell>
          <cell r="N47" t="str">
            <v>H</v>
          </cell>
          <cell r="O47">
            <v>3.1E-2</v>
          </cell>
          <cell r="P47">
            <v>99.78</v>
          </cell>
          <cell r="Q47">
            <v>3.09</v>
          </cell>
          <cell r="AD47" t="str">
            <v>ASTU</v>
          </cell>
          <cell r="AE47" t="str">
            <v>ASSENTAMENTO DE TUBOS E PECAS</v>
          </cell>
          <cell r="AF47">
            <v>45</v>
          </cell>
          <cell r="AG47" t="str">
            <v>FORNEC E/OU ASSENT DE TUBO DE FERRO FUNDIDO JUNTA</v>
          </cell>
          <cell r="AH47">
            <v>73887</v>
          </cell>
          <cell r="AI47" t="str">
            <v>ASSENTAMENTO DE TUBO DE FERRO FUNDIDO COM JUNTA ELASTICA</v>
          </cell>
        </row>
        <row r="48">
          <cell r="G48" t="str">
            <v>73887/9</v>
          </cell>
          <cell r="H48" t="str">
            <v>ASSENTAMENTO SIMPLES DE TUBOS DE FERRO FUNDIDO (FOFO) C/ JUNTA ELASTICA - DN 450 MM - INCLUSIVE TRANSPORTE</v>
          </cell>
          <cell r="I48" t="str">
            <v>M</v>
          </cell>
          <cell r="J48">
            <v>10.47</v>
          </cell>
          <cell r="K48" t="str">
            <v>COMPOSICAO</v>
          </cell>
          <cell r="L48">
            <v>73518</v>
          </cell>
          <cell r="M48" t="str">
            <v>TRANSPORTE DE TUBOS DE FERRO DUTIL DN 450</v>
          </cell>
          <cell r="N48" t="str">
            <v>M</v>
          </cell>
          <cell r="O48">
            <v>1</v>
          </cell>
          <cell r="P48">
            <v>2.5099999999999998</v>
          </cell>
          <cell r="Q48">
            <v>2.5099999999999998</v>
          </cell>
          <cell r="AD48" t="str">
            <v>ASTU</v>
          </cell>
          <cell r="AE48" t="str">
            <v>ASSENTAMENTO DE TUBOS E PECAS</v>
          </cell>
          <cell r="AF48">
            <v>45</v>
          </cell>
          <cell r="AG48" t="str">
            <v>FORNEC E/OU ASSENT DE TUBO DE FERRO FUNDIDO JUNTA</v>
          </cell>
          <cell r="AH48">
            <v>73887</v>
          </cell>
          <cell r="AI48" t="str">
            <v>ASSENTAMENTO DE TUBO DE FERRO FUNDIDO COM JUNTA ELASTICA</v>
          </cell>
        </row>
        <row r="49">
          <cell r="G49" t="str">
            <v>73887/9</v>
          </cell>
          <cell r="H49" t="str">
            <v>ASSENTAMENTO SIMPLES DE TUBOS DE FERRO FUNDIDO (FOFO) C/ JUNTA ELASTICA - DN 450 MM - INCLUSIVE TRANSPORTE</v>
          </cell>
          <cell r="I49" t="str">
            <v>M</v>
          </cell>
          <cell r="J49">
            <v>10.47</v>
          </cell>
          <cell r="K49" t="str">
            <v>INSUMO</v>
          </cell>
          <cell r="L49">
            <v>2699</v>
          </cell>
          <cell r="M49" t="str">
            <v>ASSENTADOR DE TUBOS</v>
          </cell>
          <cell r="N49" t="str">
            <v>H</v>
          </cell>
          <cell r="O49">
            <v>0.16300000000000001</v>
          </cell>
          <cell r="P49">
            <v>14.96</v>
          </cell>
          <cell r="Q49">
            <v>2.44</v>
          </cell>
          <cell r="AD49" t="str">
            <v>ASTU</v>
          </cell>
          <cell r="AE49" t="str">
            <v>ASSENTAMENTO DE TUBOS E PECAS</v>
          </cell>
          <cell r="AF49">
            <v>45</v>
          </cell>
          <cell r="AG49" t="str">
            <v>FORNEC E/OU ASSENT DE TUBO DE FERRO FUNDIDO JUNTA</v>
          </cell>
          <cell r="AH49">
            <v>73887</v>
          </cell>
          <cell r="AI49" t="str">
            <v>ASSENTAMENTO DE TUBO DE FERRO FUNDIDO COM JUNTA ELASTICA</v>
          </cell>
        </row>
        <row r="50">
          <cell r="G50" t="str">
            <v>73887/9</v>
          </cell>
          <cell r="H50" t="str">
            <v>ASSENTAMENTO SIMPLES DE TUBOS DE FERRO FUNDIDO (FOFO) C/ JUNTA ELASTICA - DN 450 MM - INCLUSIVE TRANSPORTE</v>
          </cell>
          <cell r="I50" t="str">
            <v>M</v>
          </cell>
          <cell r="J50">
            <v>10.47</v>
          </cell>
          <cell r="K50" t="str">
            <v>INSUMO</v>
          </cell>
          <cell r="L50">
            <v>6111</v>
          </cell>
          <cell r="M50" t="str">
            <v>SERVENTE</v>
          </cell>
          <cell r="N50" t="str">
            <v>H</v>
          </cell>
          <cell r="O50">
            <v>0.32600000000000001</v>
          </cell>
          <cell r="P50">
            <v>7.44</v>
          </cell>
          <cell r="Q50">
            <v>2.42</v>
          </cell>
          <cell r="AD50" t="str">
            <v>ASTU</v>
          </cell>
          <cell r="AE50" t="str">
            <v>ASSENTAMENTO DE TUBOS E PECAS</v>
          </cell>
          <cell r="AF50">
            <v>45</v>
          </cell>
          <cell r="AG50" t="str">
            <v>FORNEC E/OU ASSENT DE TUBO DE FERRO FUNDIDO JUNTA</v>
          </cell>
          <cell r="AH50">
            <v>73887</v>
          </cell>
          <cell r="AI50" t="str">
            <v>ASSENTAMENTO DE TUBO DE FERRO FUNDIDO COM JUNTA ELASTICA</v>
          </cell>
        </row>
        <row r="51">
          <cell r="G51" t="str">
            <v>73887/10</v>
          </cell>
          <cell r="H51" t="str">
            <v>ASSENTAMENTO SIMPLES DE TUBOS DE FERRO FUNDIDO (FOFO) C/ JUNTA ELASTICA - DN 500 MM - INCLUSIVE TRANSPORTE</v>
          </cell>
          <cell r="I51" t="str">
            <v>M</v>
          </cell>
          <cell r="J51">
            <v>11.68</v>
          </cell>
          <cell r="R51">
            <v>7.71</v>
          </cell>
          <cell r="S51">
            <v>66.02</v>
          </cell>
          <cell r="T51">
            <v>2.91</v>
          </cell>
          <cell r="U51">
            <v>24.99</v>
          </cell>
          <cell r="V51">
            <v>1.04</v>
          </cell>
          <cell r="W51">
            <v>8.98</v>
          </cell>
          <cell r="X51">
            <v>0</v>
          </cell>
          <cell r="Y51">
            <v>0</v>
          </cell>
          <cell r="Z51">
            <v>0</v>
          </cell>
          <cell r="AA51">
            <v>0</v>
          </cell>
          <cell r="AB51" t="str">
            <v>CAIXA REFERENCIAL</v>
          </cell>
          <cell r="AD51" t="str">
            <v>ASTU</v>
          </cell>
          <cell r="AE51" t="str">
            <v>ASSENTAMENTO DE TUBOS E PECAS</v>
          </cell>
          <cell r="AF51">
            <v>45</v>
          </cell>
          <cell r="AG51" t="str">
            <v>FORNEC E/OU ASSENT DE TUBO DE FERRO FUNDIDO JUNTA</v>
          </cell>
          <cell r="AH51">
            <v>73887</v>
          </cell>
          <cell r="AI51" t="str">
            <v>ASSENTAMENTO DE TUBO DE FERRO FUNDIDO COM JUNTA ELASTICA</v>
          </cell>
        </row>
        <row r="52">
          <cell r="G52" t="str">
            <v>73887/10</v>
          </cell>
          <cell r="H52" t="str">
            <v>ASSENTAMENTO SIMPLES DE TUBOS DE FERRO FUNDIDO (FOFO) C/ JUNTA ELASTICA - DN 500 MM - INCLUSIVE TRANSPORTE</v>
          </cell>
          <cell r="I52" t="str">
            <v>M</v>
          </cell>
          <cell r="J52">
            <v>11.68</v>
          </cell>
          <cell r="K52" t="str">
            <v>COMPOSICAO</v>
          </cell>
          <cell r="L52">
            <v>73480</v>
          </cell>
          <cell r="M52" t="str">
            <v>CUSTO HORARIO PRODUTIVO - GUINDASTE MUNK 640/18 - 8T S/CAMINHAO MERCE-DES BENZ 1418/51 - 184 HP</v>
          </cell>
          <cell r="N52" t="str">
            <v>H</v>
          </cell>
          <cell r="O52">
            <v>3.7999999999999999E-2</v>
          </cell>
          <cell r="P52">
            <v>99.78</v>
          </cell>
          <cell r="Q52">
            <v>3.79</v>
          </cell>
          <cell r="AD52" t="str">
            <v>ASTU</v>
          </cell>
          <cell r="AE52" t="str">
            <v>ASSENTAMENTO DE TUBOS E PECAS</v>
          </cell>
          <cell r="AF52">
            <v>45</v>
          </cell>
          <cell r="AG52" t="str">
            <v>FORNEC E/OU ASSENT DE TUBO DE FERRO FUNDIDO JUNTA</v>
          </cell>
          <cell r="AH52">
            <v>73887</v>
          </cell>
          <cell r="AI52" t="str">
            <v>ASSENTAMENTO DE TUBO DE FERRO FUNDIDO COM JUNTA ELASTICA</v>
          </cell>
        </row>
        <row r="53">
          <cell r="G53" t="str">
            <v>73887/10</v>
          </cell>
          <cell r="H53" t="str">
            <v>ASSENTAMENTO SIMPLES DE TUBOS DE FERRO FUNDIDO (FOFO) C/ JUNTA ELASTICA - DN 500 MM - INCLUSIVE TRANSPORTE</v>
          </cell>
          <cell r="I53" t="str">
            <v>M</v>
          </cell>
          <cell r="J53">
            <v>11.68</v>
          </cell>
          <cell r="K53" t="str">
            <v>COMPOSICAO</v>
          </cell>
          <cell r="L53">
            <v>73517</v>
          </cell>
          <cell r="M53" t="str">
            <v>TRANSPORTE DE TUBOS DE FERRO DUTIL DN 500</v>
          </cell>
          <cell r="N53" t="str">
            <v>M</v>
          </cell>
          <cell r="O53">
            <v>1</v>
          </cell>
          <cell r="P53">
            <v>2.9</v>
          </cell>
          <cell r="Q53">
            <v>2.9</v>
          </cell>
          <cell r="AD53" t="str">
            <v>ASTU</v>
          </cell>
          <cell r="AE53" t="str">
            <v>ASSENTAMENTO DE TUBOS E PECAS</v>
          </cell>
          <cell r="AF53">
            <v>45</v>
          </cell>
          <cell r="AG53" t="str">
            <v>FORNEC E/OU ASSENT DE TUBO DE FERRO FUNDIDO JUNTA</v>
          </cell>
          <cell r="AH53">
            <v>73887</v>
          </cell>
          <cell r="AI53" t="str">
            <v>ASSENTAMENTO DE TUBO DE FERRO FUNDIDO COM JUNTA ELASTICA</v>
          </cell>
        </row>
        <row r="54">
          <cell r="G54" t="str">
            <v>73887/10</v>
          </cell>
          <cell r="H54" t="str">
            <v>ASSENTAMENTO SIMPLES DE TUBOS DE FERRO FUNDIDO (FOFO) C/ JUNTA ELASTICA - DN 500 MM - INCLUSIVE TRANSPORTE</v>
          </cell>
          <cell r="I54" t="str">
            <v>M</v>
          </cell>
          <cell r="J54">
            <v>11.68</v>
          </cell>
          <cell r="K54" t="str">
            <v>INSUMO</v>
          </cell>
          <cell r="L54">
            <v>2699</v>
          </cell>
          <cell r="M54" t="str">
            <v>ASSENTADOR DE TUBOS</v>
          </cell>
          <cell r="N54" t="str">
            <v>H</v>
          </cell>
          <cell r="O54">
            <v>0.16699999999999998</v>
          </cell>
          <cell r="P54">
            <v>14.96</v>
          </cell>
          <cell r="Q54">
            <v>2.4900000000000002</v>
          </cell>
          <cell r="AD54" t="str">
            <v>ASTU</v>
          </cell>
          <cell r="AE54" t="str">
            <v>ASSENTAMENTO DE TUBOS E PECAS</v>
          </cell>
          <cell r="AF54">
            <v>45</v>
          </cell>
          <cell r="AG54" t="str">
            <v>FORNEC E/OU ASSENT DE TUBO DE FERRO FUNDIDO JUNTA</v>
          </cell>
          <cell r="AH54">
            <v>73887</v>
          </cell>
          <cell r="AI54" t="str">
            <v>ASSENTAMENTO DE TUBO DE FERRO FUNDIDO COM JUNTA ELASTICA</v>
          </cell>
        </row>
        <row r="55">
          <cell r="G55" t="str">
            <v>73887/10</v>
          </cell>
          <cell r="H55" t="str">
            <v>ASSENTAMENTO SIMPLES DE TUBOS DE FERRO FUNDIDO (FOFO) C/ JUNTA ELASTICA - DN 500 MM - INCLUSIVE TRANSPORTE</v>
          </cell>
          <cell r="I55" t="str">
            <v>M</v>
          </cell>
          <cell r="J55">
            <v>11.68</v>
          </cell>
          <cell r="K55" t="str">
            <v>INSUMO</v>
          </cell>
          <cell r="L55">
            <v>6111</v>
          </cell>
          <cell r="M55" t="str">
            <v>SERVENTE</v>
          </cell>
          <cell r="N55" t="str">
            <v>H</v>
          </cell>
          <cell r="O55">
            <v>0.33399999999999996</v>
          </cell>
          <cell r="P55">
            <v>7.44</v>
          </cell>
          <cell r="Q55">
            <v>2.48</v>
          </cell>
          <cell r="AD55" t="str">
            <v>ASTU</v>
          </cell>
          <cell r="AE55" t="str">
            <v>ASSENTAMENTO DE TUBOS E PECAS</v>
          </cell>
          <cell r="AF55">
            <v>45</v>
          </cell>
          <cell r="AG55" t="str">
            <v>FORNEC E/OU ASSENT DE TUBO DE FERRO FUNDIDO JUNTA</v>
          </cell>
          <cell r="AH55">
            <v>73887</v>
          </cell>
          <cell r="AI55" t="str">
            <v>ASSENTAMENTO DE TUBO DE FERRO FUNDIDO COM JUNTA ELASTICA</v>
          </cell>
        </row>
        <row r="56">
          <cell r="G56" t="str">
            <v>73887/11</v>
          </cell>
          <cell r="H56" t="str">
            <v>ASSENTAMENTO SIMPLES DE TUBOS DE FERRO FUNDIDO (FOFO) C/ JUNTA ELASTICA - DN 600 MM - INCLUSIVE TRANSPORTE</v>
          </cell>
          <cell r="I56" t="str">
            <v>M</v>
          </cell>
          <cell r="J56">
            <v>14.09</v>
          </cell>
          <cell r="R56">
            <v>9.2200000000000006</v>
          </cell>
          <cell r="S56">
            <v>65.47</v>
          </cell>
          <cell r="T56">
            <v>3.53</v>
          </cell>
          <cell r="U56">
            <v>25.08</v>
          </cell>
          <cell r="V56">
            <v>1.33</v>
          </cell>
          <cell r="W56">
            <v>9.44</v>
          </cell>
          <cell r="X56">
            <v>0</v>
          </cell>
          <cell r="Y56">
            <v>0</v>
          </cell>
          <cell r="Z56">
            <v>0</v>
          </cell>
          <cell r="AA56">
            <v>0</v>
          </cell>
          <cell r="AB56" t="str">
            <v>CAIXA REFERENCIAL</v>
          </cell>
          <cell r="AD56" t="str">
            <v>ASTU</v>
          </cell>
          <cell r="AE56" t="str">
            <v>ASSENTAMENTO DE TUBOS E PECAS</v>
          </cell>
          <cell r="AF56">
            <v>45</v>
          </cell>
          <cell r="AG56" t="str">
            <v>FORNEC E/OU ASSENT DE TUBO DE FERRO FUNDIDO JUNTA</v>
          </cell>
          <cell r="AH56">
            <v>73887</v>
          </cell>
          <cell r="AI56" t="str">
            <v>ASSENTAMENTO DE TUBO DE FERRO FUNDIDO COM JUNTA ELASTICA</v>
          </cell>
        </row>
        <row r="57">
          <cell r="G57" t="str">
            <v>73887/11</v>
          </cell>
          <cell r="H57" t="str">
            <v>ASSENTAMENTO SIMPLES DE TUBOS DE FERRO FUNDIDO (FOFO) C/ JUNTA ELASTICA - DN 600 MM - INCLUSIVE TRANSPORTE</v>
          </cell>
          <cell r="I57" t="str">
            <v>M</v>
          </cell>
          <cell r="J57">
            <v>14.09</v>
          </cell>
          <cell r="K57" t="str">
            <v>COMPOSICAO</v>
          </cell>
          <cell r="L57">
            <v>73480</v>
          </cell>
          <cell r="M57" t="str">
            <v>CUSTO HORARIO PRODUTIVO - GUINDASTE MUNK 640/18 - 8T S/CAMINHAO MERCE-DES BENZ 1418/51 - 184 HP</v>
          </cell>
          <cell r="N57" t="str">
            <v>H</v>
          </cell>
          <cell r="O57">
            <v>4.5999999999999999E-2</v>
          </cell>
          <cell r="P57">
            <v>99.78</v>
          </cell>
          <cell r="Q57">
            <v>4.58</v>
          </cell>
          <cell r="AD57" t="str">
            <v>ASTU</v>
          </cell>
          <cell r="AE57" t="str">
            <v>ASSENTAMENTO DE TUBOS E PECAS</v>
          </cell>
          <cell r="AF57">
            <v>45</v>
          </cell>
          <cell r="AG57" t="str">
            <v>FORNEC E/OU ASSENT DE TUBO DE FERRO FUNDIDO JUNTA</v>
          </cell>
          <cell r="AH57">
            <v>73887</v>
          </cell>
          <cell r="AI57" t="str">
            <v>ASSENTAMENTO DE TUBO DE FERRO FUNDIDO COM JUNTA ELASTICA</v>
          </cell>
        </row>
        <row r="58">
          <cell r="G58" t="str">
            <v>73887/11</v>
          </cell>
          <cell r="H58" t="str">
            <v>ASSENTAMENTO SIMPLES DE TUBOS DE FERRO FUNDIDO (FOFO) C/ JUNTA ELASTICA - DN 600 MM - INCLUSIVE TRANSPORTE</v>
          </cell>
          <cell r="I58" t="str">
            <v>M</v>
          </cell>
          <cell r="J58">
            <v>14.09</v>
          </cell>
          <cell r="K58" t="str">
            <v>COMPOSICAO</v>
          </cell>
          <cell r="L58">
            <v>73516</v>
          </cell>
          <cell r="M58" t="str">
            <v>TRANSPORTE DE TUBOS DE FERRO DUTIL DN 600</v>
          </cell>
          <cell r="N58" t="str">
            <v>M</v>
          </cell>
          <cell r="O58">
            <v>1</v>
          </cell>
          <cell r="P58">
            <v>3.82</v>
          </cell>
          <cell r="Q58">
            <v>3.82</v>
          </cell>
          <cell r="AD58" t="str">
            <v>ASTU</v>
          </cell>
          <cell r="AE58" t="str">
            <v>ASSENTAMENTO DE TUBOS E PECAS</v>
          </cell>
          <cell r="AF58">
            <v>45</v>
          </cell>
          <cell r="AG58" t="str">
            <v>FORNEC E/OU ASSENT DE TUBO DE FERRO FUNDIDO JUNTA</v>
          </cell>
          <cell r="AH58">
            <v>73887</v>
          </cell>
          <cell r="AI58" t="str">
            <v>ASSENTAMENTO DE TUBO DE FERRO FUNDIDO COM JUNTA ELASTICA</v>
          </cell>
        </row>
        <row r="59">
          <cell r="G59" t="str">
            <v>73887/11</v>
          </cell>
          <cell r="H59" t="str">
            <v>ASSENTAMENTO SIMPLES DE TUBOS DE FERRO FUNDIDO (FOFO) C/ JUNTA ELASTICA - DN 600 MM - INCLUSIVE TRANSPORTE</v>
          </cell>
          <cell r="I59" t="str">
            <v>M</v>
          </cell>
          <cell r="J59">
            <v>14.09</v>
          </cell>
          <cell r="K59" t="str">
            <v>INSUMO</v>
          </cell>
          <cell r="L59">
            <v>2699</v>
          </cell>
          <cell r="M59" t="str">
            <v>ASSENTADOR DE TUBOS</v>
          </cell>
          <cell r="N59" t="str">
            <v>H</v>
          </cell>
          <cell r="O59">
            <v>0.19</v>
          </cell>
          <cell r="P59">
            <v>14.96</v>
          </cell>
          <cell r="Q59">
            <v>2.84</v>
          </cell>
          <cell r="AD59" t="str">
            <v>ASTU</v>
          </cell>
          <cell r="AE59" t="str">
            <v>ASSENTAMENTO DE TUBOS E PECAS</v>
          </cell>
          <cell r="AF59">
            <v>45</v>
          </cell>
          <cell r="AG59" t="str">
            <v>FORNEC E/OU ASSENT DE TUBO DE FERRO FUNDIDO JUNTA</v>
          </cell>
          <cell r="AH59">
            <v>73887</v>
          </cell>
          <cell r="AI59" t="str">
            <v>ASSENTAMENTO DE TUBO DE FERRO FUNDIDO COM JUNTA ELASTICA</v>
          </cell>
        </row>
        <row r="60">
          <cell r="G60" t="str">
            <v>73887/11</v>
          </cell>
          <cell r="H60" t="str">
            <v>ASSENTAMENTO SIMPLES DE TUBOS DE FERRO FUNDIDO (FOFO) C/ JUNTA ELASTICA - DN 600 MM - INCLUSIVE TRANSPORTE</v>
          </cell>
          <cell r="I60" t="str">
            <v>M</v>
          </cell>
          <cell r="J60">
            <v>14.09</v>
          </cell>
          <cell r="K60" t="str">
            <v>INSUMO</v>
          </cell>
          <cell r="L60">
            <v>6111</v>
          </cell>
          <cell r="M60" t="str">
            <v>SERVENTE</v>
          </cell>
          <cell r="N60" t="str">
            <v>H</v>
          </cell>
          <cell r="O60">
            <v>0.38</v>
          </cell>
          <cell r="P60">
            <v>7.44</v>
          </cell>
          <cell r="Q60">
            <v>2.83</v>
          </cell>
          <cell r="AD60" t="str">
            <v>ASTU</v>
          </cell>
          <cell r="AE60" t="str">
            <v>ASSENTAMENTO DE TUBOS E PECAS</v>
          </cell>
          <cell r="AF60">
            <v>45</v>
          </cell>
          <cell r="AG60" t="str">
            <v>FORNEC E/OU ASSENT DE TUBO DE FERRO FUNDIDO JUNTA</v>
          </cell>
          <cell r="AH60">
            <v>73887</v>
          </cell>
          <cell r="AI60" t="str">
            <v>ASSENTAMENTO DE TUBO DE FERRO FUNDIDO COM JUNTA ELASTICA</v>
          </cell>
        </row>
        <row r="61">
          <cell r="G61" t="str">
            <v>73887/12</v>
          </cell>
          <cell r="H61" t="str">
            <v>ASSENTAMENTO SIMPLES DE TUBOS DE FERRO FUNDIDO (FOFO) C/ JUNTA ELASTICA - DN 700 MM - INCLUSIVE TRANSPORTE</v>
          </cell>
          <cell r="I61" t="str">
            <v>M</v>
          </cell>
          <cell r="J61">
            <v>17.399999999999999</v>
          </cell>
          <cell r="R61">
            <v>12.06</v>
          </cell>
          <cell r="S61">
            <v>69.34</v>
          </cell>
          <cell r="T61">
            <v>3.76</v>
          </cell>
          <cell r="U61">
            <v>21.63</v>
          </cell>
          <cell r="V61">
            <v>1.56</v>
          </cell>
          <cell r="W61">
            <v>9.01</v>
          </cell>
          <cell r="X61">
            <v>0</v>
          </cell>
          <cell r="Y61">
            <v>0</v>
          </cell>
          <cell r="Z61">
            <v>0</v>
          </cell>
          <cell r="AA61">
            <v>0</v>
          </cell>
          <cell r="AB61" t="str">
            <v>CAIXA REFERENCIAL</v>
          </cell>
          <cell r="AD61" t="str">
            <v>ASTU</v>
          </cell>
          <cell r="AE61" t="str">
            <v>ASSENTAMENTO DE TUBOS E PECAS</v>
          </cell>
          <cell r="AF61">
            <v>45</v>
          </cell>
          <cell r="AG61" t="str">
            <v>FORNEC E/OU ASSENT DE TUBO DE FERRO FUNDIDO JUNTA</v>
          </cell>
          <cell r="AH61">
            <v>73887</v>
          </cell>
          <cell r="AI61" t="str">
            <v>ASSENTAMENTO DE TUBO DE FERRO FUNDIDO COM JUNTA ELASTICA</v>
          </cell>
        </row>
        <row r="62">
          <cell r="G62" t="str">
            <v>73887/12</v>
          </cell>
          <cell r="H62" t="str">
            <v>ASSENTAMENTO SIMPLES DE TUBOS DE FERRO FUNDIDO (FOFO) C/ JUNTA ELASTICA - DN 700 MM - INCLUSIVE TRANSPORTE</v>
          </cell>
          <cell r="I62" t="str">
            <v>M</v>
          </cell>
          <cell r="J62">
            <v>17.399999999999999</v>
          </cell>
          <cell r="K62" t="str">
            <v>COMPOSICAO</v>
          </cell>
          <cell r="L62">
            <v>73480</v>
          </cell>
          <cell r="M62" t="str">
            <v>CUSTO HORARIO PRODUTIVO - GUINDASTE MUNK 640/18 - 8T S/CAMINHAO MERCE-DES BENZ 1418/51 - 184 HP</v>
          </cell>
          <cell r="N62" t="str">
            <v>H</v>
          </cell>
          <cell r="O62">
            <v>4.8999999999999995E-2</v>
          </cell>
          <cell r="P62">
            <v>99.78</v>
          </cell>
          <cell r="Q62">
            <v>4.88</v>
          </cell>
          <cell r="AD62" t="str">
            <v>ASTU</v>
          </cell>
          <cell r="AE62" t="str">
            <v>ASSENTAMENTO DE TUBOS E PECAS</v>
          </cell>
          <cell r="AF62">
            <v>45</v>
          </cell>
          <cell r="AG62" t="str">
            <v>FORNEC E/OU ASSENT DE TUBO DE FERRO FUNDIDO JUNTA</v>
          </cell>
          <cell r="AH62">
            <v>73887</v>
          </cell>
          <cell r="AI62" t="str">
            <v>ASSENTAMENTO DE TUBO DE FERRO FUNDIDO COM JUNTA ELASTICA</v>
          </cell>
        </row>
        <row r="63">
          <cell r="G63" t="str">
            <v>73887/12</v>
          </cell>
          <cell r="H63" t="str">
            <v>ASSENTAMENTO SIMPLES DE TUBOS DE FERRO FUNDIDO (FOFO) C/ JUNTA ELASTICA - DN 700 MM - INCLUSIVE TRANSPORTE</v>
          </cell>
          <cell r="I63" t="str">
            <v>M</v>
          </cell>
          <cell r="J63">
            <v>17.399999999999999</v>
          </cell>
          <cell r="K63" t="str">
            <v>COMPOSICAO</v>
          </cell>
          <cell r="L63">
            <v>73515</v>
          </cell>
          <cell r="M63" t="str">
            <v>TRANSPORTE DE TUBOS DE FERRO DUTIL DN 700</v>
          </cell>
          <cell r="N63" t="str">
            <v>M</v>
          </cell>
          <cell r="O63">
            <v>1</v>
          </cell>
          <cell r="P63">
            <v>4.8600000000000003</v>
          </cell>
          <cell r="Q63">
            <v>4.8600000000000003</v>
          </cell>
          <cell r="AD63" t="str">
            <v>ASTU</v>
          </cell>
          <cell r="AE63" t="str">
            <v>ASSENTAMENTO DE TUBOS E PECAS</v>
          </cell>
          <cell r="AF63">
            <v>45</v>
          </cell>
          <cell r="AG63" t="str">
            <v>FORNEC E/OU ASSENT DE TUBO DE FERRO FUNDIDO JUNTA</v>
          </cell>
          <cell r="AH63">
            <v>73887</v>
          </cell>
          <cell r="AI63" t="str">
            <v>ASSENTAMENTO DE TUBO DE FERRO FUNDIDO COM JUNTA ELASTICA</v>
          </cell>
        </row>
        <row r="64">
          <cell r="G64" t="str">
            <v>73887/12</v>
          </cell>
          <cell r="H64" t="str">
            <v>ASSENTAMENTO SIMPLES DE TUBOS DE FERRO FUNDIDO (FOFO) C/ JUNTA ELASTICA - DN 700 MM - INCLUSIVE TRANSPORTE</v>
          </cell>
          <cell r="I64" t="str">
            <v>M</v>
          </cell>
          <cell r="J64">
            <v>17.399999999999999</v>
          </cell>
          <cell r="K64" t="str">
            <v>INSUMO</v>
          </cell>
          <cell r="L64">
            <v>2699</v>
          </cell>
          <cell r="M64" t="str">
            <v>ASSENTADOR DE TUBOS</v>
          </cell>
          <cell r="N64" t="str">
            <v>H</v>
          </cell>
          <cell r="O64">
            <v>0.20499999999999999</v>
          </cell>
          <cell r="P64">
            <v>14.96</v>
          </cell>
          <cell r="Q64">
            <v>3.06</v>
          </cell>
          <cell r="AD64" t="str">
            <v>ASTU</v>
          </cell>
          <cell r="AE64" t="str">
            <v>ASSENTAMENTO DE TUBOS E PECAS</v>
          </cell>
          <cell r="AF64">
            <v>45</v>
          </cell>
          <cell r="AG64" t="str">
            <v>FORNEC E/OU ASSENT DE TUBO DE FERRO FUNDIDO JUNTA</v>
          </cell>
          <cell r="AH64">
            <v>73887</v>
          </cell>
          <cell r="AI64" t="str">
            <v>ASSENTAMENTO DE TUBO DE FERRO FUNDIDO COM JUNTA ELASTICA</v>
          </cell>
        </row>
        <row r="65">
          <cell r="G65" t="str">
            <v>73887/12</v>
          </cell>
          <cell r="H65" t="str">
            <v>ASSENTAMENTO SIMPLES DE TUBOS DE FERRO FUNDIDO (FOFO) C/ JUNTA ELASTICA - DN 700 MM - INCLUSIVE TRANSPORTE</v>
          </cell>
          <cell r="I65" t="str">
            <v>M</v>
          </cell>
          <cell r="J65">
            <v>17.399999999999999</v>
          </cell>
          <cell r="K65" t="str">
            <v>INSUMO</v>
          </cell>
          <cell r="L65">
            <v>6111</v>
          </cell>
          <cell r="M65" t="str">
            <v>SERVENTE</v>
          </cell>
          <cell r="N65" t="str">
            <v>H</v>
          </cell>
          <cell r="O65">
            <v>0.61499999999999999</v>
          </cell>
          <cell r="P65">
            <v>7.44</v>
          </cell>
          <cell r="Q65">
            <v>4.58</v>
          </cell>
          <cell r="AD65" t="str">
            <v>ASTU</v>
          </cell>
          <cell r="AE65" t="str">
            <v>ASSENTAMENTO DE TUBOS E PECAS</v>
          </cell>
          <cell r="AF65">
            <v>45</v>
          </cell>
          <cell r="AG65" t="str">
            <v>FORNEC E/OU ASSENT DE TUBO DE FERRO FUNDIDO JUNTA</v>
          </cell>
          <cell r="AH65">
            <v>73887</v>
          </cell>
          <cell r="AI65" t="str">
            <v>ASSENTAMENTO DE TUBO DE FERRO FUNDIDO COM JUNTA ELASTICA</v>
          </cell>
        </row>
        <row r="66">
          <cell r="G66" t="str">
            <v>73887/13</v>
          </cell>
          <cell r="H66" t="str">
            <v>ASSENTAMENTO SIMPLES DE TUBOS DE FERRO FUNDIDO (FOFO) C/ JUNTA ELASTICA - DN 800 MM - INCLUSIVE TRANSPORTES</v>
          </cell>
          <cell r="I66" t="str">
            <v>M</v>
          </cell>
          <cell r="J66">
            <v>20.079999999999998</v>
          </cell>
          <cell r="R66">
            <v>13.7</v>
          </cell>
          <cell r="S66">
            <v>68.27</v>
          </cell>
          <cell r="T66">
            <v>4.45</v>
          </cell>
          <cell r="U66">
            <v>22.19</v>
          </cell>
          <cell r="V66">
            <v>1.91</v>
          </cell>
          <cell r="W66">
            <v>9.52</v>
          </cell>
          <cell r="X66">
            <v>0</v>
          </cell>
          <cell r="Y66">
            <v>0</v>
          </cell>
          <cell r="Z66">
            <v>0</v>
          </cell>
          <cell r="AA66">
            <v>0</v>
          </cell>
          <cell r="AB66" t="str">
            <v>CAIXA REFERENCIAL</v>
          </cell>
          <cell r="AD66" t="str">
            <v>ASTU</v>
          </cell>
          <cell r="AE66" t="str">
            <v>ASSENTAMENTO DE TUBOS E PECAS</v>
          </cell>
          <cell r="AF66">
            <v>45</v>
          </cell>
          <cell r="AG66" t="str">
            <v>FORNEC E/OU ASSENT DE TUBO DE FERRO FUNDIDO JUNTA</v>
          </cell>
          <cell r="AH66">
            <v>73887</v>
          </cell>
          <cell r="AI66" t="str">
            <v>ASSENTAMENTO DE TUBO DE FERRO FUNDIDO COM JUNTA ELASTICA</v>
          </cell>
        </row>
        <row r="67">
          <cell r="G67" t="str">
            <v>73887/13</v>
          </cell>
          <cell r="H67" t="str">
            <v>ASSENTAMENTO SIMPLES DE TUBOS DE FERRO FUNDIDO (FOFO) C/ JUNTA ELASTICA - DN 800 MM - INCLUSIVE TRANSPORTES</v>
          </cell>
          <cell r="I67" t="str">
            <v>M</v>
          </cell>
          <cell r="J67">
            <v>20.079999999999998</v>
          </cell>
          <cell r="K67" t="str">
            <v>COMPOSICAO</v>
          </cell>
          <cell r="L67">
            <v>73480</v>
          </cell>
          <cell r="M67" t="str">
            <v>CUSTO HORARIO PRODUTIVO - GUINDASTE MUNK 640/18 - 8T S/CAMINHAO MERCE-DES BENZ 1418/51 - 184 HP</v>
          </cell>
          <cell r="N67" t="str">
            <v>H</v>
          </cell>
          <cell r="O67">
            <v>5.7999999999999996E-2</v>
          </cell>
          <cell r="P67">
            <v>99.78</v>
          </cell>
          <cell r="Q67">
            <v>5.78</v>
          </cell>
          <cell r="AD67" t="str">
            <v>ASTU</v>
          </cell>
          <cell r="AE67" t="str">
            <v>ASSENTAMENTO DE TUBOS E PECAS</v>
          </cell>
          <cell r="AF67">
            <v>45</v>
          </cell>
          <cell r="AG67" t="str">
            <v>FORNEC E/OU ASSENT DE TUBO DE FERRO FUNDIDO JUNTA</v>
          </cell>
          <cell r="AH67">
            <v>73887</v>
          </cell>
          <cell r="AI67" t="str">
            <v>ASSENTAMENTO DE TUBO DE FERRO FUNDIDO COM JUNTA ELASTICA</v>
          </cell>
        </row>
        <row r="68">
          <cell r="G68" t="str">
            <v>73887/13</v>
          </cell>
          <cell r="H68" t="str">
            <v>ASSENTAMENTO SIMPLES DE TUBOS DE FERRO FUNDIDO (FOFO) C/ JUNTA ELASTICA - DN 800 MM - INCLUSIVE TRANSPORTES</v>
          </cell>
          <cell r="I68" t="str">
            <v>M</v>
          </cell>
          <cell r="J68">
            <v>20.079999999999998</v>
          </cell>
          <cell r="K68" t="str">
            <v>COMPOSICAO</v>
          </cell>
          <cell r="L68">
            <v>73514</v>
          </cell>
          <cell r="M68" t="str">
            <v>TRANSPORTE DE TUBOS DE FERRO DUTIL DN 800</v>
          </cell>
          <cell r="N68" t="str">
            <v>M</v>
          </cell>
          <cell r="O68">
            <v>1</v>
          </cell>
          <cell r="P68">
            <v>6</v>
          </cell>
          <cell r="Q68">
            <v>6</v>
          </cell>
          <cell r="AD68" t="str">
            <v>ASTU</v>
          </cell>
          <cell r="AE68" t="str">
            <v>ASSENTAMENTO DE TUBOS E PECAS</v>
          </cell>
          <cell r="AF68">
            <v>45</v>
          </cell>
          <cell r="AG68" t="str">
            <v>FORNEC E/OU ASSENT DE TUBO DE FERRO FUNDIDO JUNTA</v>
          </cell>
          <cell r="AH68">
            <v>73887</v>
          </cell>
          <cell r="AI68" t="str">
            <v>ASSENTAMENTO DE TUBO DE FERRO FUNDIDO COM JUNTA ELASTICA</v>
          </cell>
        </row>
        <row r="69">
          <cell r="G69" t="str">
            <v>73887/13</v>
          </cell>
          <cell r="H69" t="str">
            <v>ASSENTAMENTO SIMPLES DE TUBOS DE FERRO FUNDIDO (FOFO) C/ JUNTA ELASTICA - DN 800 MM - INCLUSIVE TRANSPORTES</v>
          </cell>
          <cell r="I69" t="str">
            <v>M</v>
          </cell>
          <cell r="J69">
            <v>20.079999999999998</v>
          </cell>
          <cell r="K69" t="str">
            <v>INSUMO</v>
          </cell>
          <cell r="L69">
            <v>2699</v>
          </cell>
          <cell r="M69" t="str">
            <v>ASSENTADOR DE TUBOS</v>
          </cell>
          <cell r="N69" t="str">
            <v>H</v>
          </cell>
          <cell r="O69">
            <v>0.222</v>
          </cell>
          <cell r="P69">
            <v>14.96</v>
          </cell>
          <cell r="Q69">
            <v>3.32</v>
          </cell>
          <cell r="AD69" t="str">
            <v>ASTU</v>
          </cell>
          <cell r="AE69" t="str">
            <v>ASSENTAMENTO DE TUBOS E PECAS</v>
          </cell>
          <cell r="AF69">
            <v>45</v>
          </cell>
          <cell r="AG69" t="str">
            <v>FORNEC E/OU ASSENT DE TUBO DE FERRO FUNDIDO JUNTA</v>
          </cell>
          <cell r="AH69">
            <v>73887</v>
          </cell>
          <cell r="AI69" t="str">
            <v>ASSENTAMENTO DE TUBO DE FERRO FUNDIDO COM JUNTA ELASTICA</v>
          </cell>
        </row>
        <row r="70">
          <cell r="G70" t="str">
            <v>73887/13</v>
          </cell>
          <cell r="H70" t="str">
            <v>ASSENTAMENTO SIMPLES DE TUBOS DE FERRO FUNDIDO (FOFO) C/ JUNTA ELASTICA - DN 800 MM - INCLUSIVE TRANSPORTES</v>
          </cell>
          <cell r="I70" t="str">
            <v>M</v>
          </cell>
          <cell r="J70">
            <v>20.079999999999998</v>
          </cell>
          <cell r="K70" t="str">
            <v>INSUMO</v>
          </cell>
          <cell r="L70">
            <v>6111</v>
          </cell>
          <cell r="M70" t="str">
            <v>SERVENTE</v>
          </cell>
          <cell r="N70" t="str">
            <v>H</v>
          </cell>
          <cell r="O70">
            <v>0.66599999999999993</v>
          </cell>
          <cell r="P70">
            <v>7.44</v>
          </cell>
          <cell r="Q70">
            <v>4.96</v>
          </cell>
          <cell r="AD70" t="str">
            <v>ASTU</v>
          </cell>
          <cell r="AE70" t="str">
            <v>ASSENTAMENTO DE TUBOS E PECAS</v>
          </cell>
          <cell r="AF70">
            <v>45</v>
          </cell>
          <cell r="AG70" t="str">
            <v>FORNEC E/OU ASSENT DE TUBO DE FERRO FUNDIDO JUNTA</v>
          </cell>
          <cell r="AH70">
            <v>73887</v>
          </cell>
          <cell r="AI70" t="str">
            <v>ASSENTAMENTO DE TUBO DE FERRO FUNDIDO COM JUNTA ELASTICA</v>
          </cell>
        </row>
        <row r="71">
          <cell r="G71" t="str">
            <v>73887/14</v>
          </cell>
          <cell r="H71" t="str">
            <v>ASSENTAMENTO SIMPLES DE TUBOS DE FERRO FUNDIDO (FOFO) C/ JUNTA ELASTICA - DN 900 MM - INCLUSIVE TRANSPORTE</v>
          </cell>
          <cell r="I71" t="str">
            <v>M</v>
          </cell>
          <cell r="J71">
            <v>23.63</v>
          </cell>
          <cell r="R71">
            <v>15.4</v>
          </cell>
          <cell r="S71">
            <v>65.19</v>
          </cell>
          <cell r="T71">
            <v>5.83</v>
          </cell>
          <cell r="U71">
            <v>24.71</v>
          </cell>
          <cell r="V71">
            <v>2.38</v>
          </cell>
          <cell r="W71">
            <v>10.08</v>
          </cell>
          <cell r="X71">
            <v>0</v>
          </cell>
          <cell r="Y71">
            <v>0</v>
          </cell>
          <cell r="Z71">
            <v>0</v>
          </cell>
          <cell r="AA71">
            <v>0</v>
          </cell>
          <cell r="AB71" t="str">
            <v>CAIXA REFERENCIAL</v>
          </cell>
          <cell r="AD71" t="str">
            <v>ASTU</v>
          </cell>
          <cell r="AE71" t="str">
            <v>ASSENTAMENTO DE TUBOS E PECAS</v>
          </cell>
          <cell r="AF71">
            <v>45</v>
          </cell>
          <cell r="AG71" t="str">
            <v>FORNEC E/OU ASSENT DE TUBO DE FERRO FUNDIDO JUNTA</v>
          </cell>
          <cell r="AH71">
            <v>73887</v>
          </cell>
          <cell r="AI71" t="str">
            <v>ASSENTAMENTO DE TUBO DE FERRO FUNDIDO COM JUNTA ELASTICA</v>
          </cell>
        </row>
        <row r="72">
          <cell r="G72" t="str">
            <v>73887/14</v>
          </cell>
          <cell r="H72" t="str">
            <v>ASSENTAMENTO SIMPLES DE TUBOS DE FERRO FUNDIDO (FOFO) C/ JUNTA ELASTICA - DN 900 MM - INCLUSIVE TRANSPORTE</v>
          </cell>
          <cell r="I72" t="str">
            <v>M</v>
          </cell>
          <cell r="J72">
            <v>23.63</v>
          </cell>
          <cell r="K72" t="str">
            <v>COMPOSICAO</v>
          </cell>
          <cell r="L72">
            <v>73480</v>
          </cell>
          <cell r="M72" t="str">
            <v>CUSTO HORARIO PRODUTIVO - GUINDASTE MUNK 640/18 - 8T S/CAMINHAO MERCE-DES BENZ 1418/51 - 184 HP</v>
          </cell>
          <cell r="N72" t="str">
            <v>H</v>
          </cell>
          <cell r="O72">
            <v>7.5999999999999998E-2</v>
          </cell>
          <cell r="P72">
            <v>99.78</v>
          </cell>
          <cell r="Q72">
            <v>7.58</v>
          </cell>
          <cell r="AD72" t="str">
            <v>ASTU</v>
          </cell>
          <cell r="AE72" t="str">
            <v>ASSENTAMENTO DE TUBOS E PECAS</v>
          </cell>
          <cell r="AF72">
            <v>45</v>
          </cell>
          <cell r="AG72" t="str">
            <v>FORNEC E/OU ASSENT DE TUBO DE FERRO FUNDIDO JUNTA</v>
          </cell>
          <cell r="AH72">
            <v>73887</v>
          </cell>
          <cell r="AI72" t="str">
            <v>ASSENTAMENTO DE TUBO DE FERRO FUNDIDO COM JUNTA ELASTICA</v>
          </cell>
        </row>
        <row r="73">
          <cell r="G73" t="str">
            <v>73887/14</v>
          </cell>
          <cell r="H73" t="str">
            <v>ASSENTAMENTO SIMPLES DE TUBOS DE FERRO FUNDIDO (FOFO) C/ JUNTA ELASTICA - DN 900 MM - INCLUSIVE TRANSPORTE</v>
          </cell>
          <cell r="I73" t="str">
            <v>M</v>
          </cell>
          <cell r="J73">
            <v>23.63</v>
          </cell>
          <cell r="K73" t="str">
            <v>COMPOSICAO</v>
          </cell>
          <cell r="L73">
            <v>73513</v>
          </cell>
          <cell r="M73" t="str">
            <v>TRANSPORTE DE TUBOS DE FERRO DUTIL DN 900</v>
          </cell>
          <cell r="N73" t="str">
            <v>M</v>
          </cell>
          <cell r="O73">
            <v>1</v>
          </cell>
          <cell r="P73">
            <v>7.23</v>
          </cell>
          <cell r="Q73">
            <v>7.23</v>
          </cell>
          <cell r="AD73" t="str">
            <v>ASTU</v>
          </cell>
          <cell r="AE73" t="str">
            <v>ASSENTAMENTO DE TUBOS E PECAS</v>
          </cell>
          <cell r="AF73">
            <v>45</v>
          </cell>
          <cell r="AG73" t="str">
            <v>FORNEC E/OU ASSENT DE TUBO DE FERRO FUNDIDO JUNTA</v>
          </cell>
          <cell r="AH73">
            <v>73887</v>
          </cell>
          <cell r="AI73" t="str">
            <v>ASSENTAMENTO DE TUBO DE FERRO FUNDIDO COM JUNTA ELASTICA</v>
          </cell>
        </row>
        <row r="74">
          <cell r="G74" t="str">
            <v>73887/14</v>
          </cell>
          <cell r="H74" t="str">
            <v>ASSENTAMENTO SIMPLES DE TUBOS DE FERRO FUNDIDO (FOFO) C/ JUNTA ELASTICA - DN 900 MM - INCLUSIVE TRANSPORTE</v>
          </cell>
          <cell r="I74" t="str">
            <v>M</v>
          </cell>
          <cell r="J74">
            <v>23.63</v>
          </cell>
          <cell r="K74" t="str">
            <v>INSUMO</v>
          </cell>
          <cell r="L74">
            <v>2699</v>
          </cell>
          <cell r="M74" t="str">
            <v>ASSENTADOR DE TUBOS</v>
          </cell>
          <cell r="N74" t="str">
            <v>H</v>
          </cell>
          <cell r="O74">
            <v>0.23599999999999999</v>
          </cell>
          <cell r="P74">
            <v>14.96</v>
          </cell>
          <cell r="Q74">
            <v>3.53</v>
          </cell>
          <cell r="AD74" t="str">
            <v>ASTU</v>
          </cell>
          <cell r="AE74" t="str">
            <v>ASSENTAMENTO DE TUBOS E PECAS</v>
          </cell>
          <cell r="AF74">
            <v>45</v>
          </cell>
          <cell r="AG74" t="str">
            <v>FORNEC E/OU ASSENT DE TUBO DE FERRO FUNDIDO JUNTA</v>
          </cell>
          <cell r="AH74">
            <v>73887</v>
          </cell>
          <cell r="AI74" t="str">
            <v>ASSENTAMENTO DE TUBO DE FERRO FUNDIDO COM JUNTA ELASTICA</v>
          </cell>
        </row>
        <row r="75">
          <cell r="G75" t="str">
            <v>73887/14</v>
          </cell>
          <cell r="H75" t="str">
            <v>ASSENTAMENTO SIMPLES DE TUBOS DE FERRO FUNDIDO (FOFO) C/ JUNTA ELASTICA - DN 900 MM - INCLUSIVE TRANSPORTE</v>
          </cell>
          <cell r="I75" t="str">
            <v>M</v>
          </cell>
          <cell r="J75">
            <v>23.63</v>
          </cell>
          <cell r="K75" t="str">
            <v>INSUMO</v>
          </cell>
          <cell r="L75">
            <v>6111</v>
          </cell>
          <cell r="M75" t="str">
            <v>SERVENTE</v>
          </cell>
          <cell r="N75" t="str">
            <v>H</v>
          </cell>
          <cell r="O75">
            <v>0.70799999999999996</v>
          </cell>
          <cell r="P75">
            <v>7.44</v>
          </cell>
          <cell r="Q75">
            <v>5.27</v>
          </cell>
          <cell r="AD75" t="str">
            <v>ASTU</v>
          </cell>
          <cell r="AE75" t="str">
            <v>ASSENTAMENTO DE TUBOS E PECAS</v>
          </cell>
          <cell r="AF75">
            <v>45</v>
          </cell>
          <cell r="AG75" t="str">
            <v>FORNEC E/OU ASSENT DE TUBO DE FERRO FUNDIDO JUNTA</v>
          </cell>
          <cell r="AH75">
            <v>73887</v>
          </cell>
          <cell r="AI75" t="str">
            <v>ASSENTAMENTO DE TUBO DE FERRO FUNDIDO COM JUNTA ELASTICA</v>
          </cell>
        </row>
        <row r="76">
          <cell r="G76" t="str">
            <v>73887/15</v>
          </cell>
          <cell r="H76" t="str">
            <v>ASSENTAMENTO SIMPLES DE TUBOS DE FERRO FUNDIDO (FOFO) C/ JUNTA ELASTICA - DN 1000 MM - INCLUSIVE TRANSPORTE</v>
          </cell>
          <cell r="I76" t="str">
            <v>M</v>
          </cell>
          <cell r="J76">
            <v>25.32</v>
          </cell>
          <cell r="R76">
            <v>16.64</v>
          </cell>
          <cell r="S76">
            <v>65.75</v>
          </cell>
          <cell r="T76">
            <v>5.99</v>
          </cell>
          <cell r="U76">
            <v>23.67</v>
          </cell>
          <cell r="V76">
            <v>2.67</v>
          </cell>
          <cell r="W76">
            <v>10.56</v>
          </cell>
          <cell r="X76">
            <v>0</v>
          </cell>
          <cell r="Y76">
            <v>0</v>
          </cell>
          <cell r="Z76">
            <v>0</v>
          </cell>
          <cell r="AA76">
            <v>0</v>
          </cell>
          <cell r="AB76" t="str">
            <v>CAIXA REFERENCIAL</v>
          </cell>
          <cell r="AD76" t="str">
            <v>ASTU</v>
          </cell>
          <cell r="AE76" t="str">
            <v>ASSENTAMENTO DE TUBOS E PECAS</v>
          </cell>
          <cell r="AF76">
            <v>45</v>
          </cell>
          <cell r="AG76" t="str">
            <v>FORNEC E/OU ASSENT DE TUBO DE FERRO FUNDIDO JUNTA</v>
          </cell>
          <cell r="AH76">
            <v>73887</v>
          </cell>
          <cell r="AI76" t="str">
            <v>ASSENTAMENTO DE TUBO DE FERRO FUNDIDO COM JUNTA ELASTICA</v>
          </cell>
        </row>
        <row r="77">
          <cell r="G77" t="str">
            <v>73887/15</v>
          </cell>
          <cell r="H77" t="str">
            <v>ASSENTAMENTO SIMPLES DE TUBOS DE FERRO FUNDIDO (FOFO) C/ JUNTA ELASTICA - DN 1000 MM - INCLUSIVE TRANSPORTE</v>
          </cell>
          <cell r="I77" t="str">
            <v>M</v>
          </cell>
          <cell r="J77">
            <v>25.32</v>
          </cell>
          <cell r="K77" t="str">
            <v>COMPOSICAO</v>
          </cell>
          <cell r="L77">
            <v>73480</v>
          </cell>
          <cell r="M77" t="str">
            <v>CUSTO HORARIO PRODUTIVO - GUINDASTE MUNK 640/18 - 8T S/CAMINHAO MERCE-DES BENZ 1418/51 - 184 HP</v>
          </cell>
          <cell r="N77" t="str">
            <v>H</v>
          </cell>
          <cell r="O77">
            <v>7.8E-2</v>
          </cell>
          <cell r="P77">
            <v>99.78</v>
          </cell>
          <cell r="Q77">
            <v>7.78</v>
          </cell>
          <cell r="AD77" t="str">
            <v>ASTU</v>
          </cell>
          <cell r="AE77" t="str">
            <v>ASSENTAMENTO DE TUBOS E PECAS</v>
          </cell>
          <cell r="AF77">
            <v>45</v>
          </cell>
          <cell r="AG77" t="str">
            <v>FORNEC E/OU ASSENT DE TUBO DE FERRO FUNDIDO JUNTA</v>
          </cell>
          <cell r="AH77">
            <v>73887</v>
          </cell>
          <cell r="AI77" t="str">
            <v>ASSENTAMENTO DE TUBO DE FERRO FUNDIDO COM JUNTA ELASTICA</v>
          </cell>
        </row>
        <row r="78">
          <cell r="G78" t="str">
            <v>73887/15</v>
          </cell>
          <cell r="H78" t="str">
            <v>ASSENTAMENTO SIMPLES DE TUBOS DE FERRO FUNDIDO (FOFO) C/ JUNTA ELASTICA - DN 1000 MM - INCLUSIVE TRANSPORTE</v>
          </cell>
          <cell r="I78" t="str">
            <v>M</v>
          </cell>
          <cell r="J78">
            <v>25.32</v>
          </cell>
          <cell r="K78" t="str">
            <v>COMPOSICAO</v>
          </cell>
          <cell r="L78">
            <v>73512</v>
          </cell>
          <cell r="M78" t="str">
            <v>TRANSPORTE DE TUBOS DE FERRO DUTIL DN 1000</v>
          </cell>
          <cell r="N78" t="str">
            <v>M</v>
          </cell>
          <cell r="O78">
            <v>1</v>
          </cell>
          <cell r="P78">
            <v>8.58</v>
          </cell>
          <cell r="Q78">
            <v>8.58</v>
          </cell>
          <cell r="AD78" t="str">
            <v>ASTU</v>
          </cell>
          <cell r="AE78" t="str">
            <v>ASSENTAMENTO DE TUBOS E PECAS</v>
          </cell>
          <cell r="AF78">
            <v>45</v>
          </cell>
          <cell r="AG78" t="str">
            <v>FORNEC E/OU ASSENT DE TUBO DE FERRO FUNDIDO JUNTA</v>
          </cell>
          <cell r="AH78">
            <v>73887</v>
          </cell>
          <cell r="AI78" t="str">
            <v>ASSENTAMENTO DE TUBO DE FERRO FUNDIDO COM JUNTA ELASTICA</v>
          </cell>
        </row>
        <row r="79">
          <cell r="G79" t="str">
            <v>73887/15</v>
          </cell>
          <cell r="H79" t="str">
            <v>ASSENTAMENTO SIMPLES DE TUBOS DE FERRO FUNDIDO (FOFO) C/ JUNTA ELASTICA - DN 1000 MM - INCLUSIVE TRANSPORTE</v>
          </cell>
          <cell r="I79" t="str">
            <v>M</v>
          </cell>
          <cell r="J79">
            <v>25.32</v>
          </cell>
          <cell r="K79" t="str">
            <v>INSUMO</v>
          </cell>
          <cell r="L79">
            <v>2699</v>
          </cell>
          <cell r="M79" t="str">
            <v>ASSENTADOR DE TUBOS</v>
          </cell>
          <cell r="N79" t="str">
            <v>H</v>
          </cell>
          <cell r="O79">
            <v>0.24</v>
          </cell>
          <cell r="P79">
            <v>14.96</v>
          </cell>
          <cell r="Q79">
            <v>3.59</v>
          </cell>
          <cell r="AD79" t="str">
            <v>ASTU</v>
          </cell>
          <cell r="AE79" t="str">
            <v>ASSENTAMENTO DE TUBOS E PECAS</v>
          </cell>
          <cell r="AF79">
            <v>45</v>
          </cell>
          <cell r="AG79" t="str">
            <v>FORNEC E/OU ASSENT DE TUBO DE FERRO FUNDIDO JUNTA</v>
          </cell>
          <cell r="AH79">
            <v>73887</v>
          </cell>
          <cell r="AI79" t="str">
            <v>ASSENTAMENTO DE TUBO DE FERRO FUNDIDO COM JUNTA ELASTICA</v>
          </cell>
        </row>
        <row r="80">
          <cell r="G80" t="str">
            <v>73887/15</v>
          </cell>
          <cell r="H80" t="str">
            <v>ASSENTAMENTO SIMPLES DE TUBOS DE FERRO FUNDIDO (FOFO) C/ JUNTA ELASTICA - DN 1000 MM - INCLUSIVE TRANSPORTE</v>
          </cell>
          <cell r="I80" t="str">
            <v>M</v>
          </cell>
          <cell r="J80">
            <v>25.32</v>
          </cell>
          <cell r="K80" t="str">
            <v>INSUMO</v>
          </cell>
          <cell r="L80">
            <v>6111</v>
          </cell>
          <cell r="M80" t="str">
            <v>SERVENTE</v>
          </cell>
          <cell r="N80" t="str">
            <v>H</v>
          </cell>
          <cell r="O80">
            <v>0.72</v>
          </cell>
          <cell r="P80">
            <v>7.44</v>
          </cell>
          <cell r="Q80">
            <v>5.36</v>
          </cell>
          <cell r="AD80" t="str">
            <v>ASTU</v>
          </cell>
          <cell r="AE80" t="str">
            <v>ASSENTAMENTO DE TUBOS E PECAS</v>
          </cell>
          <cell r="AF80">
            <v>45</v>
          </cell>
          <cell r="AG80" t="str">
            <v>FORNEC E/OU ASSENT DE TUBO DE FERRO FUNDIDO JUNTA</v>
          </cell>
          <cell r="AH80">
            <v>73887</v>
          </cell>
          <cell r="AI80" t="str">
            <v>ASSENTAMENTO DE TUBO DE FERRO FUNDIDO COM JUNTA ELASTICA</v>
          </cell>
        </row>
        <row r="81">
          <cell r="G81" t="str">
            <v>73887/16</v>
          </cell>
          <cell r="H81" t="str">
            <v>ASSENTAMENTO SIMPLES DE TUBOS DE FERRO FUNDIDO (FOFO) C/ JUNTA ELASTICA - DN 1100 MM - INCLUSIVE TRANSPORTE</v>
          </cell>
          <cell r="I81" t="str">
            <v>M</v>
          </cell>
          <cell r="J81">
            <v>29.99</v>
          </cell>
          <cell r="R81">
            <v>19.87</v>
          </cell>
          <cell r="S81">
            <v>66.28</v>
          </cell>
          <cell r="T81">
            <v>6.99</v>
          </cell>
          <cell r="U81">
            <v>23.31</v>
          </cell>
          <cell r="V81">
            <v>3.11</v>
          </cell>
          <cell r="W81">
            <v>10.4</v>
          </cell>
          <cell r="X81">
            <v>0</v>
          </cell>
          <cell r="Y81">
            <v>0</v>
          </cell>
          <cell r="Z81">
            <v>0</v>
          </cell>
          <cell r="AA81">
            <v>0</v>
          </cell>
          <cell r="AB81" t="str">
            <v>CAIXA REFERENCIAL</v>
          </cell>
          <cell r="AD81" t="str">
            <v>ASTU</v>
          </cell>
          <cell r="AE81" t="str">
            <v>ASSENTAMENTO DE TUBOS E PECAS</v>
          </cell>
          <cell r="AF81">
            <v>45</v>
          </cell>
          <cell r="AG81" t="str">
            <v>FORNEC E/OU ASSENT DE TUBO DE FERRO FUNDIDO JUNTA</v>
          </cell>
          <cell r="AH81">
            <v>73887</v>
          </cell>
          <cell r="AI81" t="str">
            <v>ASSENTAMENTO DE TUBO DE FERRO FUNDIDO COM JUNTA ELASTICA</v>
          </cell>
        </row>
        <row r="82">
          <cell r="G82" t="str">
            <v>73887/16</v>
          </cell>
          <cell r="H82" t="str">
            <v>ASSENTAMENTO SIMPLES DE TUBOS DE FERRO FUNDIDO (FOFO) C/ JUNTA ELASTICA - DN 1100 MM - INCLUSIVE TRANSPORTE</v>
          </cell>
          <cell r="I82" t="str">
            <v>M</v>
          </cell>
          <cell r="J82">
            <v>29.99</v>
          </cell>
          <cell r="K82" t="str">
            <v>COMPOSICAO</v>
          </cell>
          <cell r="L82">
            <v>73480</v>
          </cell>
          <cell r="M82" t="str">
            <v>CUSTO HORARIO PRODUTIVO - GUINDASTE MUNK 640/18 - 8T S/CAMINHAO MERCE-DES BENZ 1418/51 - 184 HP</v>
          </cell>
          <cell r="N82" t="str">
            <v>H</v>
          </cell>
          <cell r="O82">
            <v>9.0999999999999998E-2</v>
          </cell>
          <cell r="P82">
            <v>99.78</v>
          </cell>
          <cell r="Q82">
            <v>9.08</v>
          </cell>
          <cell r="AD82" t="str">
            <v>ASTU</v>
          </cell>
          <cell r="AE82" t="str">
            <v>ASSENTAMENTO DE TUBOS E PECAS</v>
          </cell>
          <cell r="AF82">
            <v>45</v>
          </cell>
          <cell r="AG82" t="str">
            <v>FORNEC E/OU ASSENT DE TUBO DE FERRO FUNDIDO JUNTA</v>
          </cell>
          <cell r="AH82">
            <v>73887</v>
          </cell>
          <cell r="AI82" t="str">
            <v>ASSENTAMENTO DE TUBO DE FERRO FUNDIDO COM JUNTA ELASTICA</v>
          </cell>
        </row>
        <row r="83">
          <cell r="G83" t="str">
            <v>73887/16</v>
          </cell>
          <cell r="H83" t="str">
            <v>ASSENTAMENTO SIMPLES DE TUBOS DE FERRO FUNDIDO (FOFO) C/ JUNTA ELASTICA - DN 1100 MM - INCLUSIVE TRANSPORTE</v>
          </cell>
          <cell r="I83" t="str">
            <v>M</v>
          </cell>
          <cell r="J83">
            <v>29.99</v>
          </cell>
          <cell r="K83" t="str">
            <v>COMPOSICAO</v>
          </cell>
          <cell r="L83">
            <v>73511</v>
          </cell>
          <cell r="M83" t="str">
            <v>TRANSPORTE DE TUBOS DE FERRO DUTIL DN 1100</v>
          </cell>
          <cell r="N83" t="str">
            <v>M</v>
          </cell>
          <cell r="O83">
            <v>1</v>
          </cell>
          <cell r="P83">
            <v>9.9</v>
          </cell>
          <cell r="Q83">
            <v>9.9</v>
          </cell>
          <cell r="AD83" t="str">
            <v>ASTU</v>
          </cell>
          <cell r="AE83" t="str">
            <v>ASSENTAMENTO DE TUBOS E PECAS</v>
          </cell>
          <cell r="AF83">
            <v>45</v>
          </cell>
          <cell r="AG83" t="str">
            <v>FORNEC E/OU ASSENT DE TUBO DE FERRO FUNDIDO JUNTA</v>
          </cell>
          <cell r="AH83">
            <v>73887</v>
          </cell>
          <cell r="AI83" t="str">
            <v>ASSENTAMENTO DE TUBO DE FERRO FUNDIDO COM JUNTA ELASTICA</v>
          </cell>
        </row>
        <row r="84">
          <cell r="G84" t="str">
            <v>73887/16</v>
          </cell>
          <cell r="H84" t="str">
            <v>ASSENTAMENTO SIMPLES DE TUBOS DE FERRO FUNDIDO (FOFO) C/ JUNTA ELASTICA - DN 1100 MM - INCLUSIVE TRANSPORTE</v>
          </cell>
          <cell r="I84" t="str">
            <v>M</v>
          </cell>
          <cell r="J84">
            <v>29.99</v>
          </cell>
          <cell r="K84" t="str">
            <v>INSUMO</v>
          </cell>
          <cell r="L84">
            <v>2699</v>
          </cell>
          <cell r="M84" t="str">
            <v>ASSENTADOR DE TUBOS</v>
          </cell>
          <cell r="N84" t="str">
            <v>H</v>
          </cell>
          <cell r="O84">
            <v>0.29499999999999998</v>
          </cell>
          <cell r="P84">
            <v>14.96</v>
          </cell>
          <cell r="Q84">
            <v>4.41</v>
          </cell>
          <cell r="AD84" t="str">
            <v>ASTU</v>
          </cell>
          <cell r="AE84" t="str">
            <v>ASSENTAMENTO DE TUBOS E PECAS</v>
          </cell>
          <cell r="AF84">
            <v>45</v>
          </cell>
          <cell r="AG84" t="str">
            <v>FORNEC E/OU ASSENT DE TUBO DE FERRO FUNDIDO JUNTA</v>
          </cell>
          <cell r="AH84">
            <v>73887</v>
          </cell>
          <cell r="AI84" t="str">
            <v>ASSENTAMENTO DE TUBO DE FERRO FUNDIDO COM JUNTA ELASTICA</v>
          </cell>
        </row>
        <row r="85">
          <cell r="G85" t="str">
            <v>73887/16</v>
          </cell>
          <cell r="H85" t="str">
            <v>ASSENTAMENTO SIMPLES DE TUBOS DE FERRO FUNDIDO (FOFO) C/ JUNTA ELASTICA - DN 1100 MM - INCLUSIVE TRANSPORTE</v>
          </cell>
          <cell r="I85" t="str">
            <v>M</v>
          </cell>
          <cell r="J85">
            <v>29.99</v>
          </cell>
          <cell r="K85" t="str">
            <v>INSUMO</v>
          </cell>
          <cell r="L85">
            <v>6111</v>
          </cell>
          <cell r="M85" t="str">
            <v>SERVENTE</v>
          </cell>
          <cell r="N85" t="str">
            <v>H</v>
          </cell>
          <cell r="O85">
            <v>0.88500000000000001</v>
          </cell>
          <cell r="P85">
            <v>7.44</v>
          </cell>
          <cell r="Q85">
            <v>6.59</v>
          </cell>
          <cell r="AD85" t="str">
            <v>ASTU</v>
          </cell>
          <cell r="AE85" t="str">
            <v>ASSENTAMENTO DE TUBOS E PECAS</v>
          </cell>
          <cell r="AF85">
            <v>45</v>
          </cell>
          <cell r="AG85" t="str">
            <v>FORNEC E/OU ASSENT DE TUBO DE FERRO FUNDIDO JUNTA</v>
          </cell>
          <cell r="AH85">
            <v>73887</v>
          </cell>
          <cell r="AI85" t="str">
            <v>ASSENTAMENTO DE TUBO DE FERRO FUNDIDO COM JUNTA ELASTICA</v>
          </cell>
        </row>
        <row r="86">
          <cell r="G86" t="str">
            <v>73887/17</v>
          </cell>
          <cell r="H86" t="str">
            <v>ASSENTAMENTO SIMPLES DE TUBOS DE FERRO FUNDIDO (FOFO) C/ JUNTA ELASTICA - DN 1200 MM - INCLUSIVE TRANSPORTE</v>
          </cell>
          <cell r="I86" t="str">
            <v>M</v>
          </cell>
          <cell r="J86">
            <v>35.5</v>
          </cell>
          <cell r="R86">
            <v>23.12</v>
          </cell>
          <cell r="S86">
            <v>65.14</v>
          </cell>
          <cell r="T86">
            <v>8.68</v>
          </cell>
          <cell r="U86">
            <v>24.46</v>
          </cell>
          <cell r="V86">
            <v>3.68</v>
          </cell>
          <cell r="W86">
            <v>10.39</v>
          </cell>
          <cell r="X86">
            <v>0</v>
          </cell>
          <cell r="Y86">
            <v>0</v>
          </cell>
          <cell r="Z86">
            <v>0</v>
          </cell>
          <cell r="AA86">
            <v>0</v>
          </cell>
          <cell r="AB86" t="str">
            <v>CAIXA REFERENCIAL</v>
          </cell>
          <cell r="AD86" t="str">
            <v>ASTU</v>
          </cell>
          <cell r="AE86" t="str">
            <v>ASSENTAMENTO DE TUBOS E PECAS</v>
          </cell>
          <cell r="AF86">
            <v>45</v>
          </cell>
          <cell r="AG86" t="str">
            <v>FORNEC E/OU ASSENT DE TUBO DE FERRO FUNDIDO JUNTA</v>
          </cell>
          <cell r="AH86">
            <v>73887</v>
          </cell>
          <cell r="AI86" t="str">
            <v>ASSENTAMENTO DE TUBO DE FERRO FUNDIDO COM JUNTA ELASTICA</v>
          </cell>
        </row>
        <row r="87">
          <cell r="G87" t="str">
            <v>73887/17</v>
          </cell>
          <cell r="H87" t="str">
            <v>ASSENTAMENTO SIMPLES DE TUBOS DE FERRO FUNDIDO (FOFO) C/ JUNTA ELASTICA - DN 1200 MM - INCLUSIVE TRANSPORTE</v>
          </cell>
          <cell r="I87" t="str">
            <v>M</v>
          </cell>
          <cell r="J87">
            <v>35.5</v>
          </cell>
          <cell r="K87" t="str">
            <v>COMPOSICAO</v>
          </cell>
          <cell r="L87">
            <v>73480</v>
          </cell>
          <cell r="M87" t="str">
            <v>CUSTO HORARIO PRODUTIVO - GUINDASTE MUNK 640/18 - 8T S/CAMINHAO MERCE-DES BENZ 1418/51 - 184 HP</v>
          </cell>
          <cell r="N87" t="str">
            <v>H</v>
          </cell>
          <cell r="O87">
            <v>0.11299999999999999</v>
          </cell>
          <cell r="P87">
            <v>99.78</v>
          </cell>
          <cell r="Q87">
            <v>11.27</v>
          </cell>
          <cell r="AD87" t="str">
            <v>ASTU</v>
          </cell>
          <cell r="AE87" t="str">
            <v>ASSENTAMENTO DE TUBOS E PECAS</v>
          </cell>
          <cell r="AF87">
            <v>45</v>
          </cell>
          <cell r="AG87" t="str">
            <v>FORNEC E/OU ASSENT DE TUBO DE FERRO FUNDIDO JUNTA</v>
          </cell>
          <cell r="AH87">
            <v>73887</v>
          </cell>
          <cell r="AI87" t="str">
            <v>ASSENTAMENTO DE TUBO DE FERRO FUNDIDO COM JUNTA ELASTICA</v>
          </cell>
        </row>
        <row r="88">
          <cell r="G88" t="str">
            <v>73887/17</v>
          </cell>
          <cell r="H88" t="str">
            <v>ASSENTAMENTO SIMPLES DE TUBOS DE FERRO FUNDIDO (FOFO) C/ JUNTA ELASTICA - DN 1200 MM - INCLUSIVE TRANSPORTE</v>
          </cell>
          <cell r="I88" t="str">
            <v>M</v>
          </cell>
          <cell r="J88">
            <v>35.5</v>
          </cell>
          <cell r="K88" t="str">
            <v>COMPOSICAO</v>
          </cell>
          <cell r="L88">
            <v>73510</v>
          </cell>
          <cell r="M88" t="str">
            <v>TRANSPORTE DE TUBOS DE FERRO DUTIL DN 1200</v>
          </cell>
          <cell r="N88" t="str">
            <v>M</v>
          </cell>
          <cell r="O88">
            <v>1</v>
          </cell>
          <cell r="P88">
            <v>11.45</v>
          </cell>
          <cell r="Q88">
            <v>11.45</v>
          </cell>
          <cell r="AD88" t="str">
            <v>ASTU</v>
          </cell>
          <cell r="AE88" t="str">
            <v>ASSENTAMENTO DE TUBOS E PECAS</v>
          </cell>
          <cell r="AF88">
            <v>45</v>
          </cell>
          <cell r="AG88" t="str">
            <v>FORNEC E/OU ASSENT DE TUBO DE FERRO FUNDIDO JUNTA</v>
          </cell>
          <cell r="AH88">
            <v>73887</v>
          </cell>
          <cell r="AI88" t="str">
            <v>ASSENTAMENTO DE TUBO DE FERRO FUNDIDO COM JUNTA ELASTICA</v>
          </cell>
        </row>
        <row r="89">
          <cell r="G89" t="str">
            <v>73887/17</v>
          </cell>
          <cell r="H89" t="str">
            <v>ASSENTAMENTO SIMPLES DE TUBOS DE FERRO FUNDIDO (FOFO) C/ JUNTA ELASTICA - DN 1200 MM - INCLUSIVE TRANSPORTE</v>
          </cell>
          <cell r="I89" t="str">
            <v>M</v>
          </cell>
          <cell r="J89">
            <v>35.5</v>
          </cell>
          <cell r="K89" t="str">
            <v>INSUMO</v>
          </cell>
          <cell r="L89">
            <v>2699</v>
          </cell>
          <cell r="M89" t="str">
            <v>ASSENTADOR DE TUBOS</v>
          </cell>
          <cell r="N89" t="str">
            <v>H</v>
          </cell>
          <cell r="O89">
            <v>0.34199999999999997</v>
          </cell>
          <cell r="P89">
            <v>14.96</v>
          </cell>
          <cell r="Q89">
            <v>5.1100000000000003</v>
          </cell>
          <cell r="AD89" t="str">
            <v>ASTU</v>
          </cell>
          <cell r="AE89" t="str">
            <v>ASSENTAMENTO DE TUBOS E PECAS</v>
          </cell>
          <cell r="AF89">
            <v>45</v>
          </cell>
          <cell r="AG89" t="str">
            <v>FORNEC E/OU ASSENT DE TUBO DE FERRO FUNDIDO JUNTA</v>
          </cell>
          <cell r="AH89">
            <v>73887</v>
          </cell>
          <cell r="AI89" t="str">
            <v>ASSENTAMENTO DE TUBO DE FERRO FUNDIDO COM JUNTA ELASTICA</v>
          </cell>
        </row>
        <row r="90">
          <cell r="G90" t="str">
            <v>73887/17</v>
          </cell>
          <cell r="H90" t="str">
            <v>ASSENTAMENTO SIMPLES DE TUBOS DE FERRO FUNDIDO (FOFO) C/ JUNTA ELASTICA - DN 1200 MM - INCLUSIVE TRANSPORTE</v>
          </cell>
          <cell r="I90" t="str">
            <v>M</v>
          </cell>
          <cell r="J90">
            <v>35.5</v>
          </cell>
          <cell r="K90" t="str">
            <v>INSUMO</v>
          </cell>
          <cell r="L90">
            <v>6111</v>
          </cell>
          <cell r="M90" t="str">
            <v>SERVENTE</v>
          </cell>
          <cell r="N90" t="str">
            <v>H</v>
          </cell>
          <cell r="O90">
            <v>1.026</v>
          </cell>
          <cell r="P90">
            <v>7.44</v>
          </cell>
          <cell r="Q90">
            <v>7.64</v>
          </cell>
          <cell r="AD90" t="str">
            <v>ASTU</v>
          </cell>
          <cell r="AE90" t="str">
            <v>ASSENTAMENTO DE TUBOS E PECAS</v>
          </cell>
          <cell r="AF90">
            <v>45</v>
          </cell>
          <cell r="AG90" t="str">
            <v>FORNEC E/OU ASSENT DE TUBO DE FERRO FUNDIDO JUNTA</v>
          </cell>
          <cell r="AH90">
            <v>73887</v>
          </cell>
          <cell r="AI90" t="str">
            <v>ASSENTAMENTO DE TUBO DE FERRO FUNDIDO COM JUNTA ELASTICA</v>
          </cell>
        </row>
        <row r="91">
          <cell r="G91" t="str">
            <v>74213/1</v>
          </cell>
          <cell r="H91" t="str">
            <v>MODULO TIPO: REDE DE AGUA, COM FORNECIMENTO E ASSENTAMENTO DE TUBO FºFº DN 200 MM-K7, COMPREENDENDO: LOCACAO, CADASTRAMENTO DE INTERFERENCIAS, ESCAVACAO E REATERRO COMPACTADO DE VALA, EXCETO ROCHA, ATE 1,50 M. INCLUSIVE TOPOGRAFO. ATENÇÃO: VIDE DESCR</v>
          </cell>
          <cell r="I91" t="str">
            <v>M</v>
          </cell>
          <cell r="J91">
            <v>13</v>
          </cell>
          <cell r="R91">
            <v>7.66</v>
          </cell>
          <cell r="S91">
            <v>58.98</v>
          </cell>
          <cell r="T91">
            <v>0</v>
          </cell>
          <cell r="U91">
            <v>0</v>
          </cell>
          <cell r="V91">
            <v>5.33</v>
          </cell>
          <cell r="W91">
            <v>41.01</v>
          </cell>
          <cell r="X91">
            <v>0</v>
          </cell>
          <cell r="Y91">
            <v>0</v>
          </cell>
          <cell r="Z91">
            <v>0</v>
          </cell>
          <cell r="AA91">
            <v>0</v>
          </cell>
          <cell r="AB91" t="str">
            <v>CAIXA REFERENCIAL</v>
          </cell>
          <cell r="AD91" t="str">
            <v>ASTU</v>
          </cell>
          <cell r="AE91" t="str">
            <v>ASSENTAMENTO DE TUBOS E PECAS</v>
          </cell>
          <cell r="AF91">
            <v>45</v>
          </cell>
          <cell r="AG91" t="str">
            <v>FORNEC E/OU ASSENT DE TUBO DE FERRO FUNDIDO JUNTA</v>
          </cell>
          <cell r="AH91">
            <v>74213</v>
          </cell>
          <cell r="AI91" t="str">
            <v>MODULO TIPO - REDE DE AGUA &gt; FORN. E ASSENTAMENTO DE TUBOS DE F0F0:   COMPREENDE LOCACAO DA OBRA, CADASTRAMENTO DE INTERFERENCIAS, ESCAVACAODE VALA, EXCETO ROCHA, ATE A PROFUNDIDADE DE 1,50 METROS.             INCLUI - CARGA,TRANSPORTE E DESCARGA DO</v>
          </cell>
        </row>
        <row r="92">
          <cell r="G92" t="str">
            <v>74213/1</v>
          </cell>
          <cell r="H92" t="str">
            <v>MODULO TIPO: REDE DE AGUA, COM FORNECIMENTO E ASSENTAMENTO DE TUBO FºFº DN 200 MM-K7, COMPREENDENDO: LOCACAO, CADASTRAMENTO DE INTERFERENCIAS, ESCAVACAO E REATERRO COMPACTADO DE VALA, EXCETO ROCHA, ATE 1,50 M. INCLUSIVE TOPOGRAFO. ATENÇÃO: VIDE DESCR</v>
          </cell>
          <cell r="I92" t="str">
            <v>M</v>
          </cell>
          <cell r="J92">
            <v>13</v>
          </cell>
          <cell r="K92" t="str">
            <v>INSUMO</v>
          </cell>
          <cell r="L92">
            <v>244</v>
          </cell>
          <cell r="M92" t="str">
            <v>AUXILIAR DE TOPÓGRAFO</v>
          </cell>
          <cell r="N92" t="str">
            <v>H</v>
          </cell>
          <cell r="O92">
            <v>8.0000000000000002E-3</v>
          </cell>
          <cell r="P92">
            <v>5.58</v>
          </cell>
          <cell r="Q92">
            <v>0.04</v>
          </cell>
          <cell r="AD92" t="str">
            <v>ASTU</v>
          </cell>
          <cell r="AE92" t="str">
            <v>ASSENTAMENTO DE TUBOS E PECAS</v>
          </cell>
          <cell r="AF92">
            <v>45</v>
          </cell>
          <cell r="AG92" t="str">
            <v>FORNEC E/OU ASSENT DE TUBO DE FERRO FUNDIDO JUNTA</v>
          </cell>
          <cell r="AH92">
            <v>74213</v>
          </cell>
          <cell r="AI92" t="str">
            <v>MODULO TIPO - REDE DE AGUA &gt; FORN. E ASSENTAMENTO DE TUBOS DE F0F0:   COMPREENDE LOCACAO DA OBRA, CADASTRAMENTO DE INTERFERENCIAS, ESCAVACAODE VALA, EXCETO ROCHA, ATE A PROFUNDIDADE DE 1,50 METROS.             INCLUI - CARGA,TRANSPORTE E DESCARGA DO</v>
          </cell>
        </row>
        <row r="93">
          <cell r="G93" t="str">
            <v>74213/1</v>
          </cell>
          <cell r="H93" t="str">
            <v>MODULO TIPO: REDE DE AGUA, COM FORNECIMENTO E ASSENTAMENTO DE TUBO FºFº DN 200 MM-K7, COMPREENDENDO: LOCACAO, CADASTRAMENTO DE INTERFERENCIAS, ESCAVACAO E REATERRO COMPACTADO DE VALA, EXCETO ROCHA, ATE 1,50 M. INCLUSIVE TOPOGRAFO. ATENÇÃO: VIDE DESCR</v>
          </cell>
          <cell r="I93" t="str">
            <v>M</v>
          </cell>
          <cell r="J93">
            <v>13</v>
          </cell>
          <cell r="K93" t="str">
            <v>INSUMO</v>
          </cell>
          <cell r="L93">
            <v>1133</v>
          </cell>
          <cell r="M93" t="str">
            <v>CAMINHÃO BASCULANTE 5,0M3/11T DIESEL TIPO MERCEDES  142HP  LK-1214 OU EQUIV (INCL MANUT/OPERACAO)</v>
          </cell>
          <cell r="N93" t="str">
            <v>H</v>
          </cell>
          <cell r="O93">
            <v>9.0730999999999989E-3</v>
          </cell>
          <cell r="P93">
            <v>101.25</v>
          </cell>
          <cell r="Q93">
            <v>0.91</v>
          </cell>
          <cell r="AD93" t="str">
            <v>ASTU</v>
          </cell>
          <cell r="AE93" t="str">
            <v>ASSENTAMENTO DE TUBOS E PECAS</v>
          </cell>
          <cell r="AF93">
            <v>45</v>
          </cell>
          <cell r="AG93" t="str">
            <v>FORNEC E/OU ASSENT DE TUBO DE FERRO FUNDIDO JUNTA</v>
          </cell>
          <cell r="AH93">
            <v>74213</v>
          </cell>
          <cell r="AI93" t="str">
            <v>MODULO TIPO - REDE DE AGUA &gt; FORN. E ASSENTAMENTO DE TUBOS DE F0F0:   COMPREENDE LOCACAO DA OBRA, CADASTRAMENTO DE INTERFERENCIAS, ESCAVACAODE VALA, EXCETO ROCHA, ATE A PROFUNDIDADE DE 1,50 METROS.             INCLUI - CARGA,TRANSPORTE E DESCARGA DO</v>
          </cell>
        </row>
        <row r="94">
          <cell r="G94" t="str">
            <v>74213/1</v>
          </cell>
          <cell r="H94" t="str">
            <v>MODULO TIPO: REDE DE AGUA, COM FORNECIMENTO E ASSENTAMENTO DE TUBO FºFº DN 200 MM-K7, COMPREENDENDO: LOCACAO, CADASTRAMENTO DE INTERFERENCIAS, ESCAVACAO E REATERRO COMPACTADO DE VALA, EXCETO ROCHA, ATE 1,50 M. INCLUSIVE TOPOGRAFO. ATENÇÃO: VIDE DESCR</v>
          </cell>
          <cell r="I94" t="str">
            <v>M</v>
          </cell>
          <cell r="J94">
            <v>13</v>
          </cell>
          <cell r="K94" t="str">
            <v>INSUMO</v>
          </cell>
          <cell r="L94">
            <v>1160</v>
          </cell>
          <cell r="M94" t="str">
            <v>VEICULO COMERCIAL LEVE - CAPACIDADE DE CARGA ATE 700 KG COM MOTOR A GASOLINA TIPO VW-SAVEIRO OU SIMILAR</v>
          </cell>
          <cell r="N94" t="str">
            <v>H</v>
          </cell>
          <cell r="O94">
            <v>0.01</v>
          </cell>
          <cell r="P94">
            <v>9.89</v>
          </cell>
          <cell r="Q94">
            <v>0.09</v>
          </cell>
          <cell r="AD94" t="str">
            <v>ASTU</v>
          </cell>
          <cell r="AE94" t="str">
            <v>ASSENTAMENTO DE TUBOS E PECAS</v>
          </cell>
          <cell r="AF94">
            <v>45</v>
          </cell>
          <cell r="AG94" t="str">
            <v>FORNEC E/OU ASSENT DE TUBO DE FERRO FUNDIDO JUNTA</v>
          </cell>
          <cell r="AH94">
            <v>74213</v>
          </cell>
          <cell r="AI94" t="str">
            <v>MODULO TIPO - REDE DE AGUA &gt; FORN. E ASSENTAMENTO DE TUBOS DE F0F0:   COMPREENDE LOCACAO DA OBRA, CADASTRAMENTO DE INTERFERENCIAS, ESCAVACAODE VALA, EXCETO ROCHA, ATE A PROFUNDIDADE DE 1,50 METROS.             INCLUI - CARGA,TRANSPORTE E DESCARGA DO</v>
          </cell>
        </row>
        <row r="95">
          <cell r="G95" t="str">
            <v>74213/1</v>
          </cell>
          <cell r="H95" t="str">
            <v>MODULO TIPO: REDE DE AGUA, COM FORNECIMENTO E ASSENTAMENTO DE TUBO FºFº DN 200 MM-K7, COMPREENDENDO: LOCACAO, CADASTRAMENTO DE INTERFERENCIAS, ESCAVACAO E REATERRO COMPACTADO DE VALA, EXCETO ROCHA, ATE 1,50 M. INCLUSIVE TOPOGRAFO. ATENÇÃO: VIDE DESCR</v>
          </cell>
          <cell r="I95" t="str">
            <v>M</v>
          </cell>
          <cell r="J95">
            <v>13</v>
          </cell>
          <cell r="K95" t="str">
            <v>INSUMO</v>
          </cell>
          <cell r="L95">
            <v>1453</v>
          </cell>
          <cell r="M95" t="str">
            <v>COMPACTADOR SOLOS C/ PLACA VIBRATÓRIA MOTOR DIESEL/GASOLINA 7 A 10HP 400KG NÃO REVERSÍVEL TIPO DYNAPAC CM-20 OU EQUIV</v>
          </cell>
          <cell r="N95" t="str">
            <v>H</v>
          </cell>
          <cell r="O95">
            <v>3.1899999999999998E-2</v>
          </cell>
          <cell r="P95">
            <v>2.7</v>
          </cell>
          <cell r="Q95">
            <v>0.08</v>
          </cell>
          <cell r="AD95" t="str">
            <v>ASTU</v>
          </cell>
          <cell r="AE95" t="str">
            <v>ASSENTAMENTO DE TUBOS E PECAS</v>
          </cell>
          <cell r="AF95">
            <v>45</v>
          </cell>
          <cell r="AG95" t="str">
            <v>FORNEC E/OU ASSENT DE TUBO DE FERRO FUNDIDO JUNTA</v>
          </cell>
          <cell r="AH95">
            <v>74213</v>
          </cell>
          <cell r="AI95" t="str">
            <v>MODULO TIPO - REDE DE AGUA &gt; FORN. E ASSENTAMENTO DE TUBOS DE F0F0:   COMPREENDE LOCACAO DA OBRA, CADASTRAMENTO DE INTERFERENCIAS, ESCAVACAODE VALA, EXCETO ROCHA, ATE A PROFUNDIDADE DE 1,50 METROS.             INCLUI - CARGA,TRANSPORTE E DESCARGA DO</v>
          </cell>
        </row>
        <row r="96">
          <cell r="G96" t="str">
            <v>74213/1</v>
          </cell>
          <cell r="H96" t="str">
            <v>MODULO TIPO: REDE DE AGUA, COM FORNECIMENTO E ASSENTAMENTO DE TUBO FºFº DN 200 MM-K7, COMPREENDENDO: LOCACAO, CADASTRAMENTO DE INTERFERENCIAS, ESCAVACAO E REATERRO COMPACTADO DE VALA, EXCETO ROCHA, ATE 1,50 M. INCLUSIVE TOPOGRAFO. ATENÇÃO: VIDE DESCR</v>
          </cell>
          <cell r="I96" t="str">
            <v>M</v>
          </cell>
          <cell r="J96">
            <v>13</v>
          </cell>
          <cell r="K96" t="str">
            <v>INSUMO</v>
          </cell>
          <cell r="L96">
            <v>2696</v>
          </cell>
          <cell r="M96" t="str">
            <v>ENCANADOR OU BOMBEIRO HIDRAULICO</v>
          </cell>
          <cell r="N96" t="str">
            <v>H</v>
          </cell>
          <cell r="O96">
            <v>0.15</v>
          </cell>
          <cell r="P96">
            <v>11.39</v>
          </cell>
          <cell r="Q96">
            <v>1.7000000000000002</v>
          </cell>
          <cell r="AD96" t="str">
            <v>ASTU</v>
          </cell>
          <cell r="AE96" t="str">
            <v>ASSENTAMENTO DE TUBOS E PECAS</v>
          </cell>
          <cell r="AF96">
            <v>45</v>
          </cell>
          <cell r="AG96" t="str">
            <v>FORNEC E/OU ASSENT DE TUBO DE FERRO FUNDIDO JUNTA</v>
          </cell>
          <cell r="AH96">
            <v>74213</v>
          </cell>
          <cell r="AI96" t="str">
            <v>MODULO TIPO - REDE DE AGUA &gt; FORN. E ASSENTAMENTO DE TUBOS DE F0F0:   COMPREENDE LOCACAO DA OBRA, CADASTRAMENTO DE INTERFERENCIAS, ESCAVACAODE VALA, EXCETO ROCHA, ATE A PROFUNDIDADE DE 1,50 METROS.             INCLUI - CARGA,TRANSPORTE E DESCARGA DO</v>
          </cell>
        </row>
        <row r="97">
          <cell r="G97" t="str">
            <v>74213/1</v>
          </cell>
          <cell r="H97" t="str">
            <v>MODULO TIPO: REDE DE AGUA, COM FORNECIMENTO E ASSENTAMENTO DE TUBO FºFº DN 200 MM-K7, COMPREENDENDO: LOCACAO, CADASTRAMENTO DE INTERFERENCIAS, ESCAVACAO E REATERRO COMPACTADO DE VALA, EXCETO ROCHA, ATE 1,50 M. INCLUSIVE TOPOGRAFO. ATENÇÃO: VIDE DESCR</v>
          </cell>
          <cell r="I97" t="str">
            <v>M</v>
          </cell>
          <cell r="J97">
            <v>13</v>
          </cell>
          <cell r="K97" t="str">
            <v>INSUMO</v>
          </cell>
          <cell r="L97">
            <v>2727</v>
          </cell>
          <cell r="M97" t="str">
            <v>ESCAVADEIRA HIDRAULICA C/ CLAMSHEL SOBRE PNEUS (INCL MANUTENCAO/OPERACAO)</v>
          </cell>
          <cell r="N97" t="str">
            <v>H</v>
          </cell>
          <cell r="O97">
            <v>1.61E-2</v>
          </cell>
          <cell r="P97">
            <v>122.65</v>
          </cell>
          <cell r="Q97">
            <v>1.97</v>
          </cell>
          <cell r="AD97" t="str">
            <v>ASTU</v>
          </cell>
          <cell r="AE97" t="str">
            <v>ASSENTAMENTO DE TUBOS E PECAS</v>
          </cell>
          <cell r="AF97">
            <v>45</v>
          </cell>
          <cell r="AG97" t="str">
            <v>FORNEC E/OU ASSENT DE TUBO DE FERRO FUNDIDO JUNTA</v>
          </cell>
          <cell r="AH97">
            <v>74213</v>
          </cell>
          <cell r="AI97" t="str">
            <v>MODULO TIPO - REDE DE AGUA &gt; FORN. E ASSENTAMENTO DE TUBOS DE F0F0:   COMPREENDE LOCACAO DA OBRA, CADASTRAMENTO DE INTERFERENCIAS, ESCAVACAODE VALA, EXCETO ROCHA, ATE A PROFUNDIDADE DE 1,50 METROS.             INCLUI - CARGA,TRANSPORTE E DESCARGA DO</v>
          </cell>
        </row>
        <row r="98">
          <cell r="G98" t="str">
            <v>74213/1</v>
          </cell>
          <cell r="H98" t="str">
            <v>MODULO TIPO: REDE DE AGUA, COM FORNECIMENTO E ASSENTAMENTO DE TUBO FºFº DN 200 MM-K7, COMPREENDENDO: LOCACAO, CADASTRAMENTO DE INTERFERENCIAS, ESCAVACAO E REATERRO COMPACTADO DE VALA, EXCETO ROCHA, ATE 1,50 M. INCLUSIVE TOPOGRAFO. ATENÇÃO: VIDE DESCR</v>
          </cell>
          <cell r="I98" t="str">
            <v>M</v>
          </cell>
          <cell r="J98">
            <v>13</v>
          </cell>
          <cell r="K98" t="str">
            <v>INSUMO</v>
          </cell>
          <cell r="L98">
            <v>3366</v>
          </cell>
          <cell r="M98" t="str">
            <v>GUINDASTE TIPO MUNCK CAP * 5T * MONTADO EM CAMINHAO CARROCERIA ( LOCAÇÃO COM OPERADOR,COMBUSTIVEL E MANUTENÇÃO).</v>
          </cell>
          <cell r="N98" t="str">
            <v>H</v>
          </cell>
          <cell r="O98">
            <v>2.4E-2</v>
          </cell>
          <cell r="P98">
            <v>81</v>
          </cell>
          <cell r="Q98">
            <v>1.94</v>
          </cell>
          <cell r="AD98" t="str">
            <v>ASTU</v>
          </cell>
          <cell r="AE98" t="str">
            <v>ASSENTAMENTO DE TUBOS E PECAS</v>
          </cell>
          <cell r="AF98">
            <v>45</v>
          </cell>
          <cell r="AG98" t="str">
            <v>FORNEC E/OU ASSENT DE TUBO DE FERRO FUNDIDO JUNTA</v>
          </cell>
          <cell r="AH98">
            <v>74213</v>
          </cell>
          <cell r="AI98" t="str">
            <v>MODULO TIPO - REDE DE AGUA &gt; FORN. E ASSENTAMENTO DE TUBOS DE F0F0:   COMPREENDE LOCACAO DA OBRA, CADASTRAMENTO DE INTERFERENCIAS, ESCAVACAODE VALA, EXCETO ROCHA, ATE A PROFUNDIDADE DE 1,50 METROS.             INCLUI - CARGA,TRANSPORTE E DESCARGA DO</v>
          </cell>
        </row>
        <row r="99">
          <cell r="G99" t="str">
            <v>74213/1</v>
          </cell>
          <cell r="H99" t="str">
            <v>MODULO TIPO: REDE DE AGUA, COM FORNECIMENTO E ASSENTAMENTO DE TUBO FºFº DN 200 MM-K7, COMPREENDENDO: LOCACAO, CADASTRAMENTO DE INTERFERENCIAS, ESCAVACAO E REATERRO COMPACTADO DE VALA, EXCETO ROCHA, ATE 1,50 M. INCLUSIVE TOPOGRAFO. ATENÇÃO: VIDE DESCR</v>
          </cell>
          <cell r="I99" t="str">
            <v>M</v>
          </cell>
          <cell r="J99">
            <v>13</v>
          </cell>
          <cell r="K99" t="str">
            <v>INSUMO</v>
          </cell>
          <cell r="L99">
            <v>6044</v>
          </cell>
          <cell r="M99" t="str">
            <v>RETROESCAVADEIRA C/ CARREGADEIRA SOBRE PNEUS 75HP C/CONVERSOR DE TORQUE  (INCL MANUTENCAO/OPERACAO E COMBUSTÍVEL)</v>
          </cell>
          <cell r="N99" t="str">
            <v>H</v>
          </cell>
          <cell r="O99">
            <v>2.8E-3</v>
          </cell>
          <cell r="P99">
            <v>61.99</v>
          </cell>
          <cell r="Q99">
            <v>0.17</v>
          </cell>
          <cell r="AD99" t="str">
            <v>ASTU</v>
          </cell>
          <cell r="AE99" t="str">
            <v>ASSENTAMENTO DE TUBOS E PECAS</v>
          </cell>
          <cell r="AF99">
            <v>45</v>
          </cell>
          <cell r="AG99" t="str">
            <v>FORNEC E/OU ASSENT DE TUBO DE FERRO FUNDIDO JUNTA</v>
          </cell>
          <cell r="AH99">
            <v>74213</v>
          </cell>
          <cell r="AI99" t="str">
            <v>MODULO TIPO - REDE DE AGUA &gt; FORN. E ASSENTAMENTO DE TUBOS DE F0F0:   COMPREENDE LOCACAO DA OBRA, CADASTRAMENTO DE INTERFERENCIAS, ESCAVACAODE VALA, EXCETO ROCHA, ATE A PROFUNDIDADE DE 1,50 METROS.             INCLUI - CARGA,TRANSPORTE E DESCARGA DO</v>
          </cell>
        </row>
        <row r="100">
          <cell r="G100" t="str">
            <v>74213/1</v>
          </cell>
          <cell r="H100" t="str">
            <v>MODULO TIPO: REDE DE AGUA, COM FORNECIMENTO E ASSENTAMENTO DE TUBO FºFº DN 200 MM-K7, COMPREENDENDO: LOCACAO, CADASTRAMENTO DE INTERFERENCIAS, ESCAVACAO E REATERRO COMPACTADO DE VALA, EXCETO ROCHA, ATE 1,50 M. INCLUSIVE TOPOGRAFO. ATENÇÃO: VIDE DESCR</v>
          </cell>
          <cell r="I100" t="str">
            <v>M</v>
          </cell>
          <cell r="J100">
            <v>13</v>
          </cell>
          <cell r="K100" t="str">
            <v>INSUMO</v>
          </cell>
          <cell r="L100">
            <v>6111</v>
          </cell>
          <cell r="M100" t="str">
            <v>SERVENTE</v>
          </cell>
          <cell r="N100" t="str">
            <v>H</v>
          </cell>
          <cell r="O100">
            <v>0.78479999999999994</v>
          </cell>
          <cell r="P100">
            <v>7.44</v>
          </cell>
          <cell r="Q100">
            <v>5.84</v>
          </cell>
          <cell r="AD100" t="str">
            <v>ASTU</v>
          </cell>
          <cell r="AE100" t="str">
            <v>ASSENTAMENTO DE TUBOS E PECAS</v>
          </cell>
          <cell r="AF100">
            <v>45</v>
          </cell>
          <cell r="AG100" t="str">
            <v>FORNEC E/OU ASSENT DE TUBO DE FERRO FUNDIDO JUNTA</v>
          </cell>
          <cell r="AH100">
            <v>74213</v>
          </cell>
          <cell r="AI100" t="str">
            <v>MODULO TIPO - REDE DE AGUA &gt; FORN. E ASSENTAMENTO DE TUBOS DE F0F0:   COMPREENDE LOCACAO DA OBRA, CADASTRAMENTO DE INTERFERENCIAS, ESCAVACAODE VALA, EXCETO ROCHA, ATE A PROFUNDIDADE DE 1,50 METROS.             INCLUI - CARGA,TRANSPORTE E DESCARGA DO</v>
          </cell>
        </row>
        <row r="101">
          <cell r="G101" t="str">
            <v>74213/1</v>
          </cell>
          <cell r="H101" t="str">
            <v>MODULO TIPO: REDE DE AGUA, COM FORNECIMENTO E ASSENTAMENTO DE TUBO FºFº DN 200 MM-K7, COMPREENDENDO: LOCACAO, CADASTRAMENTO DE INTERFERENCIAS, ESCAVACAO E REATERRO COMPACTADO DE VALA, EXCETO ROCHA, ATE 1,50 M. INCLUSIVE TOPOGRAFO. ATENÇÃO: VIDE DESCR</v>
          </cell>
          <cell r="I101" t="str">
            <v>M</v>
          </cell>
          <cell r="J101">
            <v>13</v>
          </cell>
          <cell r="K101" t="str">
            <v>INSUMO</v>
          </cell>
          <cell r="L101">
            <v>7370</v>
          </cell>
          <cell r="M101" t="str">
            <v>GUINCHO MANUAL DE ARRASTE CAPACIDADE DE  2 T COM 20 M DE CABO DE AÇO - (LOCAÇÃO)</v>
          </cell>
          <cell r="N101" t="str">
            <v>H</v>
          </cell>
          <cell r="O101">
            <v>0.15</v>
          </cell>
          <cell r="P101">
            <v>0.9</v>
          </cell>
          <cell r="Q101">
            <v>0.13</v>
          </cell>
          <cell r="AD101" t="str">
            <v>ASTU</v>
          </cell>
          <cell r="AE101" t="str">
            <v>ASSENTAMENTO DE TUBOS E PECAS</v>
          </cell>
          <cell r="AF101">
            <v>45</v>
          </cell>
          <cell r="AG101" t="str">
            <v>FORNEC E/OU ASSENT DE TUBO DE FERRO FUNDIDO JUNTA</v>
          </cell>
          <cell r="AH101">
            <v>74213</v>
          </cell>
          <cell r="AI101" t="str">
            <v>MODULO TIPO - REDE DE AGUA &gt; FORN. E ASSENTAMENTO DE TUBOS DE F0F0:   COMPREENDE LOCACAO DA OBRA, CADASTRAMENTO DE INTERFERENCIAS, ESCAVACAODE VALA, EXCETO ROCHA, ATE A PROFUNDIDADE DE 1,50 METROS.             INCLUI - CARGA,TRANSPORTE E DESCARGA DO</v>
          </cell>
        </row>
        <row r="102">
          <cell r="G102" t="str">
            <v>74213/1</v>
          </cell>
          <cell r="H102" t="str">
            <v>MODULO TIPO: REDE DE AGUA, COM FORNECIMENTO E ASSENTAMENTO DE TUBO FºFº DN 200 MM-K7, COMPREENDENDO: LOCACAO, CADASTRAMENTO DE INTERFERENCIAS, ESCAVACAO E REATERRO COMPACTADO DE VALA, EXCETO ROCHA, ATE 1,50 M. INCLUSIVE TOPOGRAFO. ATENÇÃO: VIDE DESCR</v>
          </cell>
          <cell r="I102" t="str">
            <v>M</v>
          </cell>
          <cell r="J102">
            <v>13</v>
          </cell>
          <cell r="K102" t="str">
            <v>INSUMO</v>
          </cell>
          <cell r="L102">
            <v>7592</v>
          </cell>
          <cell r="M102" t="str">
            <v>TOPOGRAFO</v>
          </cell>
          <cell r="N102" t="str">
            <v>H</v>
          </cell>
          <cell r="O102">
            <v>4.0000000000000001E-3</v>
          </cell>
          <cell r="P102">
            <v>16.72</v>
          </cell>
          <cell r="Q102">
            <v>0.06</v>
          </cell>
          <cell r="AD102" t="str">
            <v>ASTU</v>
          </cell>
          <cell r="AE102" t="str">
            <v>ASSENTAMENTO DE TUBOS E PECAS</v>
          </cell>
          <cell r="AF102">
            <v>45</v>
          </cell>
          <cell r="AG102" t="str">
            <v>FORNEC E/OU ASSENT DE TUBO DE FERRO FUNDIDO JUNTA</v>
          </cell>
          <cell r="AH102">
            <v>74213</v>
          </cell>
          <cell r="AI102" t="str">
            <v>MODULO TIPO - REDE DE AGUA &gt; FORN. E ASSENTAMENTO DE TUBOS DE F0F0:   COMPREENDE LOCACAO DA OBRA, CADASTRAMENTO DE INTERFERENCIAS, ESCAVACAODE VALA, EXCETO ROCHA, ATE A PROFUNDIDADE DE 1,50 METROS.             INCLUI - CARGA,TRANSPORTE E DESCARGA DO</v>
          </cell>
        </row>
        <row r="103">
          <cell r="G103">
            <v>83655</v>
          </cell>
          <cell r="H103" t="str">
            <v>ASSENTAMENTO SIMPLES DE TUBOS DE FERRO FUNDIDO (FOFO), COM JUNTA ELASTICA, DN 50 MM.</v>
          </cell>
          <cell r="I103" t="str">
            <v>M</v>
          </cell>
          <cell r="J103">
            <v>1.63</v>
          </cell>
          <cell r="R103">
            <v>1.31</v>
          </cell>
          <cell r="S103">
            <v>80.38</v>
          </cell>
          <cell r="T103">
            <v>0</v>
          </cell>
          <cell r="U103">
            <v>0</v>
          </cell>
          <cell r="V103">
            <v>0.32</v>
          </cell>
          <cell r="W103">
            <v>19.61</v>
          </cell>
          <cell r="X103">
            <v>0</v>
          </cell>
          <cell r="Y103">
            <v>0</v>
          </cell>
          <cell r="Z103">
            <v>0</v>
          </cell>
          <cell r="AA103">
            <v>0</v>
          </cell>
          <cell r="AB103" t="str">
            <v>CAIXA REFERENCIAL</v>
          </cell>
          <cell r="AD103" t="str">
            <v>ASTU</v>
          </cell>
          <cell r="AE103" t="str">
            <v>ASSENTAMENTO DE TUBOS E PECAS</v>
          </cell>
          <cell r="AF103">
            <v>45</v>
          </cell>
          <cell r="AG103" t="str">
            <v>FORNEC E/OU ASSENT DE TUBO DE FERRO FUNDIDO JUNTA</v>
          </cell>
          <cell r="AH103">
            <v>0</v>
          </cell>
          <cell r="AI103">
            <v>0</v>
          </cell>
        </row>
        <row r="104">
          <cell r="G104">
            <v>83655</v>
          </cell>
          <cell r="H104" t="str">
            <v>ASSENTAMENTO SIMPLES DE TUBOS DE FERRO FUNDIDO (FOFO), COM JUNTA ELASTICA, DN 50 MM.</v>
          </cell>
          <cell r="I104" t="str">
            <v>M</v>
          </cell>
          <cell r="J104">
            <v>1.63</v>
          </cell>
          <cell r="K104" t="str">
            <v>INSUMO</v>
          </cell>
          <cell r="L104">
            <v>1143</v>
          </cell>
          <cell r="M104" t="str">
            <v>CAMINHAO TRUCADO (3 EIXOS) C/ CARROCERIA MADEIRA FIXA CAP. CARGA *10 A 12T* (INCL MANUT/OPERACAO)</v>
          </cell>
          <cell r="N104" t="str">
            <v>H</v>
          </cell>
          <cell r="O104">
            <v>7.4999999999999997E-3</v>
          </cell>
          <cell r="P104">
            <v>42.75</v>
          </cell>
          <cell r="Q104">
            <v>0.32</v>
          </cell>
          <cell r="AD104" t="str">
            <v>ASTU</v>
          </cell>
          <cell r="AE104" t="str">
            <v>ASSENTAMENTO DE TUBOS E PECAS</v>
          </cell>
          <cell r="AF104">
            <v>45</v>
          </cell>
          <cell r="AG104" t="str">
            <v>FORNEC E/OU ASSENT DE TUBO DE FERRO FUNDIDO JUNTA</v>
          </cell>
          <cell r="AH104">
            <v>0</v>
          </cell>
          <cell r="AI104">
            <v>0</v>
          </cell>
        </row>
        <row r="105">
          <cell r="G105">
            <v>83655</v>
          </cell>
          <cell r="H105" t="str">
            <v>ASSENTAMENTO SIMPLES DE TUBOS DE FERRO FUNDIDO (FOFO), COM JUNTA ELASTICA, DN 50 MM.</v>
          </cell>
          <cell r="I105" t="str">
            <v>M</v>
          </cell>
          <cell r="J105">
            <v>1.63</v>
          </cell>
          <cell r="K105" t="str">
            <v>INSUMO</v>
          </cell>
          <cell r="L105">
            <v>2699</v>
          </cell>
          <cell r="M105" t="str">
            <v>ASSENTADOR DE TUBOS</v>
          </cell>
          <cell r="N105" t="str">
            <v>H</v>
          </cell>
          <cell r="O105">
            <v>4.3999999999999997E-2</v>
          </cell>
          <cell r="P105">
            <v>14.96</v>
          </cell>
          <cell r="Q105">
            <v>0.65</v>
          </cell>
          <cell r="AD105" t="str">
            <v>ASTU</v>
          </cell>
          <cell r="AE105" t="str">
            <v>ASSENTAMENTO DE TUBOS E PECAS</v>
          </cell>
          <cell r="AF105">
            <v>45</v>
          </cell>
          <cell r="AG105" t="str">
            <v>FORNEC E/OU ASSENT DE TUBO DE FERRO FUNDIDO JUNTA</v>
          </cell>
          <cell r="AH105">
            <v>0</v>
          </cell>
          <cell r="AI105">
            <v>0</v>
          </cell>
        </row>
        <row r="106">
          <cell r="G106">
            <v>83655</v>
          </cell>
          <cell r="H106" t="str">
            <v>ASSENTAMENTO SIMPLES DE TUBOS DE FERRO FUNDIDO (FOFO), COM JUNTA ELASTICA, DN 50 MM.</v>
          </cell>
          <cell r="I106" t="str">
            <v>M</v>
          </cell>
          <cell r="J106">
            <v>1.63</v>
          </cell>
          <cell r="K106" t="str">
            <v>INSUMO</v>
          </cell>
          <cell r="L106">
            <v>6111</v>
          </cell>
          <cell r="M106" t="str">
            <v>SERVENTE</v>
          </cell>
          <cell r="N106" t="str">
            <v>H</v>
          </cell>
          <cell r="O106">
            <v>8.7999999999999995E-2</v>
          </cell>
          <cell r="P106">
            <v>7.44</v>
          </cell>
          <cell r="Q106">
            <v>0.65</v>
          </cell>
          <cell r="AD106" t="str">
            <v>ASTU</v>
          </cell>
          <cell r="AE106" t="str">
            <v>ASSENTAMENTO DE TUBOS E PECAS</v>
          </cell>
          <cell r="AF106">
            <v>45</v>
          </cell>
          <cell r="AG106" t="str">
            <v>FORNEC E/OU ASSENT DE TUBO DE FERRO FUNDIDO JUNTA</v>
          </cell>
          <cell r="AH106">
            <v>0</v>
          </cell>
          <cell r="AI106">
            <v>0</v>
          </cell>
        </row>
        <row r="107">
          <cell r="G107">
            <v>6517</v>
          </cell>
          <cell r="H107" t="str">
            <v>COMPOSICAO A SER DESATIVADA - MODULO DE 3,00M DE FORNECIMENTO E ASSENTAMENTO DE TUBO DE ESGOTO P/CONSTRUCAO DE SUMIDOURO P/EFLUENTE LIQUIDO DA FOSSA SEPTICA, D INT = 300 CM / H INT = 660 CM (P/ COMP.11516/1)</v>
          </cell>
          <cell r="I107" t="str">
            <v>M</v>
          </cell>
          <cell r="J107">
            <v>36.659999999999997</v>
          </cell>
          <cell r="R107">
            <v>3.95</v>
          </cell>
          <cell r="S107">
            <v>10.79</v>
          </cell>
          <cell r="T107">
            <v>32.700000000000003</v>
          </cell>
          <cell r="U107">
            <v>89.2</v>
          </cell>
          <cell r="V107">
            <v>0</v>
          </cell>
          <cell r="W107">
            <v>0</v>
          </cell>
          <cell r="X107">
            <v>0</v>
          </cell>
          <cell r="Y107">
            <v>0</v>
          </cell>
          <cell r="Z107">
            <v>0</v>
          </cell>
          <cell r="AA107">
            <v>0</v>
          </cell>
          <cell r="AB107" t="str">
            <v>CAIXA REFERENCIAL</v>
          </cell>
          <cell r="AD107" t="str">
            <v>ASTU</v>
          </cell>
          <cell r="AE107" t="str">
            <v>ASSENTAMENTO DE TUBOS E PECAS</v>
          </cell>
          <cell r="AF107">
            <v>47</v>
          </cell>
          <cell r="AG107" t="str">
            <v>FORNEC E/OU ASSENT DE TUBO DE PVC COM JUNTA SOLDAD</v>
          </cell>
          <cell r="AH107">
            <v>0</v>
          </cell>
          <cell r="AI107">
            <v>0</v>
          </cell>
        </row>
        <row r="108">
          <cell r="G108">
            <v>6517</v>
          </cell>
          <cell r="H108" t="str">
            <v>COMPOSICAO A SER DESATIVADA - MODULO DE 3,00M DE FORNECIMENTO E ASSENTAMENTO DE TUBO DE ESGOTO P/CONSTRUCAO DE SUMIDOURO P/EFLUENTE LIQUIDO DA FOSSA SEPTICA, D INT = 300 CM / H INT = 660 CM (P/ COMP.11516/1)</v>
          </cell>
          <cell r="I108" t="str">
            <v>M</v>
          </cell>
          <cell r="J108">
            <v>36.659999999999997</v>
          </cell>
          <cell r="K108" t="str">
            <v>COMPOSICAO</v>
          </cell>
          <cell r="L108">
            <v>6516</v>
          </cell>
          <cell r="M108" t="str">
            <v>FORNECIMENTO E ASSENTAMENTO SIMPLES DE TUBO PVC P/ESGOTO              D = 100 MM</v>
          </cell>
          <cell r="N108" t="str">
            <v>M</v>
          </cell>
          <cell r="O108">
            <v>3</v>
          </cell>
          <cell r="P108">
            <v>12.21</v>
          </cell>
          <cell r="Q108">
            <v>36.65</v>
          </cell>
          <cell r="AD108" t="str">
            <v>ASTU</v>
          </cell>
          <cell r="AE108" t="str">
            <v>ASSENTAMENTO DE TUBOS E PECAS</v>
          </cell>
          <cell r="AF108">
            <v>47</v>
          </cell>
          <cell r="AG108" t="str">
            <v>FORNEC E/OU ASSENT DE TUBO DE PVC COM JUNTA SOLDAD</v>
          </cell>
          <cell r="AH108">
            <v>0</v>
          </cell>
          <cell r="AI108">
            <v>0</v>
          </cell>
        </row>
        <row r="109">
          <cell r="G109" t="str">
            <v>73840/1</v>
          </cell>
          <cell r="H109" t="str">
            <v>ASSENTAMENTO TUBO PVC COM JUNTA ELASTICA, DN 100 MM - (OU RPVC, OU PRFV) - PARA ESGOTO.</v>
          </cell>
          <cell r="I109" t="str">
            <v>M</v>
          </cell>
          <cell r="J109">
            <v>2.09</v>
          </cell>
          <cell r="R109">
            <v>2.09</v>
          </cell>
          <cell r="S109">
            <v>100</v>
          </cell>
          <cell r="T109">
            <v>0</v>
          </cell>
          <cell r="U109">
            <v>0</v>
          </cell>
          <cell r="V109">
            <v>0</v>
          </cell>
          <cell r="W109">
            <v>0</v>
          </cell>
          <cell r="X109">
            <v>0</v>
          </cell>
          <cell r="Y109">
            <v>0</v>
          </cell>
          <cell r="Z109">
            <v>0</v>
          </cell>
          <cell r="AA109">
            <v>0</v>
          </cell>
          <cell r="AB109" t="str">
            <v>CAIXA REFERENCIAL</v>
          </cell>
          <cell r="AD109" t="str">
            <v>ASTU</v>
          </cell>
          <cell r="AE109" t="str">
            <v>ASSENTAMENTO DE TUBOS E PECAS</v>
          </cell>
          <cell r="AF109">
            <v>48</v>
          </cell>
          <cell r="AG109" t="str">
            <v>FORNEC E/OU ASSENT DE TUBO DE PVC COM JUNTA ELASTI</v>
          </cell>
          <cell r="AH109">
            <v>73840</v>
          </cell>
          <cell r="AI109" t="str">
            <v>ASSENTAMENTO TUBO PVC, RPVC, PVC DEFOFO, PRFV P/ESGOTO COM JE</v>
          </cell>
        </row>
        <row r="110">
          <cell r="G110" t="str">
            <v>73840/1</v>
          </cell>
          <cell r="H110" t="str">
            <v>ASSENTAMENTO TUBO PVC COM JUNTA ELASTICA, DN 100 MM - (OU RPVC, OU PRFV) - PARA ESGOTO.</v>
          </cell>
          <cell r="I110" t="str">
            <v>M</v>
          </cell>
          <cell r="J110">
            <v>2.09</v>
          </cell>
          <cell r="K110" t="str">
            <v>INSUMO</v>
          </cell>
          <cell r="L110">
            <v>2699</v>
          </cell>
          <cell r="M110" t="str">
            <v>ASSENTADOR DE TUBOS</v>
          </cell>
          <cell r="N110" t="str">
            <v>H</v>
          </cell>
          <cell r="O110">
            <v>6.9999999999999993E-2</v>
          </cell>
          <cell r="P110">
            <v>14.96</v>
          </cell>
          <cell r="Q110">
            <v>1.04</v>
          </cell>
          <cell r="AD110" t="str">
            <v>ASTU</v>
          </cell>
          <cell r="AE110" t="str">
            <v>ASSENTAMENTO DE TUBOS E PECAS</v>
          </cell>
          <cell r="AF110">
            <v>48</v>
          </cell>
          <cell r="AG110" t="str">
            <v>FORNEC E/OU ASSENT DE TUBO DE PVC COM JUNTA ELASTI</v>
          </cell>
          <cell r="AH110">
            <v>73840</v>
          </cell>
          <cell r="AI110" t="str">
            <v>ASSENTAMENTO TUBO PVC, RPVC, PVC DEFOFO, PRFV P/ESGOTO COM JE</v>
          </cell>
        </row>
        <row r="111">
          <cell r="G111" t="str">
            <v>73840/1</v>
          </cell>
          <cell r="H111" t="str">
            <v>ASSENTAMENTO TUBO PVC COM JUNTA ELASTICA, DN 100 MM - (OU RPVC, OU PRFV) - PARA ESGOTO.</v>
          </cell>
          <cell r="I111" t="str">
            <v>M</v>
          </cell>
          <cell r="J111">
            <v>2.09</v>
          </cell>
          <cell r="K111" t="str">
            <v>INSUMO</v>
          </cell>
          <cell r="L111">
            <v>6111</v>
          </cell>
          <cell r="M111" t="str">
            <v>SERVENTE</v>
          </cell>
          <cell r="N111" t="str">
            <v>H</v>
          </cell>
          <cell r="O111">
            <v>0.13999999999999999</v>
          </cell>
          <cell r="P111">
            <v>7.44</v>
          </cell>
          <cell r="Q111">
            <v>1.04</v>
          </cell>
          <cell r="AD111" t="str">
            <v>ASTU</v>
          </cell>
          <cell r="AE111" t="str">
            <v>ASSENTAMENTO DE TUBOS E PECAS</v>
          </cell>
          <cell r="AF111">
            <v>48</v>
          </cell>
          <cell r="AG111" t="str">
            <v>FORNEC E/OU ASSENT DE TUBO DE PVC COM JUNTA ELASTI</v>
          </cell>
          <cell r="AH111">
            <v>73840</v>
          </cell>
          <cell r="AI111" t="str">
            <v>ASSENTAMENTO TUBO PVC, RPVC, PVC DEFOFO, PRFV P/ESGOTO COM JE</v>
          </cell>
        </row>
        <row r="112">
          <cell r="G112" t="str">
            <v>73840/2</v>
          </cell>
          <cell r="H112" t="str">
            <v>ASSENTAMENTO TUBO PVC COM JUNTA ELASTICA, DN 125 MM - (OU RPVC, OU PRFV) - PARA ESGOTO.</v>
          </cell>
          <cell r="I112" t="str">
            <v>M</v>
          </cell>
          <cell r="J112">
            <v>2.2400000000000002</v>
          </cell>
          <cell r="R112">
            <v>2.2400000000000002</v>
          </cell>
          <cell r="S112">
            <v>100</v>
          </cell>
          <cell r="T112">
            <v>0</v>
          </cell>
          <cell r="U112">
            <v>0</v>
          </cell>
          <cell r="V112">
            <v>0</v>
          </cell>
          <cell r="W112">
            <v>0</v>
          </cell>
          <cell r="X112">
            <v>0</v>
          </cell>
          <cell r="Y112">
            <v>0</v>
          </cell>
          <cell r="Z112">
            <v>0</v>
          </cell>
          <cell r="AA112">
            <v>0</v>
          </cell>
          <cell r="AB112" t="str">
            <v>CAIXA REFERENCIAL</v>
          </cell>
          <cell r="AD112" t="str">
            <v>ASTU</v>
          </cell>
          <cell r="AE112" t="str">
            <v>ASSENTAMENTO DE TUBOS E PECAS</v>
          </cell>
          <cell r="AF112">
            <v>48</v>
          </cell>
          <cell r="AG112" t="str">
            <v>FORNEC E/OU ASSENT DE TUBO DE PVC COM JUNTA ELASTI</v>
          </cell>
          <cell r="AH112">
            <v>73840</v>
          </cell>
          <cell r="AI112" t="str">
            <v>ASSENTAMENTO TUBO PVC, RPVC, PVC DEFOFO, PRFV P/ESGOTO COM JE</v>
          </cell>
        </row>
        <row r="113">
          <cell r="G113" t="str">
            <v>73840/2</v>
          </cell>
          <cell r="H113" t="str">
            <v>ASSENTAMENTO TUBO PVC COM JUNTA ELASTICA, DN 125 MM - (OU RPVC, OU PRFV) - PARA ESGOTO.</v>
          </cell>
          <cell r="I113" t="str">
            <v>M</v>
          </cell>
          <cell r="J113">
            <v>2.2400000000000002</v>
          </cell>
          <cell r="K113" t="str">
            <v>INSUMO</v>
          </cell>
          <cell r="L113">
            <v>2699</v>
          </cell>
          <cell r="M113" t="str">
            <v>ASSENTADOR DE TUBOS</v>
          </cell>
          <cell r="N113" t="str">
            <v>H</v>
          </cell>
          <cell r="O113">
            <v>7.4999999999999997E-2</v>
          </cell>
          <cell r="P113">
            <v>14.96</v>
          </cell>
          <cell r="Q113">
            <v>1.1200000000000001</v>
          </cell>
          <cell r="AD113" t="str">
            <v>ASTU</v>
          </cell>
          <cell r="AE113" t="str">
            <v>ASSENTAMENTO DE TUBOS E PECAS</v>
          </cell>
          <cell r="AF113">
            <v>48</v>
          </cell>
          <cell r="AG113" t="str">
            <v>FORNEC E/OU ASSENT DE TUBO DE PVC COM JUNTA ELASTI</v>
          </cell>
          <cell r="AH113">
            <v>73840</v>
          </cell>
          <cell r="AI113" t="str">
            <v>ASSENTAMENTO TUBO PVC, RPVC, PVC DEFOFO, PRFV P/ESGOTO COM JE</v>
          </cell>
        </row>
        <row r="114">
          <cell r="G114" t="str">
            <v>73840/2</v>
          </cell>
          <cell r="H114" t="str">
            <v>ASSENTAMENTO TUBO PVC COM JUNTA ELASTICA, DN 125 MM - (OU RPVC, OU PRFV) - PARA ESGOTO.</v>
          </cell>
          <cell r="I114" t="str">
            <v>M</v>
          </cell>
          <cell r="J114">
            <v>2.2400000000000002</v>
          </cell>
          <cell r="K114" t="str">
            <v>INSUMO</v>
          </cell>
          <cell r="L114">
            <v>6111</v>
          </cell>
          <cell r="M114" t="str">
            <v>SERVENTE</v>
          </cell>
          <cell r="N114" t="str">
            <v>H</v>
          </cell>
          <cell r="O114">
            <v>0.15</v>
          </cell>
          <cell r="P114">
            <v>7.44</v>
          </cell>
          <cell r="Q114">
            <v>1.1100000000000001</v>
          </cell>
          <cell r="AD114" t="str">
            <v>ASTU</v>
          </cell>
          <cell r="AE114" t="str">
            <v>ASSENTAMENTO DE TUBOS E PECAS</v>
          </cell>
          <cell r="AF114">
            <v>48</v>
          </cell>
          <cell r="AG114" t="str">
            <v>FORNEC E/OU ASSENT DE TUBO DE PVC COM JUNTA ELASTI</v>
          </cell>
          <cell r="AH114">
            <v>73840</v>
          </cell>
          <cell r="AI114" t="str">
            <v>ASSENTAMENTO TUBO PVC, RPVC, PVC DEFOFO, PRFV P/ESGOTO COM JE</v>
          </cell>
        </row>
        <row r="115">
          <cell r="G115" t="str">
            <v>73840/3</v>
          </cell>
          <cell r="H115" t="str">
            <v>ASSENTAMENTO TUBO PVC COM JUNTA ELASTICA, DN 150 MM - (OU RPVC, OU PRFV) - PARA ESGOTO.</v>
          </cell>
          <cell r="I115" t="str">
            <v>M</v>
          </cell>
          <cell r="J115">
            <v>2.39</v>
          </cell>
          <cell r="R115">
            <v>2.38</v>
          </cell>
          <cell r="S115">
            <v>100</v>
          </cell>
          <cell r="T115">
            <v>0</v>
          </cell>
          <cell r="U115">
            <v>0</v>
          </cell>
          <cell r="V115">
            <v>0</v>
          </cell>
          <cell r="W115">
            <v>0</v>
          </cell>
          <cell r="X115">
            <v>0</v>
          </cell>
          <cell r="Y115">
            <v>0</v>
          </cell>
          <cell r="Z115">
            <v>0</v>
          </cell>
          <cell r="AA115">
            <v>0</v>
          </cell>
          <cell r="AB115" t="str">
            <v>CAIXA REFERENCIAL</v>
          </cell>
          <cell r="AD115" t="str">
            <v>ASTU</v>
          </cell>
          <cell r="AE115" t="str">
            <v>ASSENTAMENTO DE TUBOS E PECAS</v>
          </cell>
          <cell r="AF115">
            <v>48</v>
          </cell>
          <cell r="AG115" t="str">
            <v>FORNEC E/OU ASSENT DE TUBO DE PVC COM JUNTA ELASTI</v>
          </cell>
          <cell r="AH115">
            <v>73840</v>
          </cell>
          <cell r="AI115" t="str">
            <v>ASSENTAMENTO TUBO PVC, RPVC, PVC DEFOFO, PRFV P/ESGOTO COM JE</v>
          </cell>
        </row>
        <row r="116">
          <cell r="G116" t="str">
            <v>73840/3</v>
          </cell>
          <cell r="H116" t="str">
            <v>ASSENTAMENTO TUBO PVC COM JUNTA ELASTICA, DN 150 MM - (OU RPVC, OU PRFV) - PARA ESGOTO.</v>
          </cell>
          <cell r="I116" t="str">
            <v>M</v>
          </cell>
          <cell r="J116">
            <v>2.39</v>
          </cell>
          <cell r="K116" t="str">
            <v>INSUMO</v>
          </cell>
          <cell r="L116">
            <v>2699</v>
          </cell>
          <cell r="M116" t="str">
            <v>ASSENTADOR DE TUBOS</v>
          </cell>
          <cell r="N116" t="str">
            <v>H</v>
          </cell>
          <cell r="O116">
            <v>0.08</v>
          </cell>
          <cell r="P116">
            <v>14.96</v>
          </cell>
          <cell r="Q116">
            <v>1.19</v>
          </cell>
          <cell r="AD116" t="str">
            <v>ASTU</v>
          </cell>
          <cell r="AE116" t="str">
            <v>ASSENTAMENTO DE TUBOS E PECAS</v>
          </cell>
          <cell r="AF116">
            <v>48</v>
          </cell>
          <cell r="AG116" t="str">
            <v>FORNEC E/OU ASSENT DE TUBO DE PVC COM JUNTA ELASTI</v>
          </cell>
          <cell r="AH116">
            <v>73840</v>
          </cell>
          <cell r="AI116" t="str">
            <v>ASSENTAMENTO TUBO PVC, RPVC, PVC DEFOFO, PRFV P/ESGOTO COM JE</v>
          </cell>
        </row>
        <row r="117">
          <cell r="G117" t="str">
            <v>73840/3</v>
          </cell>
          <cell r="H117" t="str">
            <v>ASSENTAMENTO TUBO PVC COM JUNTA ELASTICA, DN 150 MM - (OU RPVC, OU PRFV) - PARA ESGOTO.</v>
          </cell>
          <cell r="I117" t="str">
            <v>M</v>
          </cell>
          <cell r="J117">
            <v>2.39</v>
          </cell>
          <cell r="K117" t="str">
            <v>INSUMO</v>
          </cell>
          <cell r="L117">
            <v>6111</v>
          </cell>
          <cell r="M117" t="str">
            <v>SERVENTE</v>
          </cell>
          <cell r="N117" t="str">
            <v>H</v>
          </cell>
          <cell r="O117">
            <v>0.16</v>
          </cell>
          <cell r="P117">
            <v>7.44</v>
          </cell>
          <cell r="Q117">
            <v>1.19</v>
          </cell>
          <cell r="AD117" t="str">
            <v>ASTU</v>
          </cell>
          <cell r="AE117" t="str">
            <v>ASSENTAMENTO DE TUBOS E PECAS</v>
          </cell>
          <cell r="AF117">
            <v>48</v>
          </cell>
          <cell r="AG117" t="str">
            <v>FORNEC E/OU ASSENT DE TUBO DE PVC COM JUNTA ELASTI</v>
          </cell>
          <cell r="AH117">
            <v>73840</v>
          </cell>
          <cell r="AI117" t="str">
            <v>ASSENTAMENTO TUBO PVC, RPVC, PVC DEFOFO, PRFV P/ESGOTO COM JE</v>
          </cell>
        </row>
        <row r="118">
          <cell r="G118" t="str">
            <v>73840/4</v>
          </cell>
          <cell r="H118" t="str">
            <v>ASSENTAMENTO TUBO PVC COM JUNTA ELASTICA, DN 200 MM - (OU RPVC, OU PRFV) - PARA ESGOTO.</v>
          </cell>
          <cell r="I118" t="str">
            <v>M</v>
          </cell>
          <cell r="J118">
            <v>2.69</v>
          </cell>
          <cell r="R118">
            <v>2.68</v>
          </cell>
          <cell r="S118">
            <v>100</v>
          </cell>
          <cell r="T118">
            <v>0</v>
          </cell>
          <cell r="U118">
            <v>0</v>
          </cell>
          <cell r="V118">
            <v>0</v>
          </cell>
          <cell r="W118">
            <v>0</v>
          </cell>
          <cell r="X118">
            <v>0</v>
          </cell>
          <cell r="Y118">
            <v>0</v>
          </cell>
          <cell r="Z118">
            <v>0</v>
          </cell>
          <cell r="AA118">
            <v>0</v>
          </cell>
          <cell r="AB118" t="str">
            <v>CAIXA REFERENCIAL</v>
          </cell>
          <cell r="AD118" t="str">
            <v>ASTU</v>
          </cell>
          <cell r="AE118" t="str">
            <v>ASSENTAMENTO DE TUBOS E PECAS</v>
          </cell>
          <cell r="AF118">
            <v>48</v>
          </cell>
          <cell r="AG118" t="str">
            <v>FORNEC E/OU ASSENT DE TUBO DE PVC COM JUNTA ELASTI</v>
          </cell>
          <cell r="AH118">
            <v>73840</v>
          </cell>
          <cell r="AI118" t="str">
            <v>ASSENTAMENTO TUBO PVC, RPVC, PVC DEFOFO, PRFV P/ESGOTO COM JE</v>
          </cell>
        </row>
        <row r="119">
          <cell r="G119" t="str">
            <v>73840/4</v>
          </cell>
          <cell r="H119" t="str">
            <v>ASSENTAMENTO TUBO PVC COM JUNTA ELASTICA, DN 200 MM - (OU RPVC, OU PRFV) - PARA ESGOTO.</v>
          </cell>
          <cell r="I119" t="str">
            <v>M</v>
          </cell>
          <cell r="J119">
            <v>2.69</v>
          </cell>
          <cell r="K119" t="str">
            <v>INSUMO</v>
          </cell>
          <cell r="L119">
            <v>2699</v>
          </cell>
          <cell r="M119" t="str">
            <v>ASSENTADOR DE TUBOS</v>
          </cell>
          <cell r="N119" t="str">
            <v>H</v>
          </cell>
          <cell r="O119">
            <v>0.09</v>
          </cell>
          <cell r="P119">
            <v>14.96</v>
          </cell>
          <cell r="Q119">
            <v>1.34</v>
          </cell>
          <cell r="AD119" t="str">
            <v>ASTU</v>
          </cell>
          <cell r="AE119" t="str">
            <v>ASSENTAMENTO DE TUBOS E PECAS</v>
          </cell>
          <cell r="AF119">
            <v>48</v>
          </cell>
          <cell r="AG119" t="str">
            <v>FORNEC E/OU ASSENT DE TUBO DE PVC COM JUNTA ELASTI</v>
          </cell>
          <cell r="AH119">
            <v>73840</v>
          </cell>
          <cell r="AI119" t="str">
            <v>ASSENTAMENTO TUBO PVC, RPVC, PVC DEFOFO, PRFV P/ESGOTO COM JE</v>
          </cell>
        </row>
        <row r="120">
          <cell r="G120" t="str">
            <v>73840/4</v>
          </cell>
          <cell r="H120" t="str">
            <v>ASSENTAMENTO TUBO PVC COM JUNTA ELASTICA, DN 200 MM - (OU RPVC, OU PRFV) - PARA ESGOTO.</v>
          </cell>
          <cell r="I120" t="str">
            <v>M</v>
          </cell>
          <cell r="J120">
            <v>2.69</v>
          </cell>
          <cell r="K120" t="str">
            <v>INSUMO</v>
          </cell>
          <cell r="L120">
            <v>6111</v>
          </cell>
          <cell r="M120" t="str">
            <v>SERVENTE</v>
          </cell>
          <cell r="N120" t="str">
            <v>H</v>
          </cell>
          <cell r="O120">
            <v>0.18</v>
          </cell>
          <cell r="P120">
            <v>7.44</v>
          </cell>
          <cell r="Q120">
            <v>1.34</v>
          </cell>
          <cell r="AD120" t="str">
            <v>ASTU</v>
          </cell>
          <cell r="AE120" t="str">
            <v>ASSENTAMENTO DE TUBOS E PECAS</v>
          </cell>
          <cell r="AF120">
            <v>48</v>
          </cell>
          <cell r="AG120" t="str">
            <v>FORNEC E/OU ASSENT DE TUBO DE PVC COM JUNTA ELASTI</v>
          </cell>
          <cell r="AH120">
            <v>73840</v>
          </cell>
          <cell r="AI120" t="str">
            <v>ASSENTAMENTO TUBO PVC, RPVC, PVC DEFOFO, PRFV P/ESGOTO COM JE</v>
          </cell>
        </row>
        <row r="121">
          <cell r="G121" t="str">
            <v>73840/5</v>
          </cell>
          <cell r="H121" t="str">
            <v>ASSENTAMENTO TUBO PVC COM JUNTA ELASTICA, DN 250 MM - (OU RPVC, OU PRFV) - PARA ESGOTO.</v>
          </cell>
          <cell r="I121" t="str">
            <v>M</v>
          </cell>
          <cell r="J121">
            <v>2.99</v>
          </cell>
          <cell r="R121">
            <v>2.98</v>
          </cell>
          <cell r="S121">
            <v>100</v>
          </cell>
          <cell r="T121">
            <v>0</v>
          </cell>
          <cell r="U121">
            <v>0</v>
          </cell>
          <cell r="V121">
            <v>0</v>
          </cell>
          <cell r="W121">
            <v>0</v>
          </cell>
          <cell r="X121">
            <v>0</v>
          </cell>
          <cell r="Y121">
            <v>0</v>
          </cell>
          <cell r="Z121">
            <v>0</v>
          </cell>
          <cell r="AA121">
            <v>0</v>
          </cell>
          <cell r="AB121" t="str">
            <v>CAIXA REFERENCIAL</v>
          </cell>
          <cell r="AD121" t="str">
            <v>ASTU</v>
          </cell>
          <cell r="AE121" t="str">
            <v>ASSENTAMENTO DE TUBOS E PECAS</v>
          </cell>
          <cell r="AF121">
            <v>48</v>
          </cell>
          <cell r="AG121" t="str">
            <v>FORNEC E/OU ASSENT DE TUBO DE PVC COM JUNTA ELASTI</v>
          </cell>
          <cell r="AH121">
            <v>73840</v>
          </cell>
          <cell r="AI121" t="str">
            <v>ASSENTAMENTO TUBO PVC, RPVC, PVC DEFOFO, PRFV P/ESGOTO COM JE</v>
          </cell>
        </row>
        <row r="122">
          <cell r="G122" t="str">
            <v>73840/5</v>
          </cell>
          <cell r="H122" t="str">
            <v>ASSENTAMENTO TUBO PVC COM JUNTA ELASTICA, DN 250 MM - (OU RPVC, OU PRFV) - PARA ESGOTO.</v>
          </cell>
          <cell r="I122" t="str">
            <v>M</v>
          </cell>
          <cell r="J122">
            <v>2.99</v>
          </cell>
          <cell r="K122" t="str">
            <v>INSUMO</v>
          </cell>
          <cell r="L122">
            <v>2699</v>
          </cell>
          <cell r="M122" t="str">
            <v>ASSENTADOR DE TUBOS</v>
          </cell>
          <cell r="N122" t="str">
            <v>H</v>
          </cell>
          <cell r="O122">
            <v>0.1</v>
          </cell>
          <cell r="P122">
            <v>14.96</v>
          </cell>
          <cell r="Q122">
            <v>1.49</v>
          </cell>
          <cell r="AD122" t="str">
            <v>ASTU</v>
          </cell>
          <cell r="AE122" t="str">
            <v>ASSENTAMENTO DE TUBOS E PECAS</v>
          </cell>
          <cell r="AF122">
            <v>48</v>
          </cell>
          <cell r="AG122" t="str">
            <v>FORNEC E/OU ASSENT DE TUBO DE PVC COM JUNTA ELASTI</v>
          </cell>
          <cell r="AH122">
            <v>73840</v>
          </cell>
          <cell r="AI122" t="str">
            <v>ASSENTAMENTO TUBO PVC, RPVC, PVC DEFOFO, PRFV P/ESGOTO COM JE</v>
          </cell>
        </row>
        <row r="123">
          <cell r="G123" t="str">
            <v>73840/5</v>
          </cell>
          <cell r="H123" t="str">
            <v>ASSENTAMENTO TUBO PVC COM JUNTA ELASTICA, DN 250 MM - (OU RPVC, OU PRFV) - PARA ESGOTO.</v>
          </cell>
          <cell r="I123" t="str">
            <v>M</v>
          </cell>
          <cell r="J123">
            <v>2.99</v>
          </cell>
          <cell r="K123" t="str">
            <v>INSUMO</v>
          </cell>
          <cell r="L123">
            <v>6111</v>
          </cell>
          <cell r="M123" t="str">
            <v>SERVENTE</v>
          </cell>
          <cell r="N123" t="str">
            <v>H</v>
          </cell>
          <cell r="O123">
            <v>0.2</v>
          </cell>
          <cell r="P123">
            <v>7.44</v>
          </cell>
          <cell r="Q123">
            <v>1.48</v>
          </cell>
          <cell r="AD123" t="str">
            <v>ASTU</v>
          </cell>
          <cell r="AE123" t="str">
            <v>ASSENTAMENTO DE TUBOS E PECAS</v>
          </cell>
          <cell r="AF123">
            <v>48</v>
          </cell>
          <cell r="AG123" t="str">
            <v>FORNEC E/OU ASSENT DE TUBO DE PVC COM JUNTA ELASTI</v>
          </cell>
          <cell r="AH123">
            <v>73840</v>
          </cell>
          <cell r="AI123" t="str">
            <v>ASSENTAMENTO TUBO PVC, RPVC, PVC DEFOFO, PRFV P/ESGOTO COM JE</v>
          </cell>
        </row>
        <row r="124">
          <cell r="G124" t="str">
            <v>73840/6</v>
          </cell>
          <cell r="H124" t="str">
            <v>ASSENTAMENTO TUBO PVC COM JUNTA ELASTICA, DN 300 MM - (OU RPVC, OU PRFV) - PARA ESGOTO.</v>
          </cell>
          <cell r="I124" t="str">
            <v>M</v>
          </cell>
          <cell r="J124">
            <v>3.29</v>
          </cell>
          <cell r="R124">
            <v>3.28</v>
          </cell>
          <cell r="S124">
            <v>100</v>
          </cell>
          <cell r="T124">
            <v>0</v>
          </cell>
          <cell r="U124">
            <v>0</v>
          </cell>
          <cell r="V124">
            <v>0</v>
          </cell>
          <cell r="W124">
            <v>0</v>
          </cell>
          <cell r="X124">
            <v>0</v>
          </cell>
          <cell r="Y124">
            <v>0</v>
          </cell>
          <cell r="Z124">
            <v>0</v>
          </cell>
          <cell r="AA124">
            <v>0</v>
          </cell>
          <cell r="AB124" t="str">
            <v>CAIXA REFERENCIAL</v>
          </cell>
          <cell r="AD124" t="str">
            <v>ASTU</v>
          </cell>
          <cell r="AE124" t="str">
            <v>ASSENTAMENTO DE TUBOS E PECAS</v>
          </cell>
          <cell r="AF124">
            <v>48</v>
          </cell>
          <cell r="AG124" t="str">
            <v>FORNEC E/OU ASSENT DE TUBO DE PVC COM JUNTA ELASTI</v>
          </cell>
          <cell r="AH124">
            <v>73840</v>
          </cell>
          <cell r="AI124" t="str">
            <v>ASSENTAMENTO TUBO PVC, RPVC, PVC DEFOFO, PRFV P/ESGOTO COM JE</v>
          </cell>
        </row>
        <row r="125">
          <cell r="G125" t="str">
            <v>73840/6</v>
          </cell>
          <cell r="H125" t="str">
            <v>ASSENTAMENTO TUBO PVC COM JUNTA ELASTICA, DN 300 MM - (OU RPVC, OU PRFV) - PARA ESGOTO.</v>
          </cell>
          <cell r="I125" t="str">
            <v>M</v>
          </cell>
          <cell r="J125">
            <v>3.29</v>
          </cell>
          <cell r="K125" t="str">
            <v>INSUMO</v>
          </cell>
          <cell r="L125">
            <v>2699</v>
          </cell>
          <cell r="M125" t="str">
            <v>ASSENTADOR DE TUBOS</v>
          </cell>
          <cell r="N125" t="str">
            <v>H</v>
          </cell>
          <cell r="O125">
            <v>0.11</v>
          </cell>
          <cell r="P125">
            <v>14.96</v>
          </cell>
          <cell r="Q125">
            <v>1.64</v>
          </cell>
          <cell r="AD125" t="str">
            <v>ASTU</v>
          </cell>
          <cell r="AE125" t="str">
            <v>ASSENTAMENTO DE TUBOS E PECAS</v>
          </cell>
          <cell r="AF125">
            <v>48</v>
          </cell>
          <cell r="AG125" t="str">
            <v>FORNEC E/OU ASSENT DE TUBO DE PVC COM JUNTA ELASTI</v>
          </cell>
          <cell r="AH125">
            <v>73840</v>
          </cell>
          <cell r="AI125" t="str">
            <v>ASSENTAMENTO TUBO PVC, RPVC, PVC DEFOFO, PRFV P/ESGOTO COM JE</v>
          </cell>
        </row>
        <row r="126">
          <cell r="G126" t="str">
            <v>73840/6</v>
          </cell>
          <cell r="H126" t="str">
            <v>ASSENTAMENTO TUBO PVC COM JUNTA ELASTICA, DN 300 MM - (OU RPVC, OU PRFV) - PARA ESGOTO.</v>
          </cell>
          <cell r="I126" t="str">
            <v>M</v>
          </cell>
          <cell r="J126">
            <v>3.29</v>
          </cell>
          <cell r="K126" t="str">
            <v>INSUMO</v>
          </cell>
          <cell r="L126">
            <v>6111</v>
          </cell>
          <cell r="M126" t="str">
            <v>SERVENTE</v>
          </cell>
          <cell r="N126" t="str">
            <v>H</v>
          </cell>
          <cell r="O126">
            <v>0.22</v>
          </cell>
          <cell r="P126">
            <v>7.44</v>
          </cell>
          <cell r="Q126">
            <v>1.63</v>
          </cell>
          <cell r="AD126" t="str">
            <v>ASTU</v>
          </cell>
          <cell r="AE126" t="str">
            <v>ASSENTAMENTO DE TUBOS E PECAS</v>
          </cell>
          <cell r="AF126">
            <v>48</v>
          </cell>
          <cell r="AG126" t="str">
            <v>FORNEC E/OU ASSENT DE TUBO DE PVC COM JUNTA ELASTI</v>
          </cell>
          <cell r="AH126">
            <v>73840</v>
          </cell>
          <cell r="AI126" t="str">
            <v>ASSENTAMENTO TUBO PVC, RPVC, PVC DEFOFO, PRFV P/ESGOTO COM JE</v>
          </cell>
        </row>
        <row r="127">
          <cell r="G127" t="str">
            <v>73888/1</v>
          </cell>
          <cell r="H127" t="str">
            <v>ASSENTAMENTO TUBO PVC COM JUNTA ELASTICA, DN 50 MM - (OU RPVC, OU PVC DEFOFO, OU PRFV) - PARA AGUA.</v>
          </cell>
          <cell r="I127" t="str">
            <v>M</v>
          </cell>
          <cell r="J127">
            <v>0.9</v>
          </cell>
          <cell r="R127">
            <v>0.89</v>
          </cell>
          <cell r="S127">
            <v>100</v>
          </cell>
          <cell r="T127">
            <v>0</v>
          </cell>
          <cell r="U127">
            <v>0</v>
          </cell>
          <cell r="V127">
            <v>0</v>
          </cell>
          <cell r="W127">
            <v>0</v>
          </cell>
          <cell r="X127">
            <v>0</v>
          </cell>
          <cell r="Y127">
            <v>0</v>
          </cell>
          <cell r="Z127">
            <v>0</v>
          </cell>
          <cell r="AA127">
            <v>0</v>
          </cell>
          <cell r="AB127" t="str">
            <v>CAIXA REFERENCIAL</v>
          </cell>
          <cell r="AD127" t="str">
            <v>ASTU</v>
          </cell>
          <cell r="AE127" t="str">
            <v>ASSENTAMENTO DE TUBOS E PECAS</v>
          </cell>
          <cell r="AF127">
            <v>48</v>
          </cell>
          <cell r="AG127" t="str">
            <v>FORNEC E/OU ASSENT DE TUBO DE PVC COM JUNTA ELASTI</v>
          </cell>
          <cell r="AH127">
            <v>73888</v>
          </cell>
          <cell r="AI127" t="str">
            <v>ASSENTAMENTO TUBO PVC, RPVC, PVC DEFOFO, PRFV P/AGUA COM JE</v>
          </cell>
        </row>
        <row r="128">
          <cell r="G128" t="str">
            <v>73888/1</v>
          </cell>
          <cell r="H128" t="str">
            <v>ASSENTAMENTO TUBO PVC COM JUNTA ELASTICA, DN 50 MM - (OU RPVC, OU PVC DEFOFO, OU PRFV) - PARA AGUA.</v>
          </cell>
          <cell r="I128" t="str">
            <v>M</v>
          </cell>
          <cell r="J128">
            <v>0.9</v>
          </cell>
          <cell r="K128" t="str">
            <v>INSUMO</v>
          </cell>
          <cell r="L128">
            <v>2699</v>
          </cell>
          <cell r="M128" t="str">
            <v>ASSENTADOR DE TUBOS</v>
          </cell>
          <cell r="N128" t="str">
            <v>H</v>
          </cell>
          <cell r="O128">
            <v>0.03</v>
          </cell>
          <cell r="P128">
            <v>14.96</v>
          </cell>
          <cell r="Q128">
            <v>0.44</v>
          </cell>
          <cell r="AD128" t="str">
            <v>ASTU</v>
          </cell>
          <cell r="AE128" t="str">
            <v>ASSENTAMENTO DE TUBOS E PECAS</v>
          </cell>
          <cell r="AF128">
            <v>48</v>
          </cell>
          <cell r="AG128" t="str">
            <v>FORNEC E/OU ASSENT DE TUBO DE PVC COM JUNTA ELASTI</v>
          </cell>
          <cell r="AH128">
            <v>73888</v>
          </cell>
          <cell r="AI128" t="str">
            <v>ASSENTAMENTO TUBO PVC, RPVC, PVC DEFOFO, PRFV P/AGUA COM JE</v>
          </cell>
        </row>
        <row r="129">
          <cell r="G129" t="str">
            <v>73888/1</v>
          </cell>
          <cell r="H129" t="str">
            <v>ASSENTAMENTO TUBO PVC COM JUNTA ELASTICA, DN 50 MM - (OU RPVC, OU PVC DEFOFO, OU PRFV) - PARA AGUA.</v>
          </cell>
          <cell r="I129" t="str">
            <v>M</v>
          </cell>
          <cell r="J129">
            <v>0.9</v>
          </cell>
          <cell r="K129" t="str">
            <v>INSUMO</v>
          </cell>
          <cell r="L129">
            <v>6111</v>
          </cell>
          <cell r="M129" t="str">
            <v>SERVENTE</v>
          </cell>
          <cell r="N129" t="str">
            <v>H</v>
          </cell>
          <cell r="O129">
            <v>0.06</v>
          </cell>
          <cell r="P129">
            <v>7.44</v>
          </cell>
          <cell r="Q129">
            <v>0.44</v>
          </cell>
          <cell r="AD129" t="str">
            <v>ASTU</v>
          </cell>
          <cell r="AE129" t="str">
            <v>ASSENTAMENTO DE TUBOS E PECAS</v>
          </cell>
          <cell r="AF129">
            <v>48</v>
          </cell>
          <cell r="AG129" t="str">
            <v>FORNEC E/OU ASSENT DE TUBO DE PVC COM JUNTA ELASTI</v>
          </cell>
          <cell r="AH129">
            <v>73888</v>
          </cell>
          <cell r="AI129" t="str">
            <v>ASSENTAMENTO TUBO PVC, RPVC, PVC DEFOFO, PRFV P/AGUA COM JE</v>
          </cell>
        </row>
        <row r="130">
          <cell r="G130" t="str">
            <v>73888/2</v>
          </cell>
          <cell r="H130" t="str">
            <v>ASSENTAMENTO TUBO PVC COM JUNTA ELASTICA, DN 75 MM - (OU RPVC, OU PVC DEFOFO, OU PRFV) - PARA AGUA.</v>
          </cell>
          <cell r="I130" t="str">
            <v>M</v>
          </cell>
          <cell r="J130">
            <v>1.19</v>
          </cell>
          <cell r="R130">
            <v>1.19</v>
          </cell>
          <cell r="S130">
            <v>100</v>
          </cell>
          <cell r="T130">
            <v>0</v>
          </cell>
          <cell r="U130">
            <v>0</v>
          </cell>
          <cell r="V130">
            <v>0</v>
          </cell>
          <cell r="W130">
            <v>0</v>
          </cell>
          <cell r="X130">
            <v>0</v>
          </cell>
          <cell r="Y130">
            <v>0</v>
          </cell>
          <cell r="Z130">
            <v>0</v>
          </cell>
          <cell r="AA130">
            <v>0</v>
          </cell>
          <cell r="AB130" t="str">
            <v>CAIXA REFERENCIAL</v>
          </cell>
          <cell r="AD130" t="str">
            <v>ASTU</v>
          </cell>
          <cell r="AE130" t="str">
            <v>ASSENTAMENTO DE TUBOS E PECAS</v>
          </cell>
          <cell r="AF130">
            <v>48</v>
          </cell>
          <cell r="AG130" t="str">
            <v>FORNEC E/OU ASSENT DE TUBO DE PVC COM JUNTA ELASTI</v>
          </cell>
          <cell r="AH130">
            <v>73888</v>
          </cell>
          <cell r="AI130" t="str">
            <v>ASSENTAMENTO TUBO PVC, RPVC, PVC DEFOFO, PRFV P/AGUA COM JE</v>
          </cell>
        </row>
        <row r="131">
          <cell r="G131" t="str">
            <v>73888/2</v>
          </cell>
          <cell r="H131" t="str">
            <v>ASSENTAMENTO TUBO PVC COM JUNTA ELASTICA, DN 75 MM - (OU RPVC, OU PVC DEFOFO, OU PRFV) - PARA AGUA.</v>
          </cell>
          <cell r="I131" t="str">
            <v>M</v>
          </cell>
          <cell r="J131">
            <v>1.19</v>
          </cell>
          <cell r="K131" t="str">
            <v>INSUMO</v>
          </cell>
          <cell r="L131">
            <v>2699</v>
          </cell>
          <cell r="M131" t="str">
            <v>ASSENTADOR DE TUBOS</v>
          </cell>
          <cell r="N131" t="str">
            <v>H</v>
          </cell>
          <cell r="O131">
            <v>0.04</v>
          </cell>
          <cell r="P131">
            <v>14.96</v>
          </cell>
          <cell r="Q131">
            <v>0.59</v>
          </cell>
          <cell r="AD131" t="str">
            <v>ASTU</v>
          </cell>
          <cell r="AE131" t="str">
            <v>ASSENTAMENTO DE TUBOS E PECAS</v>
          </cell>
          <cell r="AF131">
            <v>48</v>
          </cell>
          <cell r="AG131" t="str">
            <v>FORNEC E/OU ASSENT DE TUBO DE PVC COM JUNTA ELASTI</v>
          </cell>
          <cell r="AH131">
            <v>73888</v>
          </cell>
          <cell r="AI131" t="str">
            <v>ASSENTAMENTO TUBO PVC, RPVC, PVC DEFOFO, PRFV P/AGUA COM JE</v>
          </cell>
        </row>
        <row r="132">
          <cell r="G132" t="str">
            <v>73888/2</v>
          </cell>
          <cell r="H132" t="str">
            <v>ASSENTAMENTO TUBO PVC COM JUNTA ELASTICA, DN 75 MM - (OU RPVC, OU PVC DEFOFO, OU PRFV) - PARA AGUA.</v>
          </cell>
          <cell r="I132" t="str">
            <v>M</v>
          </cell>
          <cell r="J132">
            <v>1.19</v>
          </cell>
          <cell r="K132" t="str">
            <v>INSUMO</v>
          </cell>
          <cell r="L132">
            <v>6111</v>
          </cell>
          <cell r="M132" t="str">
            <v>SERVENTE</v>
          </cell>
          <cell r="N132" t="str">
            <v>H</v>
          </cell>
          <cell r="O132">
            <v>0.08</v>
          </cell>
          <cell r="P132">
            <v>7.44</v>
          </cell>
          <cell r="Q132">
            <v>0.59</v>
          </cell>
          <cell r="AD132" t="str">
            <v>ASTU</v>
          </cell>
          <cell r="AE132" t="str">
            <v>ASSENTAMENTO DE TUBOS E PECAS</v>
          </cell>
          <cell r="AF132">
            <v>48</v>
          </cell>
          <cell r="AG132" t="str">
            <v>FORNEC E/OU ASSENT DE TUBO DE PVC COM JUNTA ELASTI</v>
          </cell>
          <cell r="AH132">
            <v>73888</v>
          </cell>
          <cell r="AI132" t="str">
            <v>ASSENTAMENTO TUBO PVC, RPVC, PVC DEFOFO, PRFV P/AGUA COM JE</v>
          </cell>
        </row>
        <row r="133">
          <cell r="G133" t="str">
            <v>73888/3</v>
          </cell>
          <cell r="H133" t="str">
            <v>ASSENTAMENTO TUBO PVC COM JUNTA ELASTICA, DN 100 MM - (OU RPVC, OU PVC DEFOFO, OU PRFV) - PARA AGUA.</v>
          </cell>
          <cell r="I133" t="str">
            <v>M</v>
          </cell>
          <cell r="J133">
            <v>1.49</v>
          </cell>
          <cell r="R133">
            <v>1.49</v>
          </cell>
          <cell r="S133">
            <v>100</v>
          </cell>
          <cell r="T133">
            <v>0</v>
          </cell>
          <cell r="U133">
            <v>0</v>
          </cell>
          <cell r="V133">
            <v>0</v>
          </cell>
          <cell r="W133">
            <v>0</v>
          </cell>
          <cell r="X133">
            <v>0</v>
          </cell>
          <cell r="Y133">
            <v>0</v>
          </cell>
          <cell r="Z133">
            <v>0</v>
          </cell>
          <cell r="AA133">
            <v>0</v>
          </cell>
          <cell r="AB133" t="str">
            <v>CAIXA REFERENCIAL</v>
          </cell>
          <cell r="AD133" t="str">
            <v>ASTU</v>
          </cell>
          <cell r="AE133" t="str">
            <v>ASSENTAMENTO DE TUBOS E PECAS</v>
          </cell>
          <cell r="AF133">
            <v>48</v>
          </cell>
          <cell r="AG133" t="str">
            <v>FORNEC E/OU ASSENT DE TUBO DE PVC COM JUNTA ELASTI</v>
          </cell>
          <cell r="AH133">
            <v>73888</v>
          </cell>
          <cell r="AI133" t="str">
            <v>ASSENTAMENTO TUBO PVC, RPVC, PVC DEFOFO, PRFV P/AGUA COM JE</v>
          </cell>
        </row>
        <row r="134">
          <cell r="G134" t="str">
            <v>73888/3</v>
          </cell>
          <cell r="H134" t="str">
            <v>ASSENTAMENTO TUBO PVC COM JUNTA ELASTICA, DN 100 MM - (OU RPVC, OU PVC DEFOFO, OU PRFV) - PARA AGUA.</v>
          </cell>
          <cell r="I134" t="str">
            <v>M</v>
          </cell>
          <cell r="J134">
            <v>1.49</v>
          </cell>
          <cell r="K134" t="str">
            <v>INSUMO</v>
          </cell>
          <cell r="L134">
            <v>2699</v>
          </cell>
          <cell r="M134" t="str">
            <v>ASSENTADOR DE TUBOS</v>
          </cell>
          <cell r="N134" t="str">
            <v>H</v>
          </cell>
          <cell r="O134">
            <v>0.05</v>
          </cell>
          <cell r="P134">
            <v>14.96</v>
          </cell>
          <cell r="Q134">
            <v>0.74</v>
          </cell>
          <cell r="AD134" t="str">
            <v>ASTU</v>
          </cell>
          <cell r="AE134" t="str">
            <v>ASSENTAMENTO DE TUBOS E PECAS</v>
          </cell>
          <cell r="AF134">
            <v>48</v>
          </cell>
          <cell r="AG134" t="str">
            <v>FORNEC E/OU ASSENT DE TUBO DE PVC COM JUNTA ELASTI</v>
          </cell>
          <cell r="AH134">
            <v>73888</v>
          </cell>
          <cell r="AI134" t="str">
            <v>ASSENTAMENTO TUBO PVC, RPVC, PVC DEFOFO, PRFV P/AGUA COM JE</v>
          </cell>
        </row>
        <row r="135">
          <cell r="G135" t="str">
            <v>73888/3</v>
          </cell>
          <cell r="H135" t="str">
            <v>ASSENTAMENTO TUBO PVC COM JUNTA ELASTICA, DN 100 MM - (OU RPVC, OU PVC DEFOFO, OU PRFV) - PARA AGUA.</v>
          </cell>
          <cell r="I135" t="str">
            <v>M</v>
          </cell>
          <cell r="J135">
            <v>1.49</v>
          </cell>
          <cell r="K135" t="str">
            <v>INSUMO</v>
          </cell>
          <cell r="L135">
            <v>6111</v>
          </cell>
          <cell r="M135" t="str">
            <v>SERVENTE</v>
          </cell>
          <cell r="N135" t="str">
            <v>H</v>
          </cell>
          <cell r="O135">
            <v>0.1</v>
          </cell>
          <cell r="P135">
            <v>7.44</v>
          </cell>
          <cell r="Q135">
            <v>0.74</v>
          </cell>
          <cell r="AD135" t="str">
            <v>ASTU</v>
          </cell>
          <cell r="AE135" t="str">
            <v>ASSENTAMENTO DE TUBOS E PECAS</v>
          </cell>
          <cell r="AF135">
            <v>48</v>
          </cell>
          <cell r="AG135" t="str">
            <v>FORNEC E/OU ASSENT DE TUBO DE PVC COM JUNTA ELASTI</v>
          </cell>
          <cell r="AH135">
            <v>73888</v>
          </cell>
          <cell r="AI135" t="str">
            <v>ASSENTAMENTO TUBO PVC, RPVC, PVC DEFOFO, PRFV P/AGUA COM JE</v>
          </cell>
        </row>
        <row r="136">
          <cell r="G136" t="str">
            <v>73888/4</v>
          </cell>
          <cell r="H136" t="str">
            <v>ASSENTAMENTO TUBO PVC COM JUNTA ELASTICA, DN 150 MM - (OU RPVC, OU PVC DEFOFO, OU PRFV P/ AGUA)</v>
          </cell>
          <cell r="I136" t="str">
            <v>M</v>
          </cell>
          <cell r="J136">
            <v>1.79</v>
          </cell>
          <cell r="R136">
            <v>1.79</v>
          </cell>
          <cell r="S136">
            <v>100</v>
          </cell>
          <cell r="T136">
            <v>0</v>
          </cell>
          <cell r="U136">
            <v>0</v>
          </cell>
          <cell r="V136">
            <v>0</v>
          </cell>
          <cell r="W136">
            <v>0</v>
          </cell>
          <cell r="X136">
            <v>0</v>
          </cell>
          <cell r="Y136">
            <v>0</v>
          </cell>
          <cell r="Z136">
            <v>0</v>
          </cell>
          <cell r="AA136">
            <v>0</v>
          </cell>
          <cell r="AB136" t="str">
            <v>CAIXA REFERENCIAL</v>
          </cell>
          <cell r="AD136" t="str">
            <v>ASTU</v>
          </cell>
          <cell r="AE136" t="str">
            <v>ASSENTAMENTO DE TUBOS E PECAS</v>
          </cell>
          <cell r="AF136">
            <v>48</v>
          </cell>
          <cell r="AG136" t="str">
            <v>FORNEC E/OU ASSENT DE TUBO DE PVC COM JUNTA ELASTI</v>
          </cell>
          <cell r="AH136">
            <v>73888</v>
          </cell>
          <cell r="AI136" t="str">
            <v>ASSENTAMENTO TUBO PVC, RPVC, PVC DEFOFO, PRFV P/AGUA COM JE</v>
          </cell>
        </row>
        <row r="137">
          <cell r="G137" t="str">
            <v>73888/4</v>
          </cell>
          <cell r="H137" t="str">
            <v>ASSENTAMENTO TUBO PVC COM JUNTA ELASTICA, DN 150 MM - (OU RPVC, OU PVC DEFOFO, OU PRFV P/ AGUA)</v>
          </cell>
          <cell r="I137" t="str">
            <v>M</v>
          </cell>
          <cell r="J137">
            <v>1.79</v>
          </cell>
          <cell r="K137" t="str">
            <v>INSUMO</v>
          </cell>
          <cell r="L137">
            <v>2699</v>
          </cell>
          <cell r="M137" t="str">
            <v>ASSENTADOR DE TUBOS</v>
          </cell>
          <cell r="N137" t="str">
            <v>H</v>
          </cell>
          <cell r="O137">
            <v>0.06</v>
          </cell>
          <cell r="P137">
            <v>14.96</v>
          </cell>
          <cell r="Q137">
            <v>0.89</v>
          </cell>
          <cell r="AD137" t="str">
            <v>ASTU</v>
          </cell>
          <cell r="AE137" t="str">
            <v>ASSENTAMENTO DE TUBOS E PECAS</v>
          </cell>
          <cell r="AF137">
            <v>48</v>
          </cell>
          <cell r="AG137" t="str">
            <v>FORNEC E/OU ASSENT DE TUBO DE PVC COM JUNTA ELASTI</v>
          </cell>
          <cell r="AH137">
            <v>73888</v>
          </cell>
          <cell r="AI137" t="str">
            <v>ASSENTAMENTO TUBO PVC, RPVC, PVC DEFOFO, PRFV P/AGUA COM JE</v>
          </cell>
        </row>
        <row r="138">
          <cell r="G138" t="str">
            <v>73888/4</v>
          </cell>
          <cell r="H138" t="str">
            <v>ASSENTAMENTO TUBO PVC COM JUNTA ELASTICA, DN 150 MM - (OU RPVC, OU PVC DEFOFO, OU PRFV P/ AGUA)</v>
          </cell>
          <cell r="I138" t="str">
            <v>M</v>
          </cell>
          <cell r="J138">
            <v>1.79</v>
          </cell>
          <cell r="K138" t="str">
            <v>INSUMO</v>
          </cell>
          <cell r="L138">
            <v>6111</v>
          </cell>
          <cell r="M138" t="str">
            <v>SERVENTE</v>
          </cell>
          <cell r="N138" t="str">
            <v>H</v>
          </cell>
          <cell r="O138">
            <v>0.12</v>
          </cell>
          <cell r="P138">
            <v>7.44</v>
          </cell>
          <cell r="Q138">
            <v>0.89</v>
          </cell>
          <cell r="AD138" t="str">
            <v>ASTU</v>
          </cell>
          <cell r="AE138" t="str">
            <v>ASSENTAMENTO DE TUBOS E PECAS</v>
          </cell>
          <cell r="AF138">
            <v>48</v>
          </cell>
          <cell r="AG138" t="str">
            <v>FORNEC E/OU ASSENT DE TUBO DE PVC COM JUNTA ELASTI</v>
          </cell>
          <cell r="AH138">
            <v>73888</v>
          </cell>
          <cell r="AI138" t="str">
            <v>ASSENTAMENTO TUBO PVC, RPVC, PVC DEFOFO, PRFV P/AGUA COM JE</v>
          </cell>
        </row>
        <row r="139">
          <cell r="G139" t="str">
            <v>73888/5</v>
          </cell>
          <cell r="H139" t="str">
            <v>ASSENTAMENTO TUBO PVC COM JUNTA ELASTICA, DN 200 MM - (OU RPVC, OU PVC DEFOFO, OU PRFV P/ AGUA)</v>
          </cell>
          <cell r="I139" t="str">
            <v>M</v>
          </cell>
          <cell r="J139">
            <v>2.09</v>
          </cell>
          <cell r="R139">
            <v>2.09</v>
          </cell>
          <cell r="S139">
            <v>100</v>
          </cell>
          <cell r="T139">
            <v>0</v>
          </cell>
          <cell r="U139">
            <v>0</v>
          </cell>
          <cell r="V139">
            <v>0</v>
          </cell>
          <cell r="W139">
            <v>0</v>
          </cell>
          <cell r="X139">
            <v>0</v>
          </cell>
          <cell r="Y139">
            <v>0</v>
          </cell>
          <cell r="Z139">
            <v>0</v>
          </cell>
          <cell r="AA139">
            <v>0</v>
          </cell>
          <cell r="AB139" t="str">
            <v>CAIXA REFERENCIAL</v>
          </cell>
          <cell r="AD139" t="str">
            <v>ASTU</v>
          </cell>
          <cell r="AE139" t="str">
            <v>ASSENTAMENTO DE TUBOS E PECAS</v>
          </cell>
          <cell r="AF139">
            <v>48</v>
          </cell>
          <cell r="AG139" t="str">
            <v>FORNEC E/OU ASSENT DE TUBO DE PVC COM JUNTA ELASTI</v>
          </cell>
          <cell r="AH139">
            <v>73888</v>
          </cell>
          <cell r="AI139" t="str">
            <v>ASSENTAMENTO TUBO PVC, RPVC, PVC DEFOFO, PRFV P/AGUA COM JE</v>
          </cell>
        </row>
        <row r="140">
          <cell r="G140" t="str">
            <v>73888/5</v>
          </cell>
          <cell r="H140" t="str">
            <v>ASSENTAMENTO TUBO PVC COM JUNTA ELASTICA, DN 200 MM - (OU RPVC, OU PVC DEFOFO, OU PRFV P/ AGUA)</v>
          </cell>
          <cell r="I140" t="str">
            <v>M</v>
          </cell>
          <cell r="J140">
            <v>2.09</v>
          </cell>
          <cell r="K140" t="str">
            <v>INSUMO</v>
          </cell>
          <cell r="L140">
            <v>2699</v>
          </cell>
          <cell r="M140" t="str">
            <v>ASSENTADOR DE TUBOS</v>
          </cell>
          <cell r="N140" t="str">
            <v>H</v>
          </cell>
          <cell r="O140">
            <v>6.9999999999999993E-2</v>
          </cell>
          <cell r="P140">
            <v>14.96</v>
          </cell>
          <cell r="Q140">
            <v>1.04</v>
          </cell>
          <cell r="AD140" t="str">
            <v>ASTU</v>
          </cell>
          <cell r="AE140" t="str">
            <v>ASSENTAMENTO DE TUBOS E PECAS</v>
          </cell>
          <cell r="AF140">
            <v>48</v>
          </cell>
          <cell r="AG140" t="str">
            <v>FORNEC E/OU ASSENT DE TUBO DE PVC COM JUNTA ELASTI</v>
          </cell>
          <cell r="AH140">
            <v>73888</v>
          </cell>
          <cell r="AI140" t="str">
            <v>ASSENTAMENTO TUBO PVC, RPVC, PVC DEFOFO, PRFV P/AGUA COM JE</v>
          </cell>
        </row>
        <row r="141">
          <cell r="G141" t="str">
            <v>73888/5</v>
          </cell>
          <cell r="H141" t="str">
            <v>ASSENTAMENTO TUBO PVC COM JUNTA ELASTICA, DN 200 MM - (OU RPVC, OU PVC DEFOFO, OU PRFV P/ AGUA)</v>
          </cell>
          <cell r="I141" t="str">
            <v>M</v>
          </cell>
          <cell r="J141">
            <v>2.09</v>
          </cell>
          <cell r="K141" t="str">
            <v>INSUMO</v>
          </cell>
          <cell r="L141">
            <v>6111</v>
          </cell>
          <cell r="M141" t="str">
            <v>SERVENTE</v>
          </cell>
          <cell r="N141" t="str">
            <v>H</v>
          </cell>
          <cell r="O141">
            <v>0.13999999999999999</v>
          </cell>
          <cell r="P141">
            <v>7.44</v>
          </cell>
          <cell r="Q141">
            <v>1.04</v>
          </cell>
          <cell r="AD141" t="str">
            <v>ASTU</v>
          </cell>
          <cell r="AE141" t="str">
            <v>ASSENTAMENTO DE TUBOS E PECAS</v>
          </cell>
          <cell r="AF141">
            <v>48</v>
          </cell>
          <cell r="AG141" t="str">
            <v>FORNEC E/OU ASSENT DE TUBO DE PVC COM JUNTA ELASTI</v>
          </cell>
          <cell r="AH141">
            <v>73888</v>
          </cell>
          <cell r="AI141" t="str">
            <v>ASSENTAMENTO TUBO PVC, RPVC, PVC DEFOFO, PRFV P/AGUA COM JE</v>
          </cell>
        </row>
        <row r="142">
          <cell r="G142" t="str">
            <v>73888/6</v>
          </cell>
          <cell r="H142" t="str">
            <v>ASSENTAMENTO TUBO PVC COM JUNTA ELASTICA, DN 250 MM - (OU RPVC, OU PVC DEFOFO, OU PRFV P/ AGUA)</v>
          </cell>
          <cell r="I142" t="str">
            <v>M</v>
          </cell>
          <cell r="J142">
            <v>2.39</v>
          </cell>
          <cell r="R142">
            <v>2.38</v>
          </cell>
          <cell r="S142">
            <v>100</v>
          </cell>
          <cell r="T142">
            <v>0</v>
          </cell>
          <cell r="U142">
            <v>0</v>
          </cell>
          <cell r="V142">
            <v>0</v>
          </cell>
          <cell r="W142">
            <v>0</v>
          </cell>
          <cell r="X142">
            <v>0</v>
          </cell>
          <cell r="Y142">
            <v>0</v>
          </cell>
          <cell r="Z142">
            <v>0</v>
          </cell>
          <cell r="AA142">
            <v>0</v>
          </cell>
          <cell r="AB142" t="str">
            <v>CAIXA REFERENCIAL</v>
          </cell>
          <cell r="AD142" t="str">
            <v>ASTU</v>
          </cell>
          <cell r="AE142" t="str">
            <v>ASSENTAMENTO DE TUBOS E PECAS</v>
          </cell>
          <cell r="AF142">
            <v>48</v>
          </cell>
          <cell r="AG142" t="str">
            <v>FORNEC E/OU ASSENT DE TUBO DE PVC COM JUNTA ELASTI</v>
          </cell>
          <cell r="AH142">
            <v>73888</v>
          </cell>
          <cell r="AI142" t="str">
            <v>ASSENTAMENTO TUBO PVC, RPVC, PVC DEFOFO, PRFV P/AGUA COM JE</v>
          </cell>
        </row>
        <row r="143">
          <cell r="G143" t="str">
            <v>73888/6</v>
          </cell>
          <cell r="H143" t="str">
            <v>ASSENTAMENTO TUBO PVC COM JUNTA ELASTICA, DN 250 MM - (OU RPVC, OU PVC DEFOFO, OU PRFV P/ AGUA)</v>
          </cell>
          <cell r="I143" t="str">
            <v>M</v>
          </cell>
          <cell r="J143">
            <v>2.39</v>
          </cell>
          <cell r="K143" t="str">
            <v>INSUMO</v>
          </cell>
          <cell r="L143">
            <v>2699</v>
          </cell>
          <cell r="M143" t="str">
            <v>ASSENTADOR DE TUBOS</v>
          </cell>
          <cell r="N143" t="str">
            <v>H</v>
          </cell>
          <cell r="O143">
            <v>0.08</v>
          </cell>
          <cell r="P143">
            <v>14.96</v>
          </cell>
          <cell r="Q143">
            <v>1.19</v>
          </cell>
          <cell r="AD143" t="str">
            <v>ASTU</v>
          </cell>
          <cell r="AE143" t="str">
            <v>ASSENTAMENTO DE TUBOS E PECAS</v>
          </cell>
          <cell r="AF143">
            <v>48</v>
          </cell>
          <cell r="AG143" t="str">
            <v>FORNEC E/OU ASSENT DE TUBO DE PVC COM JUNTA ELASTI</v>
          </cell>
          <cell r="AH143">
            <v>73888</v>
          </cell>
          <cell r="AI143" t="str">
            <v>ASSENTAMENTO TUBO PVC, RPVC, PVC DEFOFO, PRFV P/AGUA COM JE</v>
          </cell>
        </row>
        <row r="144">
          <cell r="G144" t="str">
            <v>73888/6</v>
          </cell>
          <cell r="H144" t="str">
            <v>ASSENTAMENTO TUBO PVC COM JUNTA ELASTICA, DN 250 MM - (OU RPVC, OU PVC DEFOFO, OU PRFV P/ AGUA)</v>
          </cell>
          <cell r="I144" t="str">
            <v>M</v>
          </cell>
          <cell r="J144">
            <v>2.39</v>
          </cell>
          <cell r="K144" t="str">
            <v>INSUMO</v>
          </cell>
          <cell r="L144">
            <v>6111</v>
          </cell>
          <cell r="M144" t="str">
            <v>SERVENTE</v>
          </cell>
          <cell r="N144" t="str">
            <v>H</v>
          </cell>
          <cell r="O144">
            <v>0.16</v>
          </cell>
          <cell r="P144">
            <v>7.44</v>
          </cell>
          <cell r="Q144">
            <v>1.19</v>
          </cell>
          <cell r="AD144" t="str">
            <v>ASTU</v>
          </cell>
          <cell r="AE144" t="str">
            <v>ASSENTAMENTO DE TUBOS E PECAS</v>
          </cell>
          <cell r="AF144">
            <v>48</v>
          </cell>
          <cell r="AG144" t="str">
            <v>FORNEC E/OU ASSENT DE TUBO DE PVC COM JUNTA ELASTI</v>
          </cell>
          <cell r="AH144">
            <v>73888</v>
          </cell>
          <cell r="AI144" t="str">
            <v>ASSENTAMENTO TUBO PVC, RPVC, PVC DEFOFO, PRFV P/AGUA COM JE</v>
          </cell>
        </row>
        <row r="145">
          <cell r="G145" t="str">
            <v>73888/7</v>
          </cell>
          <cell r="H145" t="str">
            <v>ASSENTAMENTO TUBO PVC COM JUNTA ELASTICA, DN 300 MM - (OU RPVC, OU PVC DEFOFO, OU PRFV P/ AGUA)</v>
          </cell>
          <cell r="I145" t="str">
            <v>M</v>
          </cell>
          <cell r="J145">
            <v>2.99</v>
          </cell>
          <cell r="R145">
            <v>2.98</v>
          </cell>
          <cell r="S145">
            <v>100</v>
          </cell>
          <cell r="T145">
            <v>0</v>
          </cell>
          <cell r="U145">
            <v>0</v>
          </cell>
          <cell r="V145">
            <v>0</v>
          </cell>
          <cell r="W145">
            <v>0</v>
          </cell>
          <cell r="X145">
            <v>0</v>
          </cell>
          <cell r="Y145">
            <v>0</v>
          </cell>
          <cell r="Z145">
            <v>0</v>
          </cell>
          <cell r="AA145">
            <v>0</v>
          </cell>
          <cell r="AB145" t="str">
            <v>CAIXA REFERENCIAL</v>
          </cell>
          <cell r="AD145" t="str">
            <v>ASTU</v>
          </cell>
          <cell r="AE145" t="str">
            <v>ASSENTAMENTO DE TUBOS E PECAS</v>
          </cell>
          <cell r="AF145">
            <v>48</v>
          </cell>
          <cell r="AG145" t="str">
            <v>FORNEC E/OU ASSENT DE TUBO DE PVC COM JUNTA ELASTI</v>
          </cell>
          <cell r="AH145">
            <v>73888</v>
          </cell>
          <cell r="AI145" t="str">
            <v>ASSENTAMENTO TUBO PVC, RPVC, PVC DEFOFO, PRFV P/AGUA COM JE</v>
          </cell>
        </row>
        <row r="146">
          <cell r="G146" t="str">
            <v>73888/7</v>
          </cell>
          <cell r="H146" t="str">
            <v>ASSENTAMENTO TUBO PVC COM JUNTA ELASTICA, DN 300 MM - (OU RPVC, OU PVC DEFOFO, OU PRFV P/ AGUA)</v>
          </cell>
          <cell r="I146" t="str">
            <v>M</v>
          </cell>
          <cell r="J146">
            <v>2.99</v>
          </cell>
          <cell r="K146" t="str">
            <v>INSUMO</v>
          </cell>
          <cell r="L146">
            <v>2699</v>
          </cell>
          <cell r="M146" t="str">
            <v>ASSENTADOR DE TUBOS</v>
          </cell>
          <cell r="N146" t="str">
            <v>H</v>
          </cell>
          <cell r="O146">
            <v>0.1</v>
          </cell>
          <cell r="P146">
            <v>14.96</v>
          </cell>
          <cell r="Q146">
            <v>1.49</v>
          </cell>
          <cell r="AD146" t="str">
            <v>ASTU</v>
          </cell>
          <cell r="AE146" t="str">
            <v>ASSENTAMENTO DE TUBOS E PECAS</v>
          </cell>
          <cell r="AF146">
            <v>48</v>
          </cell>
          <cell r="AG146" t="str">
            <v>FORNEC E/OU ASSENT DE TUBO DE PVC COM JUNTA ELASTI</v>
          </cell>
          <cell r="AH146">
            <v>73888</v>
          </cell>
          <cell r="AI146" t="str">
            <v>ASSENTAMENTO TUBO PVC, RPVC, PVC DEFOFO, PRFV P/AGUA COM JE</v>
          </cell>
        </row>
        <row r="147">
          <cell r="G147" t="str">
            <v>73888/7</v>
          </cell>
          <cell r="H147" t="str">
            <v>ASSENTAMENTO TUBO PVC COM JUNTA ELASTICA, DN 300 MM - (OU RPVC, OU PVC DEFOFO, OU PRFV P/ AGUA)</v>
          </cell>
          <cell r="I147" t="str">
            <v>M</v>
          </cell>
          <cell r="J147">
            <v>2.99</v>
          </cell>
          <cell r="K147" t="str">
            <v>INSUMO</v>
          </cell>
          <cell r="L147">
            <v>6111</v>
          </cell>
          <cell r="M147" t="str">
            <v>SERVENTE</v>
          </cell>
          <cell r="N147" t="str">
            <v>H</v>
          </cell>
          <cell r="O147">
            <v>0.2</v>
          </cell>
          <cell r="P147">
            <v>7.44</v>
          </cell>
          <cell r="Q147">
            <v>1.48</v>
          </cell>
          <cell r="AD147" t="str">
            <v>ASTU</v>
          </cell>
          <cell r="AE147" t="str">
            <v>ASSENTAMENTO DE TUBOS E PECAS</v>
          </cell>
          <cell r="AF147">
            <v>48</v>
          </cell>
          <cell r="AG147" t="str">
            <v>FORNEC E/OU ASSENT DE TUBO DE PVC COM JUNTA ELASTI</v>
          </cell>
          <cell r="AH147">
            <v>73888</v>
          </cell>
          <cell r="AI147" t="str">
            <v>ASSENTAMENTO TUBO PVC, RPVC, PVC DEFOFO, PRFV P/AGUA COM JE</v>
          </cell>
        </row>
        <row r="148">
          <cell r="G148" t="str">
            <v>73888/8</v>
          </cell>
          <cell r="H148" t="str">
            <v>ASSENTAMENTO TUBO PVC COM JUNTA ELASTICA, DN 350 MM - (OU RPVC, OU PVC DEFOFO, OU PRFV) PARA AGUA</v>
          </cell>
          <cell r="I148" t="str">
            <v>M</v>
          </cell>
          <cell r="J148">
            <v>3.29</v>
          </cell>
          <cell r="R148">
            <v>3.28</v>
          </cell>
          <cell r="S148">
            <v>100</v>
          </cell>
          <cell r="T148">
            <v>0</v>
          </cell>
          <cell r="U148">
            <v>0</v>
          </cell>
          <cell r="V148">
            <v>0</v>
          </cell>
          <cell r="W148">
            <v>0</v>
          </cell>
          <cell r="X148">
            <v>0</v>
          </cell>
          <cell r="Y148">
            <v>0</v>
          </cell>
          <cell r="Z148">
            <v>0</v>
          </cell>
          <cell r="AA148">
            <v>0</v>
          </cell>
          <cell r="AB148" t="str">
            <v>CAIXA REFERENCIAL</v>
          </cell>
          <cell r="AD148" t="str">
            <v>ASTU</v>
          </cell>
          <cell r="AE148" t="str">
            <v>ASSENTAMENTO DE TUBOS E PECAS</v>
          </cell>
          <cell r="AF148">
            <v>48</v>
          </cell>
          <cell r="AG148" t="str">
            <v>FORNEC E/OU ASSENT DE TUBO DE PVC COM JUNTA ELASTI</v>
          </cell>
          <cell r="AH148">
            <v>73888</v>
          </cell>
          <cell r="AI148" t="str">
            <v>ASSENTAMENTO TUBO PVC, RPVC, PVC DEFOFO, PRFV P/AGUA COM JE</v>
          </cell>
        </row>
        <row r="149">
          <cell r="G149" t="str">
            <v>73888/8</v>
          </cell>
          <cell r="H149" t="str">
            <v>ASSENTAMENTO TUBO PVC COM JUNTA ELASTICA, DN 350 MM - (OU RPVC, OU PVC DEFOFO, OU PRFV) PARA AGUA</v>
          </cell>
          <cell r="I149" t="str">
            <v>M</v>
          </cell>
          <cell r="J149">
            <v>3.29</v>
          </cell>
          <cell r="K149" t="str">
            <v>INSUMO</v>
          </cell>
          <cell r="L149">
            <v>2699</v>
          </cell>
          <cell r="M149" t="str">
            <v>ASSENTADOR DE TUBOS</v>
          </cell>
          <cell r="N149" t="str">
            <v>H</v>
          </cell>
          <cell r="O149">
            <v>0.11</v>
          </cell>
          <cell r="P149">
            <v>14.96</v>
          </cell>
          <cell r="Q149">
            <v>1.64</v>
          </cell>
          <cell r="AD149" t="str">
            <v>ASTU</v>
          </cell>
          <cell r="AE149" t="str">
            <v>ASSENTAMENTO DE TUBOS E PECAS</v>
          </cell>
          <cell r="AF149">
            <v>48</v>
          </cell>
          <cell r="AG149" t="str">
            <v>FORNEC E/OU ASSENT DE TUBO DE PVC COM JUNTA ELASTI</v>
          </cell>
          <cell r="AH149">
            <v>73888</v>
          </cell>
          <cell r="AI149" t="str">
            <v>ASSENTAMENTO TUBO PVC, RPVC, PVC DEFOFO, PRFV P/AGUA COM JE</v>
          </cell>
        </row>
        <row r="150">
          <cell r="G150" t="str">
            <v>73888/8</v>
          </cell>
          <cell r="H150" t="str">
            <v>ASSENTAMENTO TUBO PVC COM JUNTA ELASTICA, DN 350 MM - (OU RPVC, OU PVC DEFOFO, OU PRFV) PARA AGUA</v>
          </cell>
          <cell r="I150" t="str">
            <v>M</v>
          </cell>
          <cell r="J150">
            <v>3.29</v>
          </cell>
          <cell r="K150" t="str">
            <v>INSUMO</v>
          </cell>
          <cell r="L150">
            <v>6111</v>
          </cell>
          <cell r="M150" t="str">
            <v>SERVENTE</v>
          </cell>
          <cell r="N150" t="str">
            <v>H</v>
          </cell>
          <cell r="O150">
            <v>0.22</v>
          </cell>
          <cell r="P150">
            <v>7.44</v>
          </cell>
          <cell r="Q150">
            <v>1.63</v>
          </cell>
          <cell r="AD150" t="str">
            <v>ASTU</v>
          </cell>
          <cell r="AE150" t="str">
            <v>ASSENTAMENTO DE TUBOS E PECAS</v>
          </cell>
          <cell r="AF150">
            <v>48</v>
          </cell>
          <cell r="AG150" t="str">
            <v>FORNEC E/OU ASSENT DE TUBO DE PVC COM JUNTA ELASTI</v>
          </cell>
          <cell r="AH150">
            <v>73888</v>
          </cell>
          <cell r="AI150" t="str">
            <v>ASSENTAMENTO TUBO PVC, RPVC, PVC DEFOFO, PRFV P/AGUA COM JE</v>
          </cell>
        </row>
        <row r="151">
          <cell r="G151" t="str">
            <v>73888/9</v>
          </cell>
          <cell r="H151" t="str">
            <v>ASSENTAMENTO TUBO PVC COM JUNTA ELASTICA, DN 400 MM - (OU RPVC, OU PVC DEFOFO, OU PRFV) - PARA AGUA.</v>
          </cell>
          <cell r="I151" t="str">
            <v>M</v>
          </cell>
          <cell r="J151">
            <v>4.68</v>
          </cell>
          <cell r="R151">
            <v>3.7</v>
          </cell>
          <cell r="S151">
            <v>79.08</v>
          </cell>
          <cell r="T151">
            <v>0.84</v>
          </cell>
          <cell r="U151">
            <v>18.05</v>
          </cell>
          <cell r="V151">
            <v>0.13</v>
          </cell>
          <cell r="W151">
            <v>2.86</v>
          </cell>
          <cell r="X151">
            <v>0</v>
          </cell>
          <cell r="Y151">
            <v>0</v>
          </cell>
          <cell r="Z151">
            <v>0</v>
          </cell>
          <cell r="AA151">
            <v>0</v>
          </cell>
          <cell r="AB151" t="str">
            <v>CAIXA REFERENCIAL</v>
          </cell>
          <cell r="AD151" t="str">
            <v>ASTU</v>
          </cell>
          <cell r="AE151" t="str">
            <v>ASSENTAMENTO DE TUBOS E PECAS</v>
          </cell>
          <cell r="AF151">
            <v>48</v>
          </cell>
          <cell r="AG151" t="str">
            <v>FORNEC E/OU ASSENT DE TUBO DE PVC COM JUNTA ELASTI</v>
          </cell>
          <cell r="AH151">
            <v>73888</v>
          </cell>
          <cell r="AI151" t="str">
            <v>ASSENTAMENTO TUBO PVC, RPVC, PVC DEFOFO, PRFV P/AGUA COM JE</v>
          </cell>
        </row>
        <row r="152">
          <cell r="G152" t="str">
            <v>73888/9</v>
          </cell>
          <cell r="H152" t="str">
            <v>ASSENTAMENTO TUBO PVC COM JUNTA ELASTICA, DN 400 MM - (OU RPVC, OU PVC DEFOFO, OU PRFV) - PARA AGUA.</v>
          </cell>
          <cell r="I152" t="str">
            <v>M</v>
          </cell>
          <cell r="J152">
            <v>4.68</v>
          </cell>
          <cell r="K152" t="str">
            <v>COMPOSICAO</v>
          </cell>
          <cell r="L152">
            <v>73480</v>
          </cell>
          <cell r="M152" t="str">
            <v>CUSTO HORARIO PRODUTIVO - GUINDASTE MUNK 640/18 - 8T S/CAMINHAO MERCE-DES BENZ 1418/51 - 184 HP</v>
          </cell>
          <cell r="N152" t="str">
            <v>H</v>
          </cell>
          <cell r="O152">
            <v>1.0999999999999999E-2</v>
          </cell>
          <cell r="P152">
            <v>99.78</v>
          </cell>
          <cell r="Q152">
            <v>1.0900000000000001</v>
          </cell>
          <cell r="AD152" t="str">
            <v>ASTU</v>
          </cell>
          <cell r="AE152" t="str">
            <v>ASSENTAMENTO DE TUBOS E PECAS</v>
          </cell>
          <cell r="AF152">
            <v>48</v>
          </cell>
          <cell r="AG152" t="str">
            <v>FORNEC E/OU ASSENT DE TUBO DE PVC COM JUNTA ELASTI</v>
          </cell>
          <cell r="AH152">
            <v>73888</v>
          </cell>
          <cell r="AI152" t="str">
            <v>ASSENTAMENTO TUBO PVC, RPVC, PVC DEFOFO, PRFV P/AGUA COM JE</v>
          </cell>
        </row>
        <row r="153">
          <cell r="G153" t="str">
            <v>73888/9</v>
          </cell>
          <cell r="H153" t="str">
            <v>ASSENTAMENTO TUBO PVC COM JUNTA ELASTICA, DN 400 MM - (OU RPVC, OU PVC DEFOFO, OU PRFV) - PARA AGUA.</v>
          </cell>
          <cell r="I153" t="str">
            <v>M</v>
          </cell>
          <cell r="J153">
            <v>4.68</v>
          </cell>
          <cell r="K153" t="str">
            <v>INSUMO</v>
          </cell>
          <cell r="L153">
            <v>2699</v>
          </cell>
          <cell r="M153" t="str">
            <v>ASSENTADOR DE TUBOS</v>
          </cell>
          <cell r="N153" t="str">
            <v>H</v>
          </cell>
          <cell r="O153">
            <v>0.12</v>
          </cell>
          <cell r="P153">
            <v>14.96</v>
          </cell>
          <cell r="Q153">
            <v>1.79</v>
          </cell>
          <cell r="AD153" t="str">
            <v>ASTU</v>
          </cell>
          <cell r="AE153" t="str">
            <v>ASSENTAMENTO DE TUBOS E PECAS</v>
          </cell>
          <cell r="AF153">
            <v>48</v>
          </cell>
          <cell r="AG153" t="str">
            <v>FORNEC E/OU ASSENT DE TUBO DE PVC COM JUNTA ELASTI</v>
          </cell>
          <cell r="AH153">
            <v>73888</v>
          </cell>
          <cell r="AI153" t="str">
            <v>ASSENTAMENTO TUBO PVC, RPVC, PVC DEFOFO, PRFV P/AGUA COM JE</v>
          </cell>
        </row>
        <row r="154">
          <cell r="G154" t="str">
            <v>73888/9</v>
          </cell>
          <cell r="H154" t="str">
            <v>ASSENTAMENTO TUBO PVC COM JUNTA ELASTICA, DN 400 MM - (OU RPVC, OU PVC DEFOFO, OU PRFV) - PARA AGUA.</v>
          </cell>
          <cell r="I154" t="str">
            <v>M</v>
          </cell>
          <cell r="J154">
            <v>4.68</v>
          </cell>
          <cell r="K154" t="str">
            <v>INSUMO</v>
          </cell>
          <cell r="L154">
            <v>6111</v>
          </cell>
          <cell r="M154" t="str">
            <v>SERVENTE</v>
          </cell>
          <cell r="N154" t="str">
            <v>H</v>
          </cell>
          <cell r="O154">
            <v>0.24</v>
          </cell>
          <cell r="P154">
            <v>7.44</v>
          </cell>
          <cell r="Q154">
            <v>1.78</v>
          </cell>
          <cell r="AD154" t="str">
            <v>ASTU</v>
          </cell>
          <cell r="AE154" t="str">
            <v>ASSENTAMENTO DE TUBOS E PECAS</v>
          </cell>
          <cell r="AF154">
            <v>48</v>
          </cell>
          <cell r="AG154" t="str">
            <v>FORNEC E/OU ASSENT DE TUBO DE PVC COM JUNTA ELASTI</v>
          </cell>
          <cell r="AH154">
            <v>73888</v>
          </cell>
          <cell r="AI154" t="str">
            <v>ASSENTAMENTO TUBO PVC, RPVC, PVC DEFOFO, PRFV P/AGUA COM JE</v>
          </cell>
        </row>
        <row r="155">
          <cell r="G155" t="str">
            <v>73888/10</v>
          </cell>
          <cell r="H155" t="str">
            <v>ASSENTAMENTO TUBO PVC COM JUNTA ELASTICA, DN 500 MM - (OU RPVC, OU PVC DEFOFO, OU PRFV) - PARA AGUA.</v>
          </cell>
          <cell r="I155" t="str">
            <v>M</v>
          </cell>
          <cell r="J155">
            <v>5.18</v>
          </cell>
          <cell r="R155">
            <v>4.0199999999999996</v>
          </cell>
          <cell r="S155">
            <v>77.650000000000006</v>
          </cell>
          <cell r="T155">
            <v>0.99</v>
          </cell>
          <cell r="U155">
            <v>19.28</v>
          </cell>
          <cell r="V155">
            <v>0.15</v>
          </cell>
          <cell r="W155">
            <v>3.05</v>
          </cell>
          <cell r="X155">
            <v>0</v>
          </cell>
          <cell r="Y155">
            <v>0</v>
          </cell>
          <cell r="Z155">
            <v>0</v>
          </cell>
          <cell r="AA155">
            <v>0</v>
          </cell>
          <cell r="AB155" t="str">
            <v>CAIXA REFERENCIAL</v>
          </cell>
          <cell r="AD155" t="str">
            <v>ASTU</v>
          </cell>
          <cell r="AE155" t="str">
            <v>ASSENTAMENTO DE TUBOS E PECAS</v>
          </cell>
          <cell r="AF155">
            <v>48</v>
          </cell>
          <cell r="AG155" t="str">
            <v>FORNEC E/OU ASSENT DE TUBO DE PVC COM JUNTA ELASTI</v>
          </cell>
          <cell r="AH155">
            <v>73888</v>
          </cell>
          <cell r="AI155" t="str">
            <v>ASSENTAMENTO TUBO PVC, RPVC, PVC DEFOFO, PRFV P/AGUA COM JE</v>
          </cell>
        </row>
        <row r="156">
          <cell r="G156" t="str">
            <v>73888/10</v>
          </cell>
          <cell r="H156" t="str">
            <v>ASSENTAMENTO TUBO PVC COM JUNTA ELASTICA, DN 500 MM - (OU RPVC, OU PVC DEFOFO, OU PRFV) - PARA AGUA.</v>
          </cell>
          <cell r="I156" t="str">
            <v>M</v>
          </cell>
          <cell r="J156">
            <v>5.18</v>
          </cell>
          <cell r="K156" t="str">
            <v>COMPOSICAO</v>
          </cell>
          <cell r="L156">
            <v>73480</v>
          </cell>
          <cell r="M156" t="str">
            <v>CUSTO HORARIO PRODUTIVO - GUINDASTE MUNK 640/18 - 8T S/CAMINHAO MERCE-DES BENZ 1418/51 - 184 HP</v>
          </cell>
          <cell r="N156" t="str">
            <v>H</v>
          </cell>
          <cell r="O156">
            <v>1.2999999999999999E-2</v>
          </cell>
          <cell r="P156">
            <v>99.78</v>
          </cell>
          <cell r="Q156">
            <v>1.29</v>
          </cell>
          <cell r="AD156" t="str">
            <v>ASTU</v>
          </cell>
          <cell r="AE156" t="str">
            <v>ASSENTAMENTO DE TUBOS E PECAS</v>
          </cell>
          <cell r="AF156">
            <v>48</v>
          </cell>
          <cell r="AG156" t="str">
            <v>FORNEC E/OU ASSENT DE TUBO DE PVC COM JUNTA ELASTI</v>
          </cell>
          <cell r="AH156">
            <v>73888</v>
          </cell>
          <cell r="AI156" t="str">
            <v>ASSENTAMENTO TUBO PVC, RPVC, PVC DEFOFO, PRFV P/AGUA COM JE</v>
          </cell>
        </row>
        <row r="157">
          <cell r="G157" t="str">
            <v>73888/10</v>
          </cell>
          <cell r="H157" t="str">
            <v>ASSENTAMENTO TUBO PVC COM JUNTA ELASTICA, DN 500 MM - (OU RPVC, OU PVC DEFOFO, OU PRFV) - PARA AGUA.</v>
          </cell>
          <cell r="I157" t="str">
            <v>M</v>
          </cell>
          <cell r="J157">
            <v>5.18</v>
          </cell>
          <cell r="K157" t="str">
            <v>INSUMO</v>
          </cell>
          <cell r="L157">
            <v>2699</v>
          </cell>
          <cell r="M157" t="str">
            <v>ASSENTADOR DE TUBOS</v>
          </cell>
          <cell r="N157" t="str">
            <v>H</v>
          </cell>
          <cell r="O157">
            <v>0.13</v>
          </cell>
          <cell r="P157">
            <v>14.96</v>
          </cell>
          <cell r="Q157">
            <v>1.94</v>
          </cell>
          <cell r="AD157" t="str">
            <v>ASTU</v>
          </cell>
          <cell r="AE157" t="str">
            <v>ASSENTAMENTO DE TUBOS E PECAS</v>
          </cell>
          <cell r="AF157">
            <v>48</v>
          </cell>
          <cell r="AG157" t="str">
            <v>FORNEC E/OU ASSENT DE TUBO DE PVC COM JUNTA ELASTI</v>
          </cell>
          <cell r="AH157">
            <v>73888</v>
          </cell>
          <cell r="AI157" t="str">
            <v>ASSENTAMENTO TUBO PVC, RPVC, PVC DEFOFO, PRFV P/AGUA COM JE</v>
          </cell>
        </row>
        <row r="158">
          <cell r="G158" t="str">
            <v>73888/10</v>
          </cell>
          <cell r="H158" t="str">
            <v>ASSENTAMENTO TUBO PVC COM JUNTA ELASTICA, DN 500 MM - (OU RPVC, OU PVC DEFOFO, OU PRFV) - PARA AGUA.</v>
          </cell>
          <cell r="I158" t="str">
            <v>M</v>
          </cell>
          <cell r="J158">
            <v>5.18</v>
          </cell>
          <cell r="K158" t="str">
            <v>INSUMO</v>
          </cell>
          <cell r="L158">
            <v>6111</v>
          </cell>
          <cell r="M158" t="str">
            <v>SERVENTE</v>
          </cell>
          <cell r="N158" t="str">
            <v>H</v>
          </cell>
          <cell r="O158">
            <v>0.26</v>
          </cell>
          <cell r="P158">
            <v>7.44</v>
          </cell>
          <cell r="Q158">
            <v>1.9300000000000002</v>
          </cell>
          <cell r="AD158" t="str">
            <v>ASTU</v>
          </cell>
          <cell r="AE158" t="str">
            <v>ASSENTAMENTO DE TUBOS E PECAS</v>
          </cell>
          <cell r="AF158">
            <v>48</v>
          </cell>
          <cell r="AG158" t="str">
            <v>FORNEC E/OU ASSENT DE TUBO DE PVC COM JUNTA ELASTI</v>
          </cell>
          <cell r="AH158">
            <v>73888</v>
          </cell>
          <cell r="AI158" t="str">
            <v>ASSENTAMENTO TUBO PVC, RPVC, PVC DEFOFO, PRFV P/AGUA COM JE</v>
          </cell>
        </row>
        <row r="159">
          <cell r="G159" t="str">
            <v>73888/11</v>
          </cell>
          <cell r="H159" t="str">
            <v>ASSENTAMENTO TUBO PVC COM JUNTA ELASTICA, DN 600 MM - (OU RPVC, OU PVC DEFOFO, OU PRFV) - PARA AGUA.</v>
          </cell>
          <cell r="I159" t="str">
            <v>M</v>
          </cell>
          <cell r="J159">
            <v>5.84</v>
          </cell>
          <cell r="R159">
            <v>4.3499999999999996</v>
          </cell>
          <cell r="S159">
            <v>74.680000000000007</v>
          </cell>
          <cell r="T159">
            <v>1.27</v>
          </cell>
          <cell r="U159">
            <v>21.84</v>
          </cell>
          <cell r="V159">
            <v>0.2</v>
          </cell>
          <cell r="W159">
            <v>3.46</v>
          </cell>
          <cell r="X159">
            <v>0</v>
          </cell>
          <cell r="Y159">
            <v>0</v>
          </cell>
          <cell r="Z159">
            <v>0</v>
          </cell>
          <cell r="AA159">
            <v>0</v>
          </cell>
          <cell r="AB159" t="str">
            <v>CAIXA REFERENCIAL</v>
          </cell>
          <cell r="AD159" t="str">
            <v>ASTU</v>
          </cell>
          <cell r="AE159" t="str">
            <v>ASSENTAMENTO DE TUBOS E PECAS</v>
          </cell>
          <cell r="AF159">
            <v>48</v>
          </cell>
          <cell r="AG159" t="str">
            <v>FORNEC E/OU ASSENT DE TUBO DE PVC COM JUNTA ELASTI</v>
          </cell>
          <cell r="AH159">
            <v>73888</v>
          </cell>
          <cell r="AI159" t="str">
            <v>ASSENTAMENTO TUBO PVC, RPVC, PVC DEFOFO, PRFV P/AGUA COM JE</v>
          </cell>
        </row>
        <row r="160">
          <cell r="G160" t="str">
            <v>73888/11</v>
          </cell>
          <cell r="H160" t="str">
            <v>ASSENTAMENTO TUBO PVC COM JUNTA ELASTICA, DN 600 MM - (OU RPVC, OU PVC DEFOFO, OU PRFV) - PARA AGUA.</v>
          </cell>
          <cell r="I160" t="str">
            <v>M</v>
          </cell>
          <cell r="J160">
            <v>5.84</v>
          </cell>
          <cell r="K160" t="str">
            <v>COMPOSICAO</v>
          </cell>
          <cell r="L160">
            <v>73480</v>
          </cell>
          <cell r="M160" t="str">
            <v>CUSTO HORARIO PRODUTIVO - GUINDASTE MUNK 640/18 - 8T S/CAMINHAO MERCE-DES BENZ 1418/51 - 184 HP</v>
          </cell>
          <cell r="N160" t="str">
            <v>H</v>
          </cell>
          <cell r="O160">
            <v>1.66E-2</v>
          </cell>
          <cell r="P160">
            <v>99.78</v>
          </cell>
          <cell r="Q160">
            <v>1.65</v>
          </cell>
          <cell r="AD160" t="str">
            <v>ASTU</v>
          </cell>
          <cell r="AE160" t="str">
            <v>ASSENTAMENTO DE TUBOS E PECAS</v>
          </cell>
          <cell r="AF160">
            <v>48</v>
          </cell>
          <cell r="AG160" t="str">
            <v>FORNEC E/OU ASSENT DE TUBO DE PVC COM JUNTA ELASTI</v>
          </cell>
          <cell r="AH160">
            <v>73888</v>
          </cell>
          <cell r="AI160" t="str">
            <v>ASSENTAMENTO TUBO PVC, RPVC, PVC DEFOFO, PRFV P/AGUA COM JE</v>
          </cell>
        </row>
        <row r="161">
          <cell r="G161" t="str">
            <v>73888/11</v>
          </cell>
          <cell r="H161" t="str">
            <v>ASSENTAMENTO TUBO PVC COM JUNTA ELASTICA, DN 600 MM - (OU RPVC, OU PVC DEFOFO, OU PRFV) - PARA AGUA.</v>
          </cell>
          <cell r="I161" t="str">
            <v>M</v>
          </cell>
          <cell r="J161">
            <v>5.84</v>
          </cell>
          <cell r="K161" t="str">
            <v>INSUMO</v>
          </cell>
          <cell r="L161">
            <v>2699</v>
          </cell>
          <cell r="M161" t="str">
            <v>ASSENTADOR DE TUBOS</v>
          </cell>
          <cell r="N161" t="str">
            <v>H</v>
          </cell>
          <cell r="O161">
            <v>0.13999999999999999</v>
          </cell>
          <cell r="P161">
            <v>14.96</v>
          </cell>
          <cell r="Q161">
            <v>2.09</v>
          </cell>
          <cell r="AD161" t="str">
            <v>ASTU</v>
          </cell>
          <cell r="AE161" t="str">
            <v>ASSENTAMENTO DE TUBOS E PECAS</v>
          </cell>
          <cell r="AF161">
            <v>48</v>
          </cell>
          <cell r="AG161" t="str">
            <v>FORNEC E/OU ASSENT DE TUBO DE PVC COM JUNTA ELASTI</v>
          </cell>
          <cell r="AH161">
            <v>73888</v>
          </cell>
          <cell r="AI161" t="str">
            <v>ASSENTAMENTO TUBO PVC, RPVC, PVC DEFOFO, PRFV P/AGUA COM JE</v>
          </cell>
        </row>
        <row r="162">
          <cell r="G162" t="str">
            <v>73888/11</v>
          </cell>
          <cell r="H162" t="str">
            <v>ASSENTAMENTO TUBO PVC COM JUNTA ELASTICA, DN 600 MM - (OU RPVC, OU PVC DEFOFO, OU PRFV) - PARA AGUA.</v>
          </cell>
          <cell r="I162" t="str">
            <v>M</v>
          </cell>
          <cell r="J162">
            <v>5.84</v>
          </cell>
          <cell r="K162" t="str">
            <v>INSUMO</v>
          </cell>
          <cell r="L162">
            <v>6111</v>
          </cell>
          <cell r="M162" t="str">
            <v>SERVENTE</v>
          </cell>
          <cell r="N162" t="str">
            <v>H</v>
          </cell>
          <cell r="O162">
            <v>0.27999999999999997</v>
          </cell>
          <cell r="P162">
            <v>7.44</v>
          </cell>
          <cell r="Q162">
            <v>2.08</v>
          </cell>
          <cell r="AD162" t="str">
            <v>ASTU</v>
          </cell>
          <cell r="AE162" t="str">
            <v>ASSENTAMENTO DE TUBOS E PECAS</v>
          </cell>
          <cell r="AF162">
            <v>48</v>
          </cell>
          <cell r="AG162" t="str">
            <v>FORNEC E/OU ASSENT DE TUBO DE PVC COM JUNTA ELASTI</v>
          </cell>
          <cell r="AH162">
            <v>73888</v>
          </cell>
          <cell r="AI162" t="str">
            <v>ASSENTAMENTO TUBO PVC, RPVC, PVC DEFOFO, PRFV P/AGUA COM JE</v>
          </cell>
        </row>
        <row r="163">
          <cell r="G163" t="str">
            <v>73888/12</v>
          </cell>
          <cell r="H163" t="str">
            <v>ASSENTAMENTO TUBO PVC COM JUNTA ELASTICA, DN 700 MM - (OU RPVC, OU PVC DEFOFO, OU PRFV) - PARA AGUA.</v>
          </cell>
          <cell r="I163" t="str">
            <v>M</v>
          </cell>
          <cell r="J163">
            <v>6.38</v>
          </cell>
          <cell r="R163">
            <v>4.68</v>
          </cell>
          <cell r="S163">
            <v>73.459999999999994</v>
          </cell>
          <cell r="T163">
            <v>1.45</v>
          </cell>
          <cell r="U163">
            <v>22.89</v>
          </cell>
          <cell r="V163">
            <v>0.23</v>
          </cell>
          <cell r="W163">
            <v>3.63</v>
          </cell>
          <cell r="X163">
            <v>0</v>
          </cell>
          <cell r="Y163">
            <v>0</v>
          </cell>
          <cell r="Z163">
            <v>0</v>
          </cell>
          <cell r="AA163">
            <v>0</v>
          </cell>
          <cell r="AB163" t="str">
            <v>CAIXA REFERENCIAL</v>
          </cell>
          <cell r="AD163" t="str">
            <v>ASTU</v>
          </cell>
          <cell r="AE163" t="str">
            <v>ASSENTAMENTO DE TUBOS E PECAS</v>
          </cell>
          <cell r="AF163">
            <v>48</v>
          </cell>
          <cell r="AG163" t="str">
            <v>FORNEC E/OU ASSENT DE TUBO DE PVC COM JUNTA ELASTI</v>
          </cell>
          <cell r="AH163">
            <v>73888</v>
          </cell>
          <cell r="AI163" t="str">
            <v>ASSENTAMENTO TUBO PVC, RPVC, PVC DEFOFO, PRFV P/AGUA COM JE</v>
          </cell>
        </row>
        <row r="164">
          <cell r="G164" t="str">
            <v>73888/12</v>
          </cell>
          <cell r="H164" t="str">
            <v>ASSENTAMENTO TUBO PVC COM JUNTA ELASTICA, DN 700 MM - (OU RPVC, OU PVC DEFOFO, OU PRFV) - PARA AGUA.</v>
          </cell>
          <cell r="I164" t="str">
            <v>M</v>
          </cell>
          <cell r="J164">
            <v>6.38</v>
          </cell>
          <cell r="K164" t="str">
            <v>COMPOSICAO</v>
          </cell>
          <cell r="L164">
            <v>73480</v>
          </cell>
          <cell r="M164" t="str">
            <v>CUSTO HORARIO PRODUTIVO - GUINDASTE MUNK 640/18 - 8T S/CAMINHAO MERCE-DES BENZ 1418/51 - 184 HP</v>
          </cell>
          <cell r="N164" t="str">
            <v>H</v>
          </cell>
          <cell r="O164">
            <v>1.9E-2</v>
          </cell>
          <cell r="P164">
            <v>99.78</v>
          </cell>
          <cell r="Q164">
            <v>1.89</v>
          </cell>
          <cell r="AD164" t="str">
            <v>ASTU</v>
          </cell>
          <cell r="AE164" t="str">
            <v>ASSENTAMENTO DE TUBOS E PECAS</v>
          </cell>
          <cell r="AF164">
            <v>48</v>
          </cell>
          <cell r="AG164" t="str">
            <v>FORNEC E/OU ASSENT DE TUBO DE PVC COM JUNTA ELASTI</v>
          </cell>
          <cell r="AH164">
            <v>73888</v>
          </cell>
          <cell r="AI164" t="str">
            <v>ASSENTAMENTO TUBO PVC, RPVC, PVC DEFOFO, PRFV P/AGUA COM JE</v>
          </cell>
        </row>
        <row r="165">
          <cell r="G165" t="str">
            <v>73888/12</v>
          </cell>
          <cell r="H165" t="str">
            <v>ASSENTAMENTO TUBO PVC COM JUNTA ELASTICA, DN 700 MM - (OU RPVC, OU PVC DEFOFO, OU PRFV) - PARA AGUA.</v>
          </cell>
          <cell r="I165" t="str">
            <v>M</v>
          </cell>
          <cell r="J165">
            <v>6.38</v>
          </cell>
          <cell r="K165" t="str">
            <v>INSUMO</v>
          </cell>
          <cell r="L165">
            <v>2699</v>
          </cell>
          <cell r="M165" t="str">
            <v>ASSENTADOR DE TUBOS</v>
          </cell>
          <cell r="N165" t="str">
            <v>H</v>
          </cell>
          <cell r="O165">
            <v>0.15</v>
          </cell>
          <cell r="P165">
            <v>14.96</v>
          </cell>
          <cell r="Q165">
            <v>2.2400000000000002</v>
          </cell>
          <cell r="AD165" t="str">
            <v>ASTU</v>
          </cell>
          <cell r="AE165" t="str">
            <v>ASSENTAMENTO DE TUBOS E PECAS</v>
          </cell>
          <cell r="AF165">
            <v>48</v>
          </cell>
          <cell r="AG165" t="str">
            <v>FORNEC E/OU ASSENT DE TUBO DE PVC COM JUNTA ELASTI</v>
          </cell>
          <cell r="AH165">
            <v>73888</v>
          </cell>
          <cell r="AI165" t="str">
            <v>ASSENTAMENTO TUBO PVC, RPVC, PVC DEFOFO, PRFV P/AGUA COM JE</v>
          </cell>
        </row>
        <row r="166">
          <cell r="G166" t="str">
            <v>73888/12</v>
          </cell>
          <cell r="H166" t="str">
            <v>ASSENTAMENTO TUBO PVC COM JUNTA ELASTICA, DN 700 MM - (OU RPVC, OU PVC DEFOFO, OU PRFV) - PARA AGUA.</v>
          </cell>
          <cell r="I166" t="str">
            <v>M</v>
          </cell>
          <cell r="J166">
            <v>6.38</v>
          </cell>
          <cell r="K166" t="str">
            <v>INSUMO</v>
          </cell>
          <cell r="L166">
            <v>6111</v>
          </cell>
          <cell r="M166" t="str">
            <v>SERVENTE</v>
          </cell>
          <cell r="N166" t="str">
            <v>H</v>
          </cell>
          <cell r="O166">
            <v>0.3</v>
          </cell>
          <cell r="P166">
            <v>7.44</v>
          </cell>
          <cell r="Q166">
            <v>2.23</v>
          </cell>
          <cell r="AD166" t="str">
            <v>ASTU</v>
          </cell>
          <cell r="AE166" t="str">
            <v>ASSENTAMENTO DE TUBOS E PECAS</v>
          </cell>
          <cell r="AF166">
            <v>48</v>
          </cell>
          <cell r="AG166" t="str">
            <v>FORNEC E/OU ASSENT DE TUBO DE PVC COM JUNTA ELASTI</v>
          </cell>
          <cell r="AH166">
            <v>73888</v>
          </cell>
          <cell r="AI166" t="str">
            <v>ASSENTAMENTO TUBO PVC, RPVC, PVC DEFOFO, PRFV P/AGUA COM JE</v>
          </cell>
        </row>
        <row r="167">
          <cell r="G167" t="str">
            <v>73888/13</v>
          </cell>
          <cell r="H167" t="str">
            <v>ASSENTAMENTO TUBO PVC COM JUNTA ELASTICA, DN 800 MM - (OU RPVC, OU PVC DEFOFO, OU PRFV) - PARA AGUA.</v>
          </cell>
          <cell r="I167" t="str">
            <v>M</v>
          </cell>
          <cell r="J167">
            <v>6.99</v>
          </cell>
          <cell r="R167">
            <v>5.01</v>
          </cell>
          <cell r="S167">
            <v>71.739999999999995</v>
          </cell>
          <cell r="T167">
            <v>1.7000000000000002</v>
          </cell>
          <cell r="U167">
            <v>24.39</v>
          </cell>
          <cell r="V167">
            <v>0.27</v>
          </cell>
          <cell r="W167">
            <v>3.86</v>
          </cell>
          <cell r="X167">
            <v>0</v>
          </cell>
          <cell r="Y167">
            <v>0</v>
          </cell>
          <cell r="Z167">
            <v>0</v>
          </cell>
          <cell r="AA167">
            <v>0</v>
          </cell>
          <cell r="AB167" t="str">
            <v>CAIXA REFERENCIAL</v>
          </cell>
          <cell r="AD167" t="str">
            <v>ASTU</v>
          </cell>
          <cell r="AE167" t="str">
            <v>ASSENTAMENTO DE TUBOS E PECAS</v>
          </cell>
          <cell r="AF167">
            <v>48</v>
          </cell>
          <cell r="AG167" t="str">
            <v>FORNEC E/OU ASSENT DE TUBO DE PVC COM JUNTA ELASTI</v>
          </cell>
          <cell r="AH167">
            <v>73888</v>
          </cell>
          <cell r="AI167" t="str">
            <v>ASSENTAMENTO TUBO PVC, RPVC, PVC DEFOFO, PRFV P/AGUA COM JE</v>
          </cell>
        </row>
        <row r="168">
          <cell r="G168" t="str">
            <v>73888/13</v>
          </cell>
          <cell r="H168" t="str">
            <v>ASSENTAMENTO TUBO PVC COM JUNTA ELASTICA, DN 800 MM - (OU RPVC, OU PVC DEFOFO, OU PRFV) - PARA AGUA.</v>
          </cell>
          <cell r="I168" t="str">
            <v>M</v>
          </cell>
          <cell r="J168">
            <v>6.99</v>
          </cell>
          <cell r="K168" t="str">
            <v>COMPOSICAO</v>
          </cell>
          <cell r="L168">
            <v>73480</v>
          </cell>
          <cell r="M168" t="str">
            <v>CUSTO HORARIO PRODUTIVO - GUINDASTE MUNK 640/18 - 8T S/CAMINHAO MERCE-DES BENZ 1418/51 - 184 HP</v>
          </cell>
          <cell r="N168" t="str">
            <v>H</v>
          </cell>
          <cell r="O168">
            <v>2.2199999999999998E-2</v>
          </cell>
          <cell r="P168">
            <v>99.78</v>
          </cell>
          <cell r="Q168">
            <v>2.21</v>
          </cell>
          <cell r="AD168" t="str">
            <v>ASTU</v>
          </cell>
          <cell r="AE168" t="str">
            <v>ASSENTAMENTO DE TUBOS E PECAS</v>
          </cell>
          <cell r="AF168">
            <v>48</v>
          </cell>
          <cell r="AG168" t="str">
            <v>FORNEC E/OU ASSENT DE TUBO DE PVC COM JUNTA ELASTI</v>
          </cell>
          <cell r="AH168">
            <v>73888</v>
          </cell>
          <cell r="AI168" t="str">
            <v>ASSENTAMENTO TUBO PVC, RPVC, PVC DEFOFO, PRFV P/AGUA COM JE</v>
          </cell>
        </row>
        <row r="169">
          <cell r="G169" t="str">
            <v>73888/13</v>
          </cell>
          <cell r="H169" t="str">
            <v>ASSENTAMENTO TUBO PVC COM JUNTA ELASTICA, DN 800 MM - (OU RPVC, OU PVC DEFOFO, OU PRFV) - PARA AGUA.</v>
          </cell>
          <cell r="I169" t="str">
            <v>M</v>
          </cell>
          <cell r="J169">
            <v>6.99</v>
          </cell>
          <cell r="K169" t="str">
            <v>INSUMO</v>
          </cell>
          <cell r="L169">
            <v>2699</v>
          </cell>
          <cell r="M169" t="str">
            <v>ASSENTADOR DE TUBOS</v>
          </cell>
          <cell r="N169" t="str">
            <v>H</v>
          </cell>
          <cell r="O169">
            <v>0.16</v>
          </cell>
          <cell r="P169">
            <v>14.96</v>
          </cell>
          <cell r="Q169">
            <v>2.39</v>
          </cell>
          <cell r="AD169" t="str">
            <v>ASTU</v>
          </cell>
          <cell r="AE169" t="str">
            <v>ASSENTAMENTO DE TUBOS E PECAS</v>
          </cell>
          <cell r="AF169">
            <v>48</v>
          </cell>
          <cell r="AG169" t="str">
            <v>FORNEC E/OU ASSENT DE TUBO DE PVC COM JUNTA ELASTI</v>
          </cell>
          <cell r="AH169">
            <v>73888</v>
          </cell>
          <cell r="AI169" t="str">
            <v>ASSENTAMENTO TUBO PVC, RPVC, PVC DEFOFO, PRFV P/AGUA COM JE</v>
          </cell>
        </row>
        <row r="170">
          <cell r="G170" t="str">
            <v>73888/13</v>
          </cell>
          <cell r="H170" t="str">
            <v>ASSENTAMENTO TUBO PVC COM JUNTA ELASTICA, DN 800 MM - (OU RPVC, OU PVC DEFOFO, OU PRFV) - PARA AGUA.</v>
          </cell>
          <cell r="I170" t="str">
            <v>M</v>
          </cell>
          <cell r="J170">
            <v>6.99</v>
          </cell>
          <cell r="K170" t="str">
            <v>INSUMO</v>
          </cell>
          <cell r="L170">
            <v>6111</v>
          </cell>
          <cell r="M170" t="str">
            <v>SERVENTE</v>
          </cell>
          <cell r="N170" t="str">
            <v>H</v>
          </cell>
          <cell r="O170">
            <v>0.32</v>
          </cell>
          <cell r="P170">
            <v>7.44</v>
          </cell>
          <cell r="Q170">
            <v>2.38</v>
          </cell>
          <cell r="AD170" t="str">
            <v>ASTU</v>
          </cell>
          <cell r="AE170" t="str">
            <v>ASSENTAMENTO DE TUBOS E PECAS</v>
          </cell>
          <cell r="AF170">
            <v>48</v>
          </cell>
          <cell r="AG170" t="str">
            <v>FORNEC E/OU ASSENT DE TUBO DE PVC COM JUNTA ELASTI</v>
          </cell>
          <cell r="AH170">
            <v>73888</v>
          </cell>
          <cell r="AI170" t="str">
            <v>ASSENTAMENTO TUBO PVC, RPVC, PVC DEFOFO, PRFV P/AGUA COM JE</v>
          </cell>
        </row>
        <row r="171">
          <cell r="G171" t="str">
            <v>73888/14</v>
          </cell>
          <cell r="H171" t="str">
            <v>ASSENTAMENTO TUBO PVC COM JUNTA ELASTICA, DN 900 MM - (OU RPVC, OU PVC DEFOFO, OU PRFV) - PARA AGUA.</v>
          </cell>
          <cell r="I171" t="str">
            <v>M</v>
          </cell>
          <cell r="J171">
            <v>7.57</v>
          </cell>
          <cell r="R171">
            <v>5.34</v>
          </cell>
          <cell r="S171">
            <v>70.599999999999994</v>
          </cell>
          <cell r="T171">
            <v>1.92</v>
          </cell>
          <cell r="U171">
            <v>25.36</v>
          </cell>
          <cell r="V171">
            <v>0.3</v>
          </cell>
          <cell r="W171">
            <v>4.0199999999999996</v>
          </cell>
          <cell r="X171">
            <v>0</v>
          </cell>
          <cell r="Y171">
            <v>0</v>
          </cell>
          <cell r="Z171">
            <v>0</v>
          </cell>
          <cell r="AA171">
            <v>0</v>
          </cell>
          <cell r="AB171" t="str">
            <v>CAIXA REFERENCIAL</v>
          </cell>
          <cell r="AD171" t="str">
            <v>ASTU</v>
          </cell>
          <cell r="AE171" t="str">
            <v>ASSENTAMENTO DE TUBOS E PECAS</v>
          </cell>
          <cell r="AF171">
            <v>48</v>
          </cell>
          <cell r="AG171" t="str">
            <v>FORNEC E/OU ASSENT DE TUBO DE PVC COM JUNTA ELASTI</v>
          </cell>
          <cell r="AH171">
            <v>73888</v>
          </cell>
          <cell r="AI171" t="str">
            <v>ASSENTAMENTO TUBO PVC, RPVC, PVC DEFOFO, PRFV P/AGUA COM JE</v>
          </cell>
        </row>
        <row r="172">
          <cell r="G172" t="str">
            <v>73888/14</v>
          </cell>
          <cell r="H172" t="str">
            <v>ASSENTAMENTO TUBO PVC COM JUNTA ELASTICA, DN 900 MM - (OU RPVC, OU PVC DEFOFO, OU PRFV) - PARA AGUA.</v>
          </cell>
          <cell r="I172" t="str">
            <v>M</v>
          </cell>
          <cell r="J172">
            <v>7.57</v>
          </cell>
          <cell r="K172" t="str">
            <v>COMPOSICAO</v>
          </cell>
          <cell r="L172">
            <v>73480</v>
          </cell>
          <cell r="M172" t="str">
            <v>CUSTO HORARIO PRODUTIVO - GUINDASTE MUNK 640/18 - 8T S/CAMINHAO MERCE-DES BENZ 1418/51 - 184 HP</v>
          </cell>
          <cell r="N172" t="str">
            <v>H</v>
          </cell>
          <cell r="O172">
            <v>2.4999999999999998E-2</v>
          </cell>
          <cell r="P172">
            <v>99.78</v>
          </cell>
          <cell r="Q172">
            <v>2.4900000000000002</v>
          </cell>
          <cell r="AD172" t="str">
            <v>ASTU</v>
          </cell>
          <cell r="AE172" t="str">
            <v>ASSENTAMENTO DE TUBOS E PECAS</v>
          </cell>
          <cell r="AF172">
            <v>48</v>
          </cell>
          <cell r="AG172" t="str">
            <v>FORNEC E/OU ASSENT DE TUBO DE PVC COM JUNTA ELASTI</v>
          </cell>
          <cell r="AH172">
            <v>73888</v>
          </cell>
          <cell r="AI172" t="str">
            <v>ASSENTAMENTO TUBO PVC, RPVC, PVC DEFOFO, PRFV P/AGUA COM JE</v>
          </cell>
        </row>
        <row r="173">
          <cell r="G173" t="str">
            <v>73888/14</v>
          </cell>
          <cell r="H173" t="str">
            <v>ASSENTAMENTO TUBO PVC COM JUNTA ELASTICA, DN 900 MM - (OU RPVC, OU PVC DEFOFO, OU PRFV) - PARA AGUA.</v>
          </cell>
          <cell r="I173" t="str">
            <v>M</v>
          </cell>
          <cell r="J173">
            <v>7.57</v>
          </cell>
          <cell r="K173" t="str">
            <v>INSUMO</v>
          </cell>
          <cell r="L173">
            <v>2699</v>
          </cell>
          <cell r="M173" t="str">
            <v>ASSENTADOR DE TUBOS</v>
          </cell>
          <cell r="N173" t="str">
            <v>H</v>
          </cell>
          <cell r="O173">
            <v>0.17</v>
          </cell>
          <cell r="P173">
            <v>14.96</v>
          </cell>
          <cell r="Q173">
            <v>2.54</v>
          </cell>
          <cell r="AD173" t="str">
            <v>ASTU</v>
          </cell>
          <cell r="AE173" t="str">
            <v>ASSENTAMENTO DE TUBOS E PECAS</v>
          </cell>
          <cell r="AF173">
            <v>48</v>
          </cell>
          <cell r="AG173" t="str">
            <v>FORNEC E/OU ASSENT DE TUBO DE PVC COM JUNTA ELASTI</v>
          </cell>
          <cell r="AH173">
            <v>73888</v>
          </cell>
          <cell r="AI173" t="str">
            <v>ASSENTAMENTO TUBO PVC, RPVC, PVC DEFOFO, PRFV P/AGUA COM JE</v>
          </cell>
        </row>
        <row r="174">
          <cell r="G174" t="str">
            <v>73888/14</v>
          </cell>
          <cell r="H174" t="str">
            <v>ASSENTAMENTO TUBO PVC COM JUNTA ELASTICA, DN 900 MM - (OU RPVC, OU PVC DEFOFO, OU PRFV) - PARA AGUA.</v>
          </cell>
          <cell r="I174" t="str">
            <v>M</v>
          </cell>
          <cell r="J174">
            <v>7.57</v>
          </cell>
          <cell r="K174" t="str">
            <v>INSUMO</v>
          </cell>
          <cell r="L174">
            <v>6111</v>
          </cell>
          <cell r="M174" t="str">
            <v>SERVENTE</v>
          </cell>
          <cell r="N174" t="str">
            <v>H</v>
          </cell>
          <cell r="O174">
            <v>0.34</v>
          </cell>
          <cell r="P174">
            <v>7.44</v>
          </cell>
          <cell r="Q174">
            <v>2.5300000000000002</v>
          </cell>
          <cell r="AD174" t="str">
            <v>ASTU</v>
          </cell>
          <cell r="AE174" t="str">
            <v>ASSENTAMENTO DE TUBOS E PECAS</v>
          </cell>
          <cell r="AF174">
            <v>48</v>
          </cell>
          <cell r="AG174" t="str">
            <v>FORNEC E/OU ASSENT DE TUBO DE PVC COM JUNTA ELASTI</v>
          </cell>
          <cell r="AH174">
            <v>73888</v>
          </cell>
          <cell r="AI174" t="str">
            <v>ASSENTAMENTO TUBO PVC, RPVC, PVC DEFOFO, PRFV P/AGUA COM JE</v>
          </cell>
        </row>
        <row r="175">
          <cell r="G175" t="str">
            <v>73888/15</v>
          </cell>
          <cell r="H175" t="str">
            <v>ASSENTAMENTO TUBO PVC COM JUNTA ELASTICA, DN 1000 MM - (OU RPVC, OU PVC DEFOFO, OU PRFV) - PARA AGUA.</v>
          </cell>
          <cell r="I175" t="str">
            <v>M</v>
          </cell>
          <cell r="J175">
            <v>8.07</v>
          </cell>
          <cell r="R175">
            <v>5.66</v>
          </cell>
          <cell r="S175">
            <v>70.209999999999994</v>
          </cell>
          <cell r="T175">
            <v>2.0699999999999998</v>
          </cell>
          <cell r="U175">
            <v>25.7</v>
          </cell>
          <cell r="V175">
            <v>0.32</v>
          </cell>
          <cell r="W175">
            <v>4.07</v>
          </cell>
          <cell r="X175">
            <v>0</v>
          </cell>
          <cell r="Y175">
            <v>0</v>
          </cell>
          <cell r="Z175">
            <v>0</v>
          </cell>
          <cell r="AA175">
            <v>0</v>
          </cell>
          <cell r="AB175" t="str">
            <v>CAIXA REFERENCIAL</v>
          </cell>
          <cell r="AD175" t="str">
            <v>ASTU</v>
          </cell>
          <cell r="AE175" t="str">
            <v>ASSENTAMENTO DE TUBOS E PECAS</v>
          </cell>
          <cell r="AF175">
            <v>48</v>
          </cell>
          <cell r="AG175" t="str">
            <v>FORNEC E/OU ASSENT DE TUBO DE PVC COM JUNTA ELASTI</v>
          </cell>
          <cell r="AH175">
            <v>73888</v>
          </cell>
          <cell r="AI175" t="str">
            <v>ASSENTAMENTO TUBO PVC, RPVC, PVC DEFOFO, PRFV P/AGUA COM JE</v>
          </cell>
        </row>
        <row r="176">
          <cell r="G176" t="str">
            <v>73888/15</v>
          </cell>
          <cell r="H176" t="str">
            <v>ASSENTAMENTO TUBO PVC COM JUNTA ELASTICA, DN 1000 MM - (OU RPVC, OU PVC DEFOFO, OU PRFV) - PARA AGUA.</v>
          </cell>
          <cell r="I176" t="str">
            <v>M</v>
          </cell>
          <cell r="J176">
            <v>8.07</v>
          </cell>
          <cell r="K176" t="str">
            <v>COMPOSICAO</v>
          </cell>
          <cell r="L176">
            <v>73480</v>
          </cell>
          <cell r="M176" t="str">
            <v>CUSTO HORARIO PRODUTIVO - GUINDASTE MUNK 640/18 - 8T S/CAMINHAO MERCE-DES BENZ 1418/51 - 184 HP</v>
          </cell>
          <cell r="N176" t="str">
            <v>H</v>
          </cell>
          <cell r="O176">
            <v>2.7E-2</v>
          </cell>
          <cell r="P176">
            <v>99.78</v>
          </cell>
          <cell r="Q176">
            <v>2.69</v>
          </cell>
          <cell r="AD176" t="str">
            <v>ASTU</v>
          </cell>
          <cell r="AE176" t="str">
            <v>ASSENTAMENTO DE TUBOS E PECAS</v>
          </cell>
          <cell r="AF176">
            <v>48</v>
          </cell>
          <cell r="AG176" t="str">
            <v>FORNEC E/OU ASSENT DE TUBO DE PVC COM JUNTA ELASTI</v>
          </cell>
          <cell r="AH176">
            <v>73888</v>
          </cell>
          <cell r="AI176" t="str">
            <v>ASSENTAMENTO TUBO PVC, RPVC, PVC DEFOFO, PRFV P/AGUA COM JE</v>
          </cell>
        </row>
        <row r="177">
          <cell r="G177" t="str">
            <v>73888/15</v>
          </cell>
          <cell r="H177" t="str">
            <v>ASSENTAMENTO TUBO PVC COM JUNTA ELASTICA, DN 1000 MM - (OU RPVC, OU PVC DEFOFO, OU PRFV) - PARA AGUA.</v>
          </cell>
          <cell r="I177" t="str">
            <v>M</v>
          </cell>
          <cell r="J177">
            <v>8.07</v>
          </cell>
          <cell r="K177" t="str">
            <v>INSUMO</v>
          </cell>
          <cell r="L177">
            <v>2699</v>
          </cell>
          <cell r="M177" t="str">
            <v>ASSENTADOR DE TUBOS</v>
          </cell>
          <cell r="N177" t="str">
            <v>H</v>
          </cell>
          <cell r="O177">
            <v>0.18</v>
          </cell>
          <cell r="P177">
            <v>14.96</v>
          </cell>
          <cell r="Q177">
            <v>2.69</v>
          </cell>
          <cell r="AD177" t="str">
            <v>ASTU</v>
          </cell>
          <cell r="AE177" t="str">
            <v>ASSENTAMENTO DE TUBOS E PECAS</v>
          </cell>
          <cell r="AF177">
            <v>48</v>
          </cell>
          <cell r="AG177" t="str">
            <v>FORNEC E/OU ASSENT DE TUBO DE PVC COM JUNTA ELASTI</v>
          </cell>
          <cell r="AH177">
            <v>73888</v>
          </cell>
          <cell r="AI177" t="str">
            <v>ASSENTAMENTO TUBO PVC, RPVC, PVC DEFOFO, PRFV P/AGUA COM JE</v>
          </cell>
        </row>
        <row r="178">
          <cell r="G178" t="str">
            <v>73888/15</v>
          </cell>
          <cell r="H178" t="str">
            <v>ASSENTAMENTO TUBO PVC COM JUNTA ELASTICA, DN 1000 MM - (OU RPVC, OU PVC DEFOFO, OU PRFV) - PARA AGUA.</v>
          </cell>
          <cell r="I178" t="str">
            <v>M</v>
          </cell>
          <cell r="J178">
            <v>8.07</v>
          </cell>
          <cell r="K178" t="str">
            <v>INSUMO</v>
          </cell>
          <cell r="L178">
            <v>6111</v>
          </cell>
          <cell r="M178" t="str">
            <v>SERVENTE</v>
          </cell>
          <cell r="N178" t="str">
            <v>H</v>
          </cell>
          <cell r="O178">
            <v>0.36</v>
          </cell>
          <cell r="P178">
            <v>7.44</v>
          </cell>
          <cell r="Q178">
            <v>2.68</v>
          </cell>
          <cell r="AD178" t="str">
            <v>ASTU</v>
          </cell>
          <cell r="AE178" t="str">
            <v>ASSENTAMENTO DE TUBOS E PECAS</v>
          </cell>
          <cell r="AF178">
            <v>48</v>
          </cell>
          <cell r="AG178" t="str">
            <v>FORNEC E/OU ASSENT DE TUBO DE PVC COM JUNTA ELASTI</v>
          </cell>
          <cell r="AH178">
            <v>73888</v>
          </cell>
          <cell r="AI178" t="str">
            <v>ASSENTAMENTO TUBO PVC, RPVC, PVC DEFOFO, PRFV P/AGUA COM JE</v>
          </cell>
        </row>
        <row r="179">
          <cell r="G179">
            <v>83652</v>
          </cell>
          <cell r="H179" t="str">
            <v>TUBO PVC PARA ESGOTO, EB 644, D = 200 MM, COM JUNTA ELASTICA</v>
          </cell>
          <cell r="I179" t="str">
            <v>M</v>
          </cell>
          <cell r="J179">
            <v>59.16</v>
          </cell>
          <cell r="R179">
            <v>14.37</v>
          </cell>
          <cell r="S179">
            <v>24.3</v>
          </cell>
          <cell r="T179">
            <v>44.78</v>
          </cell>
          <cell r="U179">
            <v>75.69</v>
          </cell>
          <cell r="V179">
            <v>0</v>
          </cell>
          <cell r="W179">
            <v>0</v>
          </cell>
          <cell r="X179">
            <v>0</v>
          </cell>
          <cell r="Y179">
            <v>0</v>
          </cell>
          <cell r="Z179">
            <v>0</v>
          </cell>
          <cell r="AA179">
            <v>0</v>
          </cell>
          <cell r="AB179" t="str">
            <v>CAIXA REFERENCIAL</v>
          </cell>
          <cell r="AD179" t="str">
            <v>ASTU</v>
          </cell>
          <cell r="AE179" t="str">
            <v>ASSENTAMENTO DE TUBOS E PECAS</v>
          </cell>
          <cell r="AF179">
            <v>48</v>
          </cell>
          <cell r="AG179" t="str">
            <v>FORNEC E/OU ASSENT DE TUBO DE PVC COM JUNTA ELASTI</v>
          </cell>
          <cell r="AH179">
            <v>0</v>
          </cell>
          <cell r="AI179">
            <v>0</v>
          </cell>
        </row>
        <row r="180">
          <cell r="G180">
            <v>83652</v>
          </cell>
          <cell r="H180" t="str">
            <v>TUBO PVC PARA ESGOTO, EB 644, D = 200 MM, COM JUNTA ELASTICA</v>
          </cell>
          <cell r="I180" t="str">
            <v>M</v>
          </cell>
          <cell r="J180">
            <v>59.16</v>
          </cell>
          <cell r="K180" t="str">
            <v>INSUMO</v>
          </cell>
          <cell r="L180">
            <v>246</v>
          </cell>
          <cell r="M180" t="str">
            <v>AUXILIAR DE ENCANADOR OU BOMBEIRO HIDRAULICO</v>
          </cell>
          <cell r="N180" t="str">
            <v>H</v>
          </cell>
          <cell r="O180">
            <v>0.72</v>
          </cell>
          <cell r="P180">
            <v>8.57</v>
          </cell>
          <cell r="Q180">
            <v>6.17</v>
          </cell>
          <cell r="AD180" t="str">
            <v>ASTU</v>
          </cell>
          <cell r="AE180" t="str">
            <v>ASSENTAMENTO DE TUBOS E PECAS</v>
          </cell>
          <cell r="AF180">
            <v>48</v>
          </cell>
          <cell r="AG180" t="str">
            <v>FORNEC E/OU ASSENT DE TUBO DE PVC COM JUNTA ELASTI</v>
          </cell>
          <cell r="AH180">
            <v>0</v>
          </cell>
          <cell r="AI180">
            <v>0</v>
          </cell>
        </row>
        <row r="181">
          <cell r="G181">
            <v>83652</v>
          </cell>
          <cell r="H181" t="str">
            <v>TUBO PVC PARA ESGOTO, EB 644, D = 200 MM, COM JUNTA ELASTICA</v>
          </cell>
          <cell r="I181" t="str">
            <v>M</v>
          </cell>
          <cell r="J181">
            <v>59.16</v>
          </cell>
          <cell r="K181" t="str">
            <v>INSUMO</v>
          </cell>
          <cell r="L181">
            <v>306</v>
          </cell>
          <cell r="M181" t="str">
            <v>ANEL BORRACHA P/ TUBO PVC REDE ESGOTO EB 644 DN 200MM</v>
          </cell>
          <cell r="N181" t="str">
            <v>UN</v>
          </cell>
          <cell r="O181">
            <v>1</v>
          </cell>
          <cell r="P181">
            <v>8.67</v>
          </cell>
          <cell r="Q181">
            <v>8.67</v>
          </cell>
          <cell r="AD181" t="str">
            <v>ASTU</v>
          </cell>
          <cell r="AE181" t="str">
            <v>ASSENTAMENTO DE TUBOS E PECAS</v>
          </cell>
          <cell r="AF181">
            <v>48</v>
          </cell>
          <cell r="AG181" t="str">
            <v>FORNEC E/OU ASSENT DE TUBO DE PVC COM JUNTA ELASTI</v>
          </cell>
          <cell r="AH181">
            <v>0</v>
          </cell>
          <cell r="AI181">
            <v>0</v>
          </cell>
        </row>
        <row r="182">
          <cell r="G182">
            <v>83652</v>
          </cell>
          <cell r="H182" t="str">
            <v>TUBO PVC PARA ESGOTO, EB 644, D = 200 MM, COM JUNTA ELASTICA</v>
          </cell>
          <cell r="I182" t="str">
            <v>M</v>
          </cell>
          <cell r="J182">
            <v>59.16</v>
          </cell>
          <cell r="K182" t="str">
            <v>INSUMO</v>
          </cell>
          <cell r="L182">
            <v>2696</v>
          </cell>
          <cell r="M182" t="str">
            <v>ENCANADOR OU BOMBEIRO HIDRAULICO</v>
          </cell>
          <cell r="N182" t="str">
            <v>H</v>
          </cell>
          <cell r="O182">
            <v>0.72</v>
          </cell>
          <cell r="P182">
            <v>11.39</v>
          </cell>
          <cell r="Q182">
            <v>8.1999999999999993</v>
          </cell>
          <cell r="AD182" t="str">
            <v>ASTU</v>
          </cell>
          <cell r="AE182" t="str">
            <v>ASSENTAMENTO DE TUBOS E PECAS</v>
          </cell>
          <cell r="AF182">
            <v>48</v>
          </cell>
          <cell r="AG182" t="str">
            <v>FORNEC E/OU ASSENT DE TUBO DE PVC COM JUNTA ELASTI</v>
          </cell>
          <cell r="AH182">
            <v>0</v>
          </cell>
          <cell r="AI182">
            <v>0</v>
          </cell>
        </row>
        <row r="183">
          <cell r="G183">
            <v>83652</v>
          </cell>
          <cell r="H183" t="str">
            <v>TUBO PVC PARA ESGOTO, EB 644, D = 200 MM, COM JUNTA ELASTICA</v>
          </cell>
          <cell r="I183" t="str">
            <v>M</v>
          </cell>
          <cell r="J183">
            <v>59.16</v>
          </cell>
          <cell r="K183" t="str">
            <v>INSUMO</v>
          </cell>
          <cell r="L183">
            <v>9819</v>
          </cell>
          <cell r="M183" t="str">
            <v>TUBO PVC EB 644 P/ REDE COLET ESG JE DN 200MM</v>
          </cell>
          <cell r="N183" t="str">
            <v>M</v>
          </cell>
          <cell r="O183">
            <v>1.05</v>
          </cell>
          <cell r="P183">
            <v>32.11</v>
          </cell>
          <cell r="Q183">
            <v>33.72</v>
          </cell>
          <cell r="AD183" t="str">
            <v>ASTU</v>
          </cell>
          <cell r="AE183" t="str">
            <v>ASSENTAMENTO DE TUBOS E PECAS</v>
          </cell>
          <cell r="AF183">
            <v>48</v>
          </cell>
          <cell r="AG183" t="str">
            <v>FORNEC E/OU ASSENT DE TUBO DE PVC COM JUNTA ELASTI</v>
          </cell>
          <cell r="AH183">
            <v>0</v>
          </cell>
          <cell r="AI183">
            <v>0</v>
          </cell>
        </row>
        <row r="184">
          <cell r="G184">
            <v>83652</v>
          </cell>
          <cell r="H184" t="str">
            <v>TUBO PVC PARA ESGOTO, EB 644, D = 200 MM, COM JUNTA ELASTICA</v>
          </cell>
          <cell r="I184" t="str">
            <v>M</v>
          </cell>
          <cell r="J184">
            <v>59.16</v>
          </cell>
          <cell r="K184" t="str">
            <v>INSUMO</v>
          </cell>
          <cell r="L184">
            <v>20079</v>
          </cell>
          <cell r="M184" t="str">
            <v>PASTA LUBRIFICANTE PARA TUBOS DE PVC C/ ANEL DE BORRACHA ( POTE 5000G)</v>
          </cell>
          <cell r="N184" t="str">
            <v>UN</v>
          </cell>
          <cell r="O184">
            <v>0.01</v>
          </cell>
          <cell r="P184">
            <v>238.46</v>
          </cell>
          <cell r="Q184">
            <v>2.38</v>
          </cell>
          <cell r="AD184" t="str">
            <v>ASTU</v>
          </cell>
          <cell r="AE184" t="str">
            <v>ASSENTAMENTO DE TUBOS E PECAS</v>
          </cell>
          <cell r="AF184">
            <v>48</v>
          </cell>
          <cell r="AG184" t="str">
            <v>FORNEC E/OU ASSENT DE TUBO DE PVC COM JUNTA ELASTI</v>
          </cell>
          <cell r="AH184">
            <v>0</v>
          </cell>
          <cell r="AI184">
            <v>0</v>
          </cell>
        </row>
        <row r="185">
          <cell r="G185" t="str">
            <v>75028/1</v>
          </cell>
          <cell r="H185" t="str">
            <v>TUBO CERAMICO 75MM REJUNTADO COM ARGAMASSA DE CIMENTO E AREIA TRACO 1:3 - FORNECIMENTO E INSTALACAO</v>
          </cell>
          <cell r="I185" t="str">
            <v>M</v>
          </cell>
          <cell r="J185">
            <v>12.8</v>
          </cell>
          <cell r="R185">
            <v>4.71</v>
          </cell>
          <cell r="S185">
            <v>36.79</v>
          </cell>
          <cell r="T185">
            <v>8.08</v>
          </cell>
          <cell r="U185">
            <v>63.2</v>
          </cell>
          <cell r="V185">
            <v>0</v>
          </cell>
          <cell r="W185">
            <v>0</v>
          </cell>
          <cell r="X185">
            <v>0</v>
          </cell>
          <cell r="Y185">
            <v>0</v>
          </cell>
          <cell r="Z185">
            <v>0</v>
          </cell>
          <cell r="AA185">
            <v>0</v>
          </cell>
          <cell r="AB185" t="str">
            <v>CAIXA REFERENCIAL</v>
          </cell>
          <cell r="AD185" t="str">
            <v>ASTU</v>
          </cell>
          <cell r="AE185" t="str">
            <v>ASSENTAMENTO DE TUBOS E PECAS</v>
          </cell>
          <cell r="AF185">
            <v>49</v>
          </cell>
          <cell r="AG185" t="str">
            <v>FORNEC E/OU ASSENT DE TUBO CERAMICO COM JUNTA ARGA</v>
          </cell>
          <cell r="AH185">
            <v>75028</v>
          </cell>
          <cell r="AI185" t="str">
            <v>TUBULAÇÃO CERAMICA C/ REJUNTE DE ARGAMASSA</v>
          </cell>
        </row>
        <row r="186">
          <cell r="G186" t="str">
            <v>75028/1</v>
          </cell>
          <cell r="H186" t="str">
            <v>TUBO CERAMICO 75MM REJUNTADO COM ARGAMASSA DE CIMENTO E AREIA TRACO 1:3 - FORNECIMENTO E INSTALACAO</v>
          </cell>
          <cell r="I186" t="str">
            <v>M</v>
          </cell>
          <cell r="J186">
            <v>12.8</v>
          </cell>
          <cell r="K186" t="str">
            <v>INSUMO</v>
          </cell>
          <cell r="L186">
            <v>366</v>
          </cell>
          <cell r="M186" t="str">
            <v>AREIA FINA - POSTO JAZIDA / FORNECEDOR (SEM FRETE)</v>
          </cell>
          <cell r="N186" t="str">
            <v>M3</v>
          </cell>
          <cell r="O186">
            <v>1.9999999999999998E-4</v>
          </cell>
          <cell r="P186">
            <v>75</v>
          </cell>
          <cell r="Q186">
            <v>0.01</v>
          </cell>
          <cell r="AD186" t="str">
            <v>ASTU</v>
          </cell>
          <cell r="AE186" t="str">
            <v>ASSENTAMENTO DE TUBOS E PECAS</v>
          </cell>
          <cell r="AF186">
            <v>49</v>
          </cell>
          <cell r="AG186" t="str">
            <v>FORNEC E/OU ASSENT DE TUBO CERAMICO COM JUNTA ARGA</v>
          </cell>
          <cell r="AH186">
            <v>75028</v>
          </cell>
          <cell r="AI186" t="str">
            <v>TUBULAÇÃO CERAMICA C/ REJUNTE DE ARGAMASSA</v>
          </cell>
        </row>
        <row r="187">
          <cell r="G187" t="str">
            <v>75028/1</v>
          </cell>
          <cell r="H187" t="str">
            <v>TUBO CERAMICO 75MM REJUNTADO COM ARGAMASSA DE CIMENTO E AREIA TRACO 1:3 - FORNECIMENTO E INSTALACAO</v>
          </cell>
          <cell r="I187" t="str">
            <v>M</v>
          </cell>
          <cell r="J187">
            <v>12.8</v>
          </cell>
          <cell r="K187" t="str">
            <v>INSUMO</v>
          </cell>
          <cell r="L187">
            <v>1382</v>
          </cell>
          <cell r="M187" t="str">
            <v>CIMENTO PORTLAND POZOLANICO CP IV- 32</v>
          </cell>
          <cell r="N187" t="str">
            <v>50KG</v>
          </cell>
          <cell r="O187">
            <v>1.5E-3</v>
          </cell>
          <cell r="P187">
            <v>22.09</v>
          </cell>
          <cell r="Q187">
            <v>0.03</v>
          </cell>
          <cell r="AD187" t="str">
            <v>ASTU</v>
          </cell>
          <cell r="AE187" t="str">
            <v>ASSENTAMENTO DE TUBOS E PECAS</v>
          </cell>
          <cell r="AF187">
            <v>49</v>
          </cell>
          <cell r="AG187" t="str">
            <v>FORNEC E/OU ASSENT DE TUBO CERAMICO COM JUNTA ARGA</v>
          </cell>
          <cell r="AH187">
            <v>75028</v>
          </cell>
          <cell r="AI187" t="str">
            <v>TUBULAÇÃO CERAMICA C/ REJUNTE DE ARGAMASSA</v>
          </cell>
        </row>
        <row r="188">
          <cell r="G188" t="str">
            <v>75028/1</v>
          </cell>
          <cell r="H188" t="str">
            <v>TUBO CERAMICO 75MM REJUNTADO COM ARGAMASSA DE CIMENTO E AREIA TRACO 1:3 - FORNECIMENTO E INSTALACAO</v>
          </cell>
          <cell r="I188" t="str">
            <v>M</v>
          </cell>
          <cell r="J188">
            <v>12.8</v>
          </cell>
          <cell r="K188" t="str">
            <v>INSUMO</v>
          </cell>
          <cell r="L188">
            <v>4750</v>
          </cell>
          <cell r="M188" t="str">
            <v>PEDREIRO</v>
          </cell>
          <cell r="N188" t="str">
            <v>H</v>
          </cell>
          <cell r="O188">
            <v>0.25</v>
          </cell>
          <cell r="P188">
            <v>11.39</v>
          </cell>
          <cell r="Q188">
            <v>2.84</v>
          </cell>
          <cell r="AD188" t="str">
            <v>ASTU</v>
          </cell>
          <cell r="AE188" t="str">
            <v>ASSENTAMENTO DE TUBOS E PECAS</v>
          </cell>
          <cell r="AF188">
            <v>49</v>
          </cell>
          <cell r="AG188" t="str">
            <v>FORNEC E/OU ASSENT DE TUBO CERAMICO COM JUNTA ARGA</v>
          </cell>
          <cell r="AH188">
            <v>75028</v>
          </cell>
          <cell r="AI188" t="str">
            <v>TUBULAÇÃO CERAMICA C/ REJUNTE DE ARGAMASSA</v>
          </cell>
        </row>
        <row r="189">
          <cell r="G189" t="str">
            <v>75028/1</v>
          </cell>
          <cell r="H189" t="str">
            <v>TUBO CERAMICO 75MM REJUNTADO COM ARGAMASSA DE CIMENTO E AREIA TRACO 1:3 - FORNECIMENTO E INSTALACAO</v>
          </cell>
          <cell r="I189" t="str">
            <v>M</v>
          </cell>
          <cell r="J189">
            <v>12.8</v>
          </cell>
          <cell r="K189" t="str">
            <v>INSUMO</v>
          </cell>
          <cell r="L189">
            <v>6111</v>
          </cell>
          <cell r="M189" t="str">
            <v>SERVENTE</v>
          </cell>
          <cell r="N189" t="str">
            <v>H</v>
          </cell>
          <cell r="O189">
            <v>0.25</v>
          </cell>
          <cell r="P189">
            <v>7.44</v>
          </cell>
          <cell r="Q189">
            <v>1.86</v>
          </cell>
          <cell r="AD189" t="str">
            <v>ASTU</v>
          </cell>
          <cell r="AE189" t="str">
            <v>ASSENTAMENTO DE TUBOS E PECAS</v>
          </cell>
          <cell r="AF189">
            <v>49</v>
          </cell>
          <cell r="AG189" t="str">
            <v>FORNEC E/OU ASSENT DE TUBO CERAMICO COM JUNTA ARGA</v>
          </cell>
          <cell r="AH189">
            <v>75028</v>
          </cell>
          <cell r="AI189" t="str">
            <v>TUBULAÇÃO CERAMICA C/ REJUNTE DE ARGAMASSA</v>
          </cell>
        </row>
        <row r="190">
          <cell r="G190" t="str">
            <v>75028/1</v>
          </cell>
          <cell r="H190" t="str">
            <v>TUBO CERAMICO 75MM REJUNTADO COM ARGAMASSA DE CIMENTO E AREIA TRACO 1:3 - FORNECIMENTO E INSTALACAO</v>
          </cell>
          <cell r="I190" t="str">
            <v>M</v>
          </cell>
          <cell r="J190">
            <v>12.8</v>
          </cell>
          <cell r="K190" t="str">
            <v>INSUMO</v>
          </cell>
          <cell r="L190">
            <v>7702</v>
          </cell>
          <cell r="M190" t="str">
            <v>TUBO CERAMICA ESG EB-5 PB DN 75</v>
          </cell>
          <cell r="N190" t="str">
            <v>M</v>
          </cell>
          <cell r="O190">
            <v>1.01</v>
          </cell>
          <cell r="P190">
            <v>7.96</v>
          </cell>
          <cell r="Q190">
            <v>8.0399999999999991</v>
          </cell>
          <cell r="AD190" t="str">
            <v>ASTU</v>
          </cell>
          <cell r="AE190" t="str">
            <v>ASSENTAMENTO DE TUBOS E PECAS</v>
          </cell>
          <cell r="AF190">
            <v>49</v>
          </cell>
          <cell r="AG190" t="str">
            <v>FORNEC E/OU ASSENT DE TUBO CERAMICO COM JUNTA ARGA</v>
          </cell>
          <cell r="AH190">
            <v>75028</v>
          </cell>
          <cell r="AI190" t="str">
            <v>TUBULAÇÃO CERAMICA C/ REJUNTE DE ARGAMASSA</v>
          </cell>
        </row>
        <row r="191">
          <cell r="G191" t="str">
            <v>75028/2</v>
          </cell>
          <cell r="H191" t="str">
            <v>TUBO CERÂMICO 100MM REJUNTADO COM ARGAMASSA DE CIMENTO E AREIA TRACO 1:3 - FORNECIMENTO E INSTALACAO</v>
          </cell>
          <cell r="I191" t="str">
            <v>M</v>
          </cell>
          <cell r="J191">
            <v>13.04</v>
          </cell>
          <cell r="R191">
            <v>4.71</v>
          </cell>
          <cell r="S191">
            <v>36.119999999999997</v>
          </cell>
          <cell r="T191">
            <v>8.33</v>
          </cell>
          <cell r="U191">
            <v>63.87</v>
          </cell>
          <cell r="V191">
            <v>0</v>
          </cell>
          <cell r="W191">
            <v>0</v>
          </cell>
          <cell r="X191">
            <v>0</v>
          </cell>
          <cell r="Y191">
            <v>0</v>
          </cell>
          <cell r="Z191">
            <v>0</v>
          </cell>
          <cell r="AA191">
            <v>0</v>
          </cell>
          <cell r="AB191" t="str">
            <v>CAIXA REFERENCIAL</v>
          </cell>
          <cell r="AD191" t="str">
            <v>ASTU</v>
          </cell>
          <cell r="AE191" t="str">
            <v>ASSENTAMENTO DE TUBOS E PECAS</v>
          </cell>
          <cell r="AF191">
            <v>49</v>
          </cell>
          <cell r="AG191" t="str">
            <v>FORNEC E/OU ASSENT DE TUBO CERAMICO COM JUNTA ARGA</v>
          </cell>
          <cell r="AH191">
            <v>75028</v>
          </cell>
          <cell r="AI191" t="str">
            <v>TUBULAÇÃO CERAMICA C/ REJUNTE DE ARGAMASSA</v>
          </cell>
        </row>
        <row r="192">
          <cell r="G192" t="str">
            <v>75028/2</v>
          </cell>
          <cell r="H192" t="str">
            <v>TUBO CERÂMICO 100MM REJUNTADO COM ARGAMASSA DE CIMENTO E AREIA TRACO 1:3 - FORNECIMENTO E INSTALACAO</v>
          </cell>
          <cell r="I192" t="str">
            <v>M</v>
          </cell>
          <cell r="J192">
            <v>13.04</v>
          </cell>
          <cell r="K192" t="str">
            <v>INSUMO</v>
          </cell>
          <cell r="L192">
            <v>366</v>
          </cell>
          <cell r="M192" t="str">
            <v>AREIA FINA - POSTO JAZIDA / FORNECEDOR (SEM FRETE)</v>
          </cell>
          <cell r="N192" t="str">
            <v>M3</v>
          </cell>
          <cell r="O192">
            <v>1.9999999999999998E-4</v>
          </cell>
          <cell r="P192">
            <v>75</v>
          </cell>
          <cell r="Q192">
            <v>0.01</v>
          </cell>
          <cell r="AD192" t="str">
            <v>ASTU</v>
          </cell>
          <cell r="AE192" t="str">
            <v>ASSENTAMENTO DE TUBOS E PECAS</v>
          </cell>
          <cell r="AF192">
            <v>49</v>
          </cell>
          <cell r="AG192" t="str">
            <v>FORNEC E/OU ASSENT DE TUBO CERAMICO COM JUNTA ARGA</v>
          </cell>
          <cell r="AH192">
            <v>75028</v>
          </cell>
          <cell r="AI192" t="str">
            <v>TUBULAÇÃO CERAMICA C/ REJUNTE DE ARGAMASSA</v>
          </cell>
        </row>
        <row r="193">
          <cell r="G193" t="str">
            <v>75028/2</v>
          </cell>
          <cell r="H193" t="str">
            <v>TUBO CERÂMICO 100MM REJUNTADO COM ARGAMASSA DE CIMENTO E AREIA TRACO 1:3 - FORNECIMENTO E INSTALACAO</v>
          </cell>
          <cell r="I193" t="str">
            <v>M</v>
          </cell>
          <cell r="J193">
            <v>13.04</v>
          </cell>
          <cell r="K193" t="str">
            <v>INSUMO</v>
          </cell>
          <cell r="L193">
            <v>1382</v>
          </cell>
          <cell r="M193" t="str">
            <v>CIMENTO PORTLAND POZOLANICO CP IV- 32</v>
          </cell>
          <cell r="N193" t="str">
            <v>50KG</v>
          </cell>
          <cell r="O193">
            <v>1.5E-3</v>
          </cell>
          <cell r="P193">
            <v>22.09</v>
          </cell>
          <cell r="Q193">
            <v>0.03</v>
          </cell>
          <cell r="AD193" t="str">
            <v>ASTU</v>
          </cell>
          <cell r="AE193" t="str">
            <v>ASSENTAMENTO DE TUBOS E PECAS</v>
          </cell>
          <cell r="AF193">
            <v>49</v>
          </cell>
          <cell r="AG193" t="str">
            <v>FORNEC E/OU ASSENT DE TUBO CERAMICO COM JUNTA ARGA</v>
          </cell>
          <cell r="AH193">
            <v>75028</v>
          </cell>
          <cell r="AI193" t="str">
            <v>TUBULAÇÃO CERAMICA C/ REJUNTE DE ARGAMASSA</v>
          </cell>
        </row>
        <row r="194">
          <cell r="G194" t="str">
            <v>75028/2</v>
          </cell>
          <cell r="H194" t="str">
            <v>TUBO CERÂMICO 100MM REJUNTADO COM ARGAMASSA DE CIMENTO E AREIA TRACO 1:3 - FORNECIMENTO E INSTALACAO</v>
          </cell>
          <cell r="I194" t="str">
            <v>M</v>
          </cell>
          <cell r="J194">
            <v>13.04</v>
          </cell>
          <cell r="K194" t="str">
            <v>INSUMO</v>
          </cell>
          <cell r="L194">
            <v>4750</v>
          </cell>
          <cell r="M194" t="str">
            <v>PEDREIRO</v>
          </cell>
          <cell r="N194" t="str">
            <v>H</v>
          </cell>
          <cell r="O194">
            <v>0.25</v>
          </cell>
          <cell r="P194">
            <v>11.39</v>
          </cell>
          <cell r="Q194">
            <v>2.84</v>
          </cell>
          <cell r="AD194" t="str">
            <v>ASTU</v>
          </cell>
          <cell r="AE194" t="str">
            <v>ASSENTAMENTO DE TUBOS E PECAS</v>
          </cell>
          <cell r="AF194">
            <v>49</v>
          </cell>
          <cell r="AG194" t="str">
            <v>FORNEC E/OU ASSENT DE TUBO CERAMICO COM JUNTA ARGA</v>
          </cell>
          <cell r="AH194">
            <v>75028</v>
          </cell>
          <cell r="AI194" t="str">
            <v>TUBULAÇÃO CERAMICA C/ REJUNTE DE ARGAMASSA</v>
          </cell>
        </row>
        <row r="195">
          <cell r="G195" t="str">
            <v>75028/2</v>
          </cell>
          <cell r="H195" t="str">
            <v>TUBO CERÂMICO 100MM REJUNTADO COM ARGAMASSA DE CIMENTO E AREIA TRACO 1:3 - FORNECIMENTO E INSTALACAO</v>
          </cell>
          <cell r="I195" t="str">
            <v>M</v>
          </cell>
          <cell r="J195">
            <v>13.04</v>
          </cell>
          <cell r="K195" t="str">
            <v>INSUMO</v>
          </cell>
          <cell r="L195">
            <v>6111</v>
          </cell>
          <cell r="M195" t="str">
            <v>SERVENTE</v>
          </cell>
          <cell r="N195" t="str">
            <v>H</v>
          </cell>
          <cell r="O195">
            <v>0.25</v>
          </cell>
          <cell r="P195">
            <v>7.44</v>
          </cell>
          <cell r="Q195">
            <v>1.86</v>
          </cell>
          <cell r="AD195" t="str">
            <v>ASTU</v>
          </cell>
          <cell r="AE195" t="str">
            <v>ASSENTAMENTO DE TUBOS E PECAS</v>
          </cell>
          <cell r="AF195">
            <v>49</v>
          </cell>
          <cell r="AG195" t="str">
            <v>FORNEC E/OU ASSENT DE TUBO CERAMICO COM JUNTA ARGA</v>
          </cell>
          <cell r="AH195">
            <v>75028</v>
          </cell>
          <cell r="AI195" t="str">
            <v>TUBULAÇÃO CERAMICA C/ REJUNTE DE ARGAMASSA</v>
          </cell>
        </row>
        <row r="196">
          <cell r="G196" t="str">
            <v>75028/2</v>
          </cell>
          <cell r="H196" t="str">
            <v>TUBO CERÂMICO 100MM REJUNTADO COM ARGAMASSA DE CIMENTO E AREIA TRACO 1:3 - FORNECIMENTO E INSTALACAO</v>
          </cell>
          <cell r="I196" t="str">
            <v>M</v>
          </cell>
          <cell r="J196">
            <v>13.04</v>
          </cell>
          <cell r="K196" t="str">
            <v>INSUMO</v>
          </cell>
          <cell r="L196">
            <v>7706</v>
          </cell>
          <cell r="M196" t="str">
            <v>TUBO CERAMICA ESG EB-5 PB DN 100</v>
          </cell>
          <cell r="N196" t="str">
            <v>M</v>
          </cell>
          <cell r="O196">
            <v>1.01</v>
          </cell>
          <cell r="P196">
            <v>8.1999999999999993</v>
          </cell>
          <cell r="Q196">
            <v>8.2799999999999994</v>
          </cell>
          <cell r="AD196" t="str">
            <v>ASTU</v>
          </cell>
          <cell r="AE196" t="str">
            <v>ASSENTAMENTO DE TUBOS E PECAS</v>
          </cell>
          <cell r="AF196">
            <v>49</v>
          </cell>
          <cell r="AG196" t="str">
            <v>FORNEC E/OU ASSENT DE TUBO CERAMICO COM JUNTA ARGA</v>
          </cell>
          <cell r="AH196">
            <v>75028</v>
          </cell>
          <cell r="AI196" t="str">
            <v>TUBULAÇÃO CERAMICA C/ REJUNTE DE ARGAMASSA</v>
          </cell>
        </row>
        <row r="197">
          <cell r="G197" t="str">
            <v>75028/3</v>
          </cell>
          <cell r="H197" t="str">
            <v>TUBO CERÂMICO 150MM REJUNTADO COM ARGAMASSA DE CIMENTO E AREIA TRACO 1:3 - FORNECIMENTO E INSTALACAO</v>
          </cell>
          <cell r="I197" t="str">
            <v>M</v>
          </cell>
          <cell r="J197">
            <v>16.25</v>
          </cell>
          <cell r="R197">
            <v>4.71</v>
          </cell>
          <cell r="S197">
            <v>28.99</v>
          </cell>
          <cell r="T197">
            <v>11.53</v>
          </cell>
          <cell r="U197">
            <v>71</v>
          </cell>
          <cell r="V197">
            <v>0</v>
          </cell>
          <cell r="W197">
            <v>0</v>
          </cell>
          <cell r="X197">
            <v>0</v>
          </cell>
          <cell r="Y197">
            <v>0</v>
          </cell>
          <cell r="Z197">
            <v>0</v>
          </cell>
          <cell r="AA197">
            <v>0</v>
          </cell>
          <cell r="AB197" t="str">
            <v>CAIXA REFERENCIAL</v>
          </cell>
          <cell r="AD197" t="str">
            <v>ASTU</v>
          </cell>
          <cell r="AE197" t="str">
            <v>ASSENTAMENTO DE TUBOS E PECAS</v>
          </cell>
          <cell r="AF197">
            <v>49</v>
          </cell>
          <cell r="AG197" t="str">
            <v>FORNEC E/OU ASSENT DE TUBO CERAMICO COM JUNTA ARGA</v>
          </cell>
          <cell r="AH197">
            <v>75028</v>
          </cell>
          <cell r="AI197" t="str">
            <v>TUBULAÇÃO CERAMICA C/ REJUNTE DE ARGAMASSA</v>
          </cell>
        </row>
        <row r="198">
          <cell r="G198" t="str">
            <v>75028/3</v>
          </cell>
          <cell r="H198" t="str">
            <v>TUBO CERÂMICO 150MM REJUNTADO COM ARGAMASSA DE CIMENTO E AREIA TRACO 1:3 - FORNECIMENTO E INSTALACAO</v>
          </cell>
          <cell r="I198" t="str">
            <v>M</v>
          </cell>
          <cell r="J198">
            <v>16.25</v>
          </cell>
          <cell r="K198" t="str">
            <v>INSUMO</v>
          </cell>
          <cell r="L198">
            <v>366</v>
          </cell>
          <cell r="M198" t="str">
            <v>AREIA FINA - POSTO JAZIDA / FORNECEDOR (SEM FRETE)</v>
          </cell>
          <cell r="N198" t="str">
            <v>M3</v>
          </cell>
          <cell r="O198">
            <v>1.9999999999999998E-4</v>
          </cell>
          <cell r="P198">
            <v>75</v>
          </cell>
          <cell r="Q198">
            <v>0.01</v>
          </cell>
          <cell r="AD198" t="str">
            <v>ASTU</v>
          </cell>
          <cell r="AE198" t="str">
            <v>ASSENTAMENTO DE TUBOS E PECAS</v>
          </cell>
          <cell r="AF198">
            <v>49</v>
          </cell>
          <cell r="AG198" t="str">
            <v>FORNEC E/OU ASSENT DE TUBO CERAMICO COM JUNTA ARGA</v>
          </cell>
          <cell r="AH198">
            <v>75028</v>
          </cell>
          <cell r="AI198" t="str">
            <v>TUBULAÇÃO CERAMICA C/ REJUNTE DE ARGAMASSA</v>
          </cell>
        </row>
        <row r="199">
          <cell r="G199" t="str">
            <v>75028/3</v>
          </cell>
          <cell r="H199" t="str">
            <v>TUBO CERÂMICO 150MM REJUNTADO COM ARGAMASSA DE CIMENTO E AREIA TRACO 1:3 - FORNECIMENTO E INSTALACAO</v>
          </cell>
          <cell r="I199" t="str">
            <v>M</v>
          </cell>
          <cell r="J199">
            <v>16.25</v>
          </cell>
          <cell r="K199" t="str">
            <v>INSUMO</v>
          </cell>
          <cell r="L199">
            <v>1382</v>
          </cell>
          <cell r="M199" t="str">
            <v>CIMENTO PORTLAND POZOLANICO CP IV- 32</v>
          </cell>
          <cell r="N199" t="str">
            <v>50KG</v>
          </cell>
          <cell r="O199">
            <v>1.5E-3</v>
          </cell>
          <cell r="P199">
            <v>22.09</v>
          </cell>
          <cell r="Q199">
            <v>0.03</v>
          </cell>
          <cell r="AD199" t="str">
            <v>ASTU</v>
          </cell>
          <cell r="AE199" t="str">
            <v>ASSENTAMENTO DE TUBOS E PECAS</v>
          </cell>
          <cell r="AF199">
            <v>49</v>
          </cell>
          <cell r="AG199" t="str">
            <v>FORNEC E/OU ASSENT DE TUBO CERAMICO COM JUNTA ARGA</v>
          </cell>
          <cell r="AH199">
            <v>75028</v>
          </cell>
          <cell r="AI199" t="str">
            <v>TUBULAÇÃO CERAMICA C/ REJUNTE DE ARGAMASSA</v>
          </cell>
        </row>
        <row r="200">
          <cell r="G200" t="str">
            <v>75028/3</v>
          </cell>
          <cell r="H200" t="str">
            <v>TUBO CERÂMICO 150MM REJUNTADO COM ARGAMASSA DE CIMENTO E AREIA TRACO 1:3 - FORNECIMENTO E INSTALACAO</v>
          </cell>
          <cell r="I200" t="str">
            <v>M</v>
          </cell>
          <cell r="J200">
            <v>16.25</v>
          </cell>
          <cell r="K200" t="str">
            <v>INSUMO</v>
          </cell>
          <cell r="L200">
            <v>4750</v>
          </cell>
          <cell r="M200" t="str">
            <v>PEDREIRO</v>
          </cell>
          <cell r="N200" t="str">
            <v>H</v>
          </cell>
          <cell r="O200">
            <v>0.25</v>
          </cell>
          <cell r="P200">
            <v>11.39</v>
          </cell>
          <cell r="Q200">
            <v>2.84</v>
          </cell>
          <cell r="AD200" t="str">
            <v>ASTU</v>
          </cell>
          <cell r="AE200" t="str">
            <v>ASSENTAMENTO DE TUBOS E PECAS</v>
          </cell>
          <cell r="AF200">
            <v>49</v>
          </cell>
          <cell r="AG200" t="str">
            <v>FORNEC E/OU ASSENT DE TUBO CERAMICO COM JUNTA ARGA</v>
          </cell>
          <cell r="AH200">
            <v>75028</v>
          </cell>
          <cell r="AI200" t="str">
            <v>TUBULAÇÃO CERAMICA C/ REJUNTE DE ARGAMASSA</v>
          </cell>
        </row>
        <row r="201">
          <cell r="G201" t="str">
            <v>75028/3</v>
          </cell>
          <cell r="H201" t="str">
            <v>TUBO CERÂMICO 150MM REJUNTADO COM ARGAMASSA DE CIMENTO E AREIA TRACO 1:3 - FORNECIMENTO E INSTALACAO</v>
          </cell>
          <cell r="I201" t="str">
            <v>M</v>
          </cell>
          <cell r="J201">
            <v>16.25</v>
          </cell>
          <cell r="K201" t="str">
            <v>INSUMO</v>
          </cell>
          <cell r="L201">
            <v>6111</v>
          </cell>
          <cell r="M201" t="str">
            <v>SERVENTE</v>
          </cell>
          <cell r="N201" t="str">
            <v>H</v>
          </cell>
          <cell r="O201">
            <v>0.25</v>
          </cell>
          <cell r="P201">
            <v>7.44</v>
          </cell>
          <cell r="Q201">
            <v>1.86</v>
          </cell>
          <cell r="AD201" t="str">
            <v>ASTU</v>
          </cell>
          <cell r="AE201" t="str">
            <v>ASSENTAMENTO DE TUBOS E PECAS</v>
          </cell>
          <cell r="AF201">
            <v>49</v>
          </cell>
          <cell r="AG201" t="str">
            <v>FORNEC E/OU ASSENT DE TUBO CERAMICO COM JUNTA ARGA</v>
          </cell>
          <cell r="AH201">
            <v>75028</v>
          </cell>
          <cell r="AI201" t="str">
            <v>TUBULAÇÃO CERAMICA C/ REJUNTE DE ARGAMASSA</v>
          </cell>
        </row>
        <row r="202">
          <cell r="G202" t="str">
            <v>75028/3</v>
          </cell>
          <cell r="H202" t="str">
            <v>TUBO CERÂMICO 150MM REJUNTADO COM ARGAMASSA DE CIMENTO E AREIA TRACO 1:3 - FORNECIMENTO E INSTALACAO</v>
          </cell>
          <cell r="I202" t="str">
            <v>M</v>
          </cell>
          <cell r="J202">
            <v>16.25</v>
          </cell>
          <cell r="K202" t="str">
            <v>INSUMO</v>
          </cell>
          <cell r="L202">
            <v>7703</v>
          </cell>
          <cell r="M202" t="str">
            <v>TUBO CERAMICA ESG EB-5 PB DN 150</v>
          </cell>
          <cell r="N202" t="str">
            <v>M</v>
          </cell>
          <cell r="O202">
            <v>1.01</v>
          </cell>
          <cell r="P202">
            <v>11.37</v>
          </cell>
          <cell r="Q202">
            <v>11.48</v>
          </cell>
          <cell r="AD202" t="str">
            <v>ASTU</v>
          </cell>
          <cell r="AE202" t="str">
            <v>ASSENTAMENTO DE TUBOS E PECAS</v>
          </cell>
          <cell r="AF202">
            <v>49</v>
          </cell>
          <cell r="AG202" t="str">
            <v>FORNEC E/OU ASSENT DE TUBO CERAMICO COM JUNTA ARGA</v>
          </cell>
          <cell r="AH202">
            <v>75028</v>
          </cell>
          <cell r="AI202" t="str">
            <v>TUBULAÇÃO CERAMICA C/ REJUNTE DE ARGAMASSA</v>
          </cell>
        </row>
        <row r="203">
          <cell r="G203" t="str">
            <v>75028/4</v>
          </cell>
          <cell r="H203" t="str">
            <v>TUBO CERÂMICO 200MM REJUNTADO COM ARGAMASSA DE CIMENTO E AREIA TRACO 1:3 - FORNECIMENTO E INSTALACAO</v>
          </cell>
          <cell r="I203" t="str">
            <v>M</v>
          </cell>
          <cell r="J203">
            <v>23.99</v>
          </cell>
          <cell r="R203">
            <v>4.71</v>
          </cell>
          <cell r="S203">
            <v>19.63</v>
          </cell>
          <cell r="T203">
            <v>19.28</v>
          </cell>
          <cell r="U203">
            <v>80.36</v>
          </cell>
          <cell r="V203">
            <v>0</v>
          </cell>
          <cell r="W203">
            <v>0</v>
          </cell>
          <cell r="X203">
            <v>0</v>
          </cell>
          <cell r="Y203">
            <v>0</v>
          </cell>
          <cell r="Z203">
            <v>0</v>
          </cell>
          <cell r="AA203">
            <v>0</v>
          </cell>
          <cell r="AB203" t="str">
            <v>CAIXA REFERENCIAL</v>
          </cell>
          <cell r="AD203" t="str">
            <v>ASTU</v>
          </cell>
          <cell r="AE203" t="str">
            <v>ASSENTAMENTO DE TUBOS E PECAS</v>
          </cell>
          <cell r="AF203">
            <v>49</v>
          </cell>
          <cell r="AG203" t="str">
            <v>FORNEC E/OU ASSENT DE TUBO CERAMICO COM JUNTA ARGA</v>
          </cell>
          <cell r="AH203">
            <v>75028</v>
          </cell>
          <cell r="AI203" t="str">
            <v>TUBULAÇÃO CERAMICA C/ REJUNTE DE ARGAMASSA</v>
          </cell>
        </row>
        <row r="204">
          <cell r="G204" t="str">
            <v>75028/4</v>
          </cell>
          <cell r="H204" t="str">
            <v>TUBO CERÂMICO 200MM REJUNTADO COM ARGAMASSA DE CIMENTO E AREIA TRACO 1:3 - FORNECIMENTO E INSTALACAO</v>
          </cell>
          <cell r="I204" t="str">
            <v>M</v>
          </cell>
          <cell r="J204">
            <v>23.99</v>
          </cell>
          <cell r="K204" t="str">
            <v>INSUMO</v>
          </cell>
          <cell r="L204">
            <v>366</v>
          </cell>
          <cell r="M204" t="str">
            <v>AREIA FINA - POSTO JAZIDA / FORNECEDOR (SEM FRETE)</v>
          </cell>
          <cell r="N204" t="str">
            <v>M3</v>
          </cell>
          <cell r="O204">
            <v>1.9999999999999998E-4</v>
          </cell>
          <cell r="P204">
            <v>75</v>
          </cell>
          <cell r="Q204">
            <v>0.01</v>
          </cell>
          <cell r="AD204" t="str">
            <v>ASTU</v>
          </cell>
          <cell r="AE204" t="str">
            <v>ASSENTAMENTO DE TUBOS E PECAS</v>
          </cell>
          <cell r="AF204">
            <v>49</v>
          </cell>
          <cell r="AG204" t="str">
            <v>FORNEC E/OU ASSENT DE TUBO CERAMICO COM JUNTA ARGA</v>
          </cell>
          <cell r="AH204">
            <v>75028</v>
          </cell>
          <cell r="AI204" t="str">
            <v>TUBULAÇÃO CERAMICA C/ REJUNTE DE ARGAMASSA</v>
          </cell>
        </row>
        <row r="205">
          <cell r="G205" t="str">
            <v>75028/4</v>
          </cell>
          <cell r="H205" t="str">
            <v>TUBO CERÂMICO 200MM REJUNTADO COM ARGAMASSA DE CIMENTO E AREIA TRACO 1:3 - FORNECIMENTO E INSTALACAO</v>
          </cell>
          <cell r="I205" t="str">
            <v>M</v>
          </cell>
          <cell r="J205">
            <v>23.99</v>
          </cell>
          <cell r="K205" t="str">
            <v>INSUMO</v>
          </cell>
          <cell r="L205">
            <v>1382</v>
          </cell>
          <cell r="M205" t="str">
            <v>CIMENTO PORTLAND POZOLANICO CP IV- 32</v>
          </cell>
          <cell r="N205" t="str">
            <v>50KG</v>
          </cell>
          <cell r="O205">
            <v>1.5E-3</v>
          </cell>
          <cell r="P205">
            <v>22.09</v>
          </cell>
          <cell r="Q205">
            <v>0.03</v>
          </cell>
          <cell r="AD205" t="str">
            <v>ASTU</v>
          </cell>
          <cell r="AE205" t="str">
            <v>ASSENTAMENTO DE TUBOS E PECAS</v>
          </cell>
          <cell r="AF205">
            <v>49</v>
          </cell>
          <cell r="AG205" t="str">
            <v>FORNEC E/OU ASSENT DE TUBO CERAMICO COM JUNTA ARGA</v>
          </cell>
          <cell r="AH205">
            <v>75028</v>
          </cell>
          <cell r="AI205" t="str">
            <v>TUBULAÇÃO CERAMICA C/ REJUNTE DE ARGAMASSA</v>
          </cell>
        </row>
        <row r="206">
          <cell r="G206" t="str">
            <v>75028/4</v>
          </cell>
          <cell r="H206" t="str">
            <v>TUBO CERÂMICO 200MM REJUNTADO COM ARGAMASSA DE CIMENTO E AREIA TRACO 1:3 - FORNECIMENTO E INSTALACAO</v>
          </cell>
          <cell r="I206" t="str">
            <v>M</v>
          </cell>
          <cell r="J206">
            <v>23.99</v>
          </cell>
          <cell r="K206" t="str">
            <v>INSUMO</v>
          </cell>
          <cell r="L206">
            <v>4750</v>
          </cell>
          <cell r="M206" t="str">
            <v>PEDREIRO</v>
          </cell>
          <cell r="N206" t="str">
            <v>H</v>
          </cell>
          <cell r="O206">
            <v>0.25</v>
          </cell>
          <cell r="P206">
            <v>11.39</v>
          </cell>
          <cell r="Q206">
            <v>2.84</v>
          </cell>
          <cell r="AD206" t="str">
            <v>ASTU</v>
          </cell>
          <cell r="AE206" t="str">
            <v>ASSENTAMENTO DE TUBOS E PECAS</v>
          </cell>
          <cell r="AF206">
            <v>49</v>
          </cell>
          <cell r="AG206" t="str">
            <v>FORNEC E/OU ASSENT DE TUBO CERAMICO COM JUNTA ARGA</v>
          </cell>
          <cell r="AH206">
            <v>75028</v>
          </cell>
          <cell r="AI206" t="str">
            <v>TUBULAÇÃO CERAMICA C/ REJUNTE DE ARGAMASSA</v>
          </cell>
        </row>
        <row r="207">
          <cell r="G207" t="str">
            <v>75028/4</v>
          </cell>
          <cell r="H207" t="str">
            <v>TUBO CERÂMICO 200MM REJUNTADO COM ARGAMASSA DE CIMENTO E AREIA TRACO 1:3 - FORNECIMENTO E INSTALACAO</v>
          </cell>
          <cell r="I207" t="str">
            <v>M</v>
          </cell>
          <cell r="J207">
            <v>23.99</v>
          </cell>
          <cell r="K207" t="str">
            <v>INSUMO</v>
          </cell>
          <cell r="L207">
            <v>6111</v>
          </cell>
          <cell r="M207" t="str">
            <v>SERVENTE</v>
          </cell>
          <cell r="N207" t="str">
            <v>H</v>
          </cell>
          <cell r="O207">
            <v>0.25</v>
          </cell>
          <cell r="P207">
            <v>7.44</v>
          </cell>
          <cell r="Q207">
            <v>1.86</v>
          </cell>
          <cell r="AD207" t="str">
            <v>ASTU</v>
          </cell>
          <cell r="AE207" t="str">
            <v>ASSENTAMENTO DE TUBOS E PECAS</v>
          </cell>
          <cell r="AF207">
            <v>49</v>
          </cell>
          <cell r="AG207" t="str">
            <v>FORNEC E/OU ASSENT DE TUBO CERAMICO COM JUNTA ARGA</v>
          </cell>
          <cell r="AH207">
            <v>75028</v>
          </cell>
          <cell r="AI207" t="str">
            <v>TUBULAÇÃO CERAMICA C/ REJUNTE DE ARGAMASSA</v>
          </cell>
        </row>
        <row r="208">
          <cell r="G208" t="str">
            <v>75028/4</v>
          </cell>
          <cell r="H208" t="str">
            <v>TUBO CERÂMICO 200MM REJUNTADO COM ARGAMASSA DE CIMENTO E AREIA TRACO 1:3 - FORNECIMENTO E INSTALACAO</v>
          </cell>
          <cell r="I208" t="str">
            <v>M</v>
          </cell>
          <cell r="J208">
            <v>23.99</v>
          </cell>
          <cell r="K208" t="str">
            <v>INSUMO</v>
          </cell>
          <cell r="L208">
            <v>7708</v>
          </cell>
          <cell r="M208" t="str">
            <v>TUBO CERAMICA ESG EB-5 PB DN 200</v>
          </cell>
          <cell r="N208" t="str">
            <v>M</v>
          </cell>
          <cell r="O208">
            <v>1.01</v>
          </cell>
          <cell r="P208">
            <v>19.04</v>
          </cell>
          <cell r="Q208">
            <v>19.23</v>
          </cell>
          <cell r="AD208" t="str">
            <v>ASTU</v>
          </cell>
          <cell r="AE208" t="str">
            <v>ASSENTAMENTO DE TUBOS E PECAS</v>
          </cell>
          <cell r="AF208">
            <v>49</v>
          </cell>
          <cell r="AG208" t="str">
            <v>FORNEC E/OU ASSENT DE TUBO CERAMICO COM JUNTA ARGA</v>
          </cell>
          <cell r="AH208">
            <v>75028</v>
          </cell>
          <cell r="AI208" t="str">
            <v>TUBULAÇÃO CERAMICA C/ REJUNTE DE ARGAMASSA</v>
          </cell>
        </row>
        <row r="209">
          <cell r="G209" t="str">
            <v>75028/5</v>
          </cell>
          <cell r="H209" t="str">
            <v>TUBO CERAMICO 250MM REJUNTADO COM ARGAMASSA DE CIMENTO E AREIA TRACO 1:3 - FORNECIMENTO E INSTALACAO</v>
          </cell>
          <cell r="I209" t="str">
            <v>M</v>
          </cell>
          <cell r="J209">
            <v>37.83</v>
          </cell>
          <cell r="R209">
            <v>4.71</v>
          </cell>
          <cell r="S209">
            <v>12.45</v>
          </cell>
          <cell r="T209">
            <v>33.119999999999997</v>
          </cell>
          <cell r="U209">
            <v>87.54</v>
          </cell>
          <cell r="V209">
            <v>0</v>
          </cell>
          <cell r="W209">
            <v>0</v>
          </cell>
          <cell r="X209">
            <v>0</v>
          </cell>
          <cell r="Y209">
            <v>0</v>
          </cell>
          <cell r="Z209">
            <v>0</v>
          </cell>
          <cell r="AA209">
            <v>0</v>
          </cell>
          <cell r="AB209" t="str">
            <v>CAIXA REFERENCIAL</v>
          </cell>
          <cell r="AD209" t="str">
            <v>ASTU</v>
          </cell>
          <cell r="AE209" t="str">
            <v>ASSENTAMENTO DE TUBOS E PECAS</v>
          </cell>
          <cell r="AF209">
            <v>49</v>
          </cell>
          <cell r="AG209" t="str">
            <v>FORNEC E/OU ASSENT DE TUBO CERAMICO COM JUNTA ARGA</v>
          </cell>
          <cell r="AH209">
            <v>75028</v>
          </cell>
          <cell r="AI209" t="str">
            <v>TUBULAÇÃO CERAMICA C/ REJUNTE DE ARGAMASSA</v>
          </cell>
        </row>
        <row r="210">
          <cell r="G210" t="str">
            <v>75028/5</v>
          </cell>
          <cell r="H210" t="str">
            <v>TUBO CERAMICO 250MM REJUNTADO COM ARGAMASSA DE CIMENTO E AREIA TRACO 1:3 - FORNECIMENTO E INSTALACAO</v>
          </cell>
          <cell r="I210" t="str">
            <v>M</v>
          </cell>
          <cell r="J210">
            <v>37.83</v>
          </cell>
          <cell r="K210" t="str">
            <v>INSUMO</v>
          </cell>
          <cell r="L210">
            <v>366</v>
          </cell>
          <cell r="M210" t="str">
            <v>AREIA FINA - POSTO JAZIDA / FORNECEDOR (SEM FRETE)</v>
          </cell>
          <cell r="N210" t="str">
            <v>M3</v>
          </cell>
          <cell r="O210">
            <v>1.9999999999999998E-4</v>
          </cell>
          <cell r="P210">
            <v>75</v>
          </cell>
          <cell r="Q210">
            <v>0.01</v>
          </cell>
          <cell r="AD210" t="str">
            <v>ASTU</v>
          </cell>
          <cell r="AE210" t="str">
            <v>ASSENTAMENTO DE TUBOS E PECAS</v>
          </cell>
          <cell r="AF210">
            <v>49</v>
          </cell>
          <cell r="AG210" t="str">
            <v>FORNEC E/OU ASSENT DE TUBO CERAMICO COM JUNTA ARGA</v>
          </cell>
          <cell r="AH210">
            <v>75028</v>
          </cell>
          <cell r="AI210" t="str">
            <v>TUBULAÇÃO CERAMICA C/ REJUNTE DE ARGAMASSA</v>
          </cell>
        </row>
        <row r="211">
          <cell r="G211" t="str">
            <v>75028/5</v>
          </cell>
          <cell r="H211" t="str">
            <v>TUBO CERAMICO 250MM REJUNTADO COM ARGAMASSA DE CIMENTO E AREIA TRACO 1:3 - FORNECIMENTO E INSTALACAO</v>
          </cell>
          <cell r="I211" t="str">
            <v>M</v>
          </cell>
          <cell r="J211">
            <v>37.83</v>
          </cell>
          <cell r="K211" t="str">
            <v>INSUMO</v>
          </cell>
          <cell r="L211">
            <v>1382</v>
          </cell>
          <cell r="M211" t="str">
            <v>CIMENTO PORTLAND POZOLANICO CP IV- 32</v>
          </cell>
          <cell r="N211" t="str">
            <v>50KG</v>
          </cell>
          <cell r="O211">
            <v>1.5E-3</v>
          </cell>
          <cell r="P211">
            <v>22.09</v>
          </cell>
          <cell r="Q211">
            <v>0.03</v>
          </cell>
          <cell r="AD211" t="str">
            <v>ASTU</v>
          </cell>
          <cell r="AE211" t="str">
            <v>ASSENTAMENTO DE TUBOS E PECAS</v>
          </cell>
          <cell r="AF211">
            <v>49</v>
          </cell>
          <cell r="AG211" t="str">
            <v>FORNEC E/OU ASSENT DE TUBO CERAMICO COM JUNTA ARGA</v>
          </cell>
          <cell r="AH211">
            <v>75028</v>
          </cell>
          <cell r="AI211" t="str">
            <v>TUBULAÇÃO CERAMICA C/ REJUNTE DE ARGAMASSA</v>
          </cell>
        </row>
        <row r="212">
          <cell r="G212" t="str">
            <v>75028/5</v>
          </cell>
          <cell r="H212" t="str">
            <v>TUBO CERAMICO 250MM REJUNTADO COM ARGAMASSA DE CIMENTO E AREIA TRACO 1:3 - FORNECIMENTO E INSTALACAO</v>
          </cell>
          <cell r="I212" t="str">
            <v>M</v>
          </cell>
          <cell r="J212">
            <v>37.83</v>
          </cell>
          <cell r="K212" t="str">
            <v>INSUMO</v>
          </cell>
          <cell r="L212">
            <v>4750</v>
          </cell>
          <cell r="M212" t="str">
            <v>PEDREIRO</v>
          </cell>
          <cell r="N212" t="str">
            <v>H</v>
          </cell>
          <cell r="O212">
            <v>0.25</v>
          </cell>
          <cell r="P212">
            <v>11.39</v>
          </cell>
          <cell r="Q212">
            <v>2.84</v>
          </cell>
          <cell r="AD212" t="str">
            <v>ASTU</v>
          </cell>
          <cell r="AE212" t="str">
            <v>ASSENTAMENTO DE TUBOS E PECAS</v>
          </cell>
          <cell r="AF212">
            <v>49</v>
          </cell>
          <cell r="AG212" t="str">
            <v>FORNEC E/OU ASSENT DE TUBO CERAMICO COM JUNTA ARGA</v>
          </cell>
          <cell r="AH212">
            <v>75028</v>
          </cell>
          <cell r="AI212" t="str">
            <v>TUBULAÇÃO CERAMICA C/ REJUNTE DE ARGAMASSA</v>
          </cell>
        </row>
        <row r="213">
          <cell r="G213" t="str">
            <v>75028/5</v>
          </cell>
          <cell r="H213" t="str">
            <v>TUBO CERAMICO 250MM REJUNTADO COM ARGAMASSA DE CIMENTO E AREIA TRACO 1:3 - FORNECIMENTO E INSTALACAO</v>
          </cell>
          <cell r="I213" t="str">
            <v>M</v>
          </cell>
          <cell r="J213">
            <v>37.83</v>
          </cell>
          <cell r="K213" t="str">
            <v>INSUMO</v>
          </cell>
          <cell r="L213">
            <v>6111</v>
          </cell>
          <cell r="M213" t="str">
            <v>SERVENTE</v>
          </cell>
          <cell r="N213" t="str">
            <v>H</v>
          </cell>
          <cell r="O213">
            <v>0.25</v>
          </cell>
          <cell r="P213">
            <v>7.44</v>
          </cell>
          <cell r="Q213">
            <v>1.86</v>
          </cell>
          <cell r="AD213" t="str">
            <v>ASTU</v>
          </cell>
          <cell r="AE213" t="str">
            <v>ASSENTAMENTO DE TUBOS E PECAS</v>
          </cell>
          <cell r="AF213">
            <v>49</v>
          </cell>
          <cell r="AG213" t="str">
            <v>FORNEC E/OU ASSENT DE TUBO CERAMICO COM JUNTA ARGA</v>
          </cell>
          <cell r="AH213">
            <v>75028</v>
          </cell>
          <cell r="AI213" t="str">
            <v>TUBULAÇÃO CERAMICA C/ REJUNTE DE ARGAMASSA</v>
          </cell>
        </row>
        <row r="214">
          <cell r="G214" t="str">
            <v>75028/5</v>
          </cell>
          <cell r="H214" t="str">
            <v>TUBO CERAMICO 250MM REJUNTADO COM ARGAMASSA DE CIMENTO E AREIA TRACO 1:3 - FORNECIMENTO E INSTALACAO</v>
          </cell>
          <cell r="I214" t="str">
            <v>M</v>
          </cell>
          <cell r="J214">
            <v>37.83</v>
          </cell>
          <cell r="K214" t="str">
            <v>INSUMO</v>
          </cell>
          <cell r="L214">
            <v>7704</v>
          </cell>
          <cell r="M214" t="str">
            <v>TUBO CERAMICA ESG EB-5 PB DN 250</v>
          </cell>
          <cell r="N214" t="str">
            <v>M</v>
          </cell>
          <cell r="O214">
            <v>1.01</v>
          </cell>
          <cell r="P214">
            <v>32.74</v>
          </cell>
          <cell r="Q214">
            <v>33.07</v>
          </cell>
          <cell r="AD214" t="str">
            <v>ASTU</v>
          </cell>
          <cell r="AE214" t="str">
            <v>ASSENTAMENTO DE TUBOS E PECAS</v>
          </cell>
          <cell r="AF214">
            <v>49</v>
          </cell>
          <cell r="AG214" t="str">
            <v>FORNEC E/OU ASSENT DE TUBO CERAMICO COM JUNTA ARGA</v>
          </cell>
          <cell r="AH214">
            <v>75028</v>
          </cell>
          <cell r="AI214" t="str">
            <v>TUBULAÇÃO CERAMICA C/ REJUNTE DE ARGAMASSA</v>
          </cell>
        </row>
        <row r="215">
          <cell r="G215" t="str">
            <v>75028/6</v>
          </cell>
          <cell r="H215" t="str">
            <v>TUBO CERAMICO 300MM REJUNTADO COM ARGAMASSA DE CIMENTO E AREIA TRACO 1:3 - FORNECIMENTO E INSTALACAO</v>
          </cell>
          <cell r="I215" t="str">
            <v>M</v>
          </cell>
          <cell r="J215">
            <v>54.77</v>
          </cell>
          <cell r="R215">
            <v>4.71</v>
          </cell>
          <cell r="S215">
            <v>8.6</v>
          </cell>
          <cell r="T215">
            <v>50.06</v>
          </cell>
          <cell r="U215">
            <v>91.39</v>
          </cell>
          <cell r="V215">
            <v>0</v>
          </cell>
          <cell r="W215">
            <v>0</v>
          </cell>
          <cell r="X215">
            <v>0</v>
          </cell>
          <cell r="Y215">
            <v>0</v>
          </cell>
          <cell r="Z215">
            <v>0</v>
          </cell>
          <cell r="AA215">
            <v>0</v>
          </cell>
          <cell r="AB215" t="str">
            <v>CAIXA REFERENCIAL</v>
          </cell>
          <cell r="AD215" t="str">
            <v>ASTU</v>
          </cell>
          <cell r="AE215" t="str">
            <v>ASSENTAMENTO DE TUBOS E PECAS</v>
          </cell>
          <cell r="AF215">
            <v>49</v>
          </cell>
          <cell r="AG215" t="str">
            <v>FORNEC E/OU ASSENT DE TUBO CERAMICO COM JUNTA ARGA</v>
          </cell>
          <cell r="AH215">
            <v>75028</v>
          </cell>
          <cell r="AI215" t="str">
            <v>TUBULAÇÃO CERAMICA C/ REJUNTE DE ARGAMASSA</v>
          </cell>
        </row>
        <row r="216">
          <cell r="G216" t="str">
            <v>75028/6</v>
          </cell>
          <cell r="H216" t="str">
            <v>TUBO CERAMICO 300MM REJUNTADO COM ARGAMASSA DE CIMENTO E AREIA TRACO 1:3 - FORNECIMENTO E INSTALACAO</v>
          </cell>
          <cell r="I216" t="str">
            <v>M</v>
          </cell>
          <cell r="J216">
            <v>54.77</v>
          </cell>
          <cell r="K216" t="str">
            <v>INSUMO</v>
          </cell>
          <cell r="L216">
            <v>366</v>
          </cell>
          <cell r="M216" t="str">
            <v>AREIA FINA - POSTO JAZIDA / FORNECEDOR (SEM FRETE)</v>
          </cell>
          <cell r="N216" t="str">
            <v>M3</v>
          </cell>
          <cell r="O216">
            <v>1.9999999999999998E-4</v>
          </cell>
          <cell r="P216">
            <v>75</v>
          </cell>
          <cell r="Q216">
            <v>0.01</v>
          </cell>
          <cell r="AD216" t="str">
            <v>ASTU</v>
          </cell>
          <cell r="AE216" t="str">
            <v>ASSENTAMENTO DE TUBOS E PECAS</v>
          </cell>
          <cell r="AF216">
            <v>49</v>
          </cell>
          <cell r="AG216" t="str">
            <v>FORNEC E/OU ASSENT DE TUBO CERAMICO COM JUNTA ARGA</v>
          </cell>
          <cell r="AH216">
            <v>75028</v>
          </cell>
          <cell r="AI216" t="str">
            <v>TUBULAÇÃO CERAMICA C/ REJUNTE DE ARGAMASSA</v>
          </cell>
        </row>
        <row r="217">
          <cell r="G217" t="str">
            <v>75028/6</v>
          </cell>
          <cell r="H217" t="str">
            <v>TUBO CERAMICO 300MM REJUNTADO COM ARGAMASSA DE CIMENTO E AREIA TRACO 1:3 - FORNECIMENTO E INSTALACAO</v>
          </cell>
          <cell r="I217" t="str">
            <v>M</v>
          </cell>
          <cell r="J217">
            <v>54.77</v>
          </cell>
          <cell r="K217" t="str">
            <v>INSUMO</v>
          </cell>
          <cell r="L217">
            <v>1382</v>
          </cell>
          <cell r="M217" t="str">
            <v>CIMENTO PORTLAND POZOLANICO CP IV- 32</v>
          </cell>
          <cell r="N217" t="str">
            <v>50KG</v>
          </cell>
          <cell r="O217">
            <v>1.5E-3</v>
          </cell>
          <cell r="P217">
            <v>22.09</v>
          </cell>
          <cell r="Q217">
            <v>0.03</v>
          </cell>
          <cell r="AD217" t="str">
            <v>ASTU</v>
          </cell>
          <cell r="AE217" t="str">
            <v>ASSENTAMENTO DE TUBOS E PECAS</v>
          </cell>
          <cell r="AF217">
            <v>49</v>
          </cell>
          <cell r="AG217" t="str">
            <v>FORNEC E/OU ASSENT DE TUBO CERAMICO COM JUNTA ARGA</v>
          </cell>
          <cell r="AH217">
            <v>75028</v>
          </cell>
          <cell r="AI217" t="str">
            <v>TUBULAÇÃO CERAMICA C/ REJUNTE DE ARGAMASSA</v>
          </cell>
        </row>
        <row r="218">
          <cell r="G218" t="str">
            <v>75028/6</v>
          </cell>
          <cell r="H218" t="str">
            <v>TUBO CERAMICO 300MM REJUNTADO COM ARGAMASSA DE CIMENTO E AREIA TRACO 1:3 - FORNECIMENTO E INSTALACAO</v>
          </cell>
          <cell r="I218" t="str">
            <v>M</v>
          </cell>
          <cell r="J218">
            <v>54.77</v>
          </cell>
          <cell r="K218" t="str">
            <v>INSUMO</v>
          </cell>
          <cell r="L218">
            <v>4750</v>
          </cell>
          <cell r="M218" t="str">
            <v>PEDREIRO</v>
          </cell>
          <cell r="N218" t="str">
            <v>H</v>
          </cell>
          <cell r="O218">
            <v>0.25</v>
          </cell>
          <cell r="P218">
            <v>11.39</v>
          </cell>
          <cell r="Q218">
            <v>2.84</v>
          </cell>
          <cell r="AD218" t="str">
            <v>ASTU</v>
          </cell>
          <cell r="AE218" t="str">
            <v>ASSENTAMENTO DE TUBOS E PECAS</v>
          </cell>
          <cell r="AF218">
            <v>49</v>
          </cell>
          <cell r="AG218" t="str">
            <v>FORNEC E/OU ASSENT DE TUBO CERAMICO COM JUNTA ARGA</v>
          </cell>
          <cell r="AH218">
            <v>75028</v>
          </cell>
          <cell r="AI218" t="str">
            <v>TUBULAÇÃO CERAMICA C/ REJUNTE DE ARGAMASSA</v>
          </cell>
        </row>
        <row r="219">
          <cell r="G219" t="str">
            <v>75028/6</v>
          </cell>
          <cell r="H219" t="str">
            <v>TUBO CERAMICO 300MM REJUNTADO COM ARGAMASSA DE CIMENTO E AREIA TRACO 1:3 - FORNECIMENTO E INSTALACAO</v>
          </cell>
          <cell r="I219" t="str">
            <v>M</v>
          </cell>
          <cell r="J219">
            <v>54.77</v>
          </cell>
          <cell r="K219" t="str">
            <v>INSUMO</v>
          </cell>
          <cell r="L219">
            <v>6111</v>
          </cell>
          <cell r="M219" t="str">
            <v>SERVENTE</v>
          </cell>
          <cell r="N219" t="str">
            <v>H</v>
          </cell>
          <cell r="O219">
            <v>0.25</v>
          </cell>
          <cell r="P219">
            <v>7.44</v>
          </cell>
          <cell r="Q219">
            <v>1.86</v>
          </cell>
          <cell r="AD219" t="str">
            <v>ASTU</v>
          </cell>
          <cell r="AE219" t="str">
            <v>ASSENTAMENTO DE TUBOS E PECAS</v>
          </cell>
          <cell r="AF219">
            <v>49</v>
          </cell>
          <cell r="AG219" t="str">
            <v>FORNEC E/OU ASSENT DE TUBO CERAMICO COM JUNTA ARGA</v>
          </cell>
          <cell r="AH219">
            <v>75028</v>
          </cell>
          <cell r="AI219" t="str">
            <v>TUBULAÇÃO CERAMICA C/ REJUNTE DE ARGAMASSA</v>
          </cell>
        </row>
        <row r="220">
          <cell r="G220" t="str">
            <v>75028/6</v>
          </cell>
          <cell r="H220" t="str">
            <v>TUBO CERAMICO 300MM REJUNTADO COM ARGAMASSA DE CIMENTO E AREIA TRACO 1:3 - FORNECIMENTO E INSTALACAO</v>
          </cell>
          <cell r="I220" t="str">
            <v>M</v>
          </cell>
          <cell r="J220">
            <v>54.77</v>
          </cell>
          <cell r="K220" t="str">
            <v>INSUMO</v>
          </cell>
          <cell r="L220">
            <v>7705</v>
          </cell>
          <cell r="M220" t="str">
            <v>TUBO CERAMICA ESG EB-5 PB DN 300</v>
          </cell>
          <cell r="N220" t="str">
            <v>M</v>
          </cell>
          <cell r="O220">
            <v>1.01</v>
          </cell>
          <cell r="P220">
            <v>49.51</v>
          </cell>
          <cell r="Q220">
            <v>50.01</v>
          </cell>
          <cell r="AD220" t="str">
            <v>ASTU</v>
          </cell>
          <cell r="AE220" t="str">
            <v>ASSENTAMENTO DE TUBOS E PECAS</v>
          </cell>
          <cell r="AF220">
            <v>49</v>
          </cell>
          <cell r="AG220" t="str">
            <v>FORNEC E/OU ASSENT DE TUBO CERAMICO COM JUNTA ARGA</v>
          </cell>
          <cell r="AH220">
            <v>75028</v>
          </cell>
          <cell r="AI220" t="str">
            <v>TUBULAÇÃO CERAMICA C/ REJUNTE DE ARGAMASSA</v>
          </cell>
        </row>
        <row r="221">
          <cell r="G221">
            <v>73684</v>
          </cell>
          <cell r="H221" t="str">
            <v>ASSENTAMENTO DE TUBOS CERÂMICOS DIAMETRO 150MM, COM JUNTA ASFÁLTICA</v>
          </cell>
          <cell r="I221" t="str">
            <v>M</v>
          </cell>
          <cell r="J221">
            <v>15.95</v>
          </cell>
          <cell r="R221">
            <v>12.51</v>
          </cell>
          <cell r="S221">
            <v>78.45</v>
          </cell>
          <cell r="T221">
            <v>3.07</v>
          </cell>
          <cell r="U221">
            <v>19.27</v>
          </cell>
          <cell r="V221">
            <v>0.36</v>
          </cell>
          <cell r="W221">
            <v>2.27</v>
          </cell>
          <cell r="X221">
            <v>0</v>
          </cell>
          <cell r="Y221">
            <v>0</v>
          </cell>
          <cell r="Z221">
            <v>0</v>
          </cell>
          <cell r="AA221">
            <v>0</v>
          </cell>
          <cell r="AB221" t="str">
            <v>CAIXA REFERENCIAL</v>
          </cell>
          <cell r="AD221" t="str">
            <v>ASTU</v>
          </cell>
          <cell r="AE221" t="str">
            <v>ASSENTAMENTO DE TUBOS E PECAS</v>
          </cell>
          <cell r="AF221">
            <v>50</v>
          </cell>
          <cell r="AG221" t="str">
            <v>FORNEC E/OU ASSENT DE TUBO CERAMICO COM JUNTA ASFA</v>
          </cell>
          <cell r="AH221">
            <v>0</v>
          </cell>
          <cell r="AI221">
            <v>0</v>
          </cell>
        </row>
        <row r="222">
          <cell r="G222">
            <v>73684</v>
          </cell>
          <cell r="H222" t="str">
            <v>ASSENTAMENTO DE TUBOS CERÂMICOS DIAMETRO 150MM, COM JUNTA ASFÁLTICA</v>
          </cell>
          <cell r="I222" t="str">
            <v>M</v>
          </cell>
          <cell r="J222">
            <v>15.95</v>
          </cell>
          <cell r="K222" t="str">
            <v>COMPOSICAO</v>
          </cell>
          <cell r="L222">
            <v>73585</v>
          </cell>
          <cell r="M222" t="str">
            <v>CAMINHAO CARROCERIA FIXA FORD F-12000 12T / 142CV</v>
          </cell>
          <cell r="N222" t="str">
            <v>CHP</v>
          </cell>
          <cell r="O222">
            <v>1.1924599999999999E-2</v>
          </cell>
          <cell r="P222">
            <v>103.1</v>
          </cell>
          <cell r="Q222">
            <v>1.22</v>
          </cell>
          <cell r="AD222" t="str">
            <v>ASTU</v>
          </cell>
          <cell r="AE222" t="str">
            <v>ASSENTAMENTO DE TUBOS E PECAS</v>
          </cell>
          <cell r="AF222">
            <v>50</v>
          </cell>
          <cell r="AG222" t="str">
            <v>FORNEC E/OU ASSENT DE TUBO CERAMICO COM JUNTA ASFA</v>
          </cell>
          <cell r="AH222">
            <v>0</v>
          </cell>
          <cell r="AI222">
            <v>0</v>
          </cell>
        </row>
        <row r="223">
          <cell r="G223">
            <v>73684</v>
          </cell>
          <cell r="H223" t="str">
            <v>ASSENTAMENTO DE TUBOS CERÂMICOS DIAMETRO 150MM, COM JUNTA ASFÁLTICA</v>
          </cell>
          <cell r="I223" t="str">
            <v>M</v>
          </cell>
          <cell r="J223">
            <v>15.95</v>
          </cell>
          <cell r="K223" t="str">
            <v>INSUMO</v>
          </cell>
          <cell r="L223">
            <v>14</v>
          </cell>
          <cell r="M223" t="str">
            <v>ESTOPA OU CORDA ALCATROADA P/ JUNTA DE TUBOS CONCRETO/CERAMICO</v>
          </cell>
          <cell r="N223" t="str">
            <v>KG</v>
          </cell>
          <cell r="O223">
            <v>6.59E-2</v>
          </cell>
          <cell r="P223">
            <v>4.91</v>
          </cell>
          <cell r="Q223">
            <v>0.32</v>
          </cell>
          <cell r="AD223" t="str">
            <v>ASTU</v>
          </cell>
          <cell r="AE223" t="str">
            <v>ASSENTAMENTO DE TUBOS E PECAS</v>
          </cell>
          <cell r="AF223">
            <v>50</v>
          </cell>
          <cell r="AG223" t="str">
            <v>FORNEC E/OU ASSENT DE TUBO CERAMICO COM JUNTA ASFA</v>
          </cell>
          <cell r="AH223">
            <v>0</v>
          </cell>
          <cell r="AI223">
            <v>0</v>
          </cell>
        </row>
        <row r="224">
          <cell r="G224">
            <v>73684</v>
          </cell>
          <cell r="H224" t="str">
            <v>ASSENTAMENTO DE TUBOS CERÂMICOS DIAMETRO 150MM, COM JUNTA ASFÁLTICA</v>
          </cell>
          <cell r="I224" t="str">
            <v>M</v>
          </cell>
          <cell r="J224">
            <v>15.95</v>
          </cell>
          <cell r="K224" t="str">
            <v>INSUMO</v>
          </cell>
          <cell r="L224">
            <v>516</v>
          </cell>
          <cell r="M224" t="str">
            <v>ASFALTO OXIDADO P/ IMPERM C/ COEFICIENTE DE PENETRACAO 20-35</v>
          </cell>
          <cell r="N224" t="str">
            <v>KG</v>
          </cell>
          <cell r="O224">
            <v>0.72277229999999992</v>
          </cell>
          <cell r="P224">
            <v>2.82</v>
          </cell>
          <cell r="Q224">
            <v>2.04</v>
          </cell>
          <cell r="AD224" t="str">
            <v>ASTU</v>
          </cell>
          <cell r="AE224" t="str">
            <v>ASSENTAMENTO DE TUBOS E PECAS</v>
          </cell>
          <cell r="AF224">
            <v>50</v>
          </cell>
          <cell r="AG224" t="str">
            <v>FORNEC E/OU ASSENT DE TUBO CERAMICO COM JUNTA ASFA</v>
          </cell>
          <cell r="AH224">
            <v>0</v>
          </cell>
          <cell r="AI224">
            <v>0</v>
          </cell>
        </row>
        <row r="225">
          <cell r="G225">
            <v>73684</v>
          </cell>
          <cell r="H225" t="str">
            <v>ASSENTAMENTO DE TUBOS CERÂMICOS DIAMETRO 150MM, COM JUNTA ASFÁLTICA</v>
          </cell>
          <cell r="I225" t="str">
            <v>M</v>
          </cell>
          <cell r="J225">
            <v>15.95</v>
          </cell>
          <cell r="K225" t="str">
            <v>INSUMO</v>
          </cell>
          <cell r="L225">
            <v>2700</v>
          </cell>
          <cell r="M225" t="str">
            <v>MONTADOR</v>
          </cell>
          <cell r="N225" t="str">
            <v>H</v>
          </cell>
          <cell r="O225">
            <v>0.50059999999999993</v>
          </cell>
          <cell r="P225">
            <v>14.96</v>
          </cell>
          <cell r="Q225">
            <v>7.49</v>
          </cell>
          <cell r="AD225" t="str">
            <v>ASTU</v>
          </cell>
          <cell r="AE225" t="str">
            <v>ASSENTAMENTO DE TUBOS E PECAS</v>
          </cell>
          <cell r="AF225">
            <v>50</v>
          </cell>
          <cell r="AG225" t="str">
            <v>FORNEC E/OU ASSENT DE TUBO CERAMICO COM JUNTA ASFA</v>
          </cell>
          <cell r="AH225">
            <v>0</v>
          </cell>
          <cell r="AI225">
            <v>0</v>
          </cell>
        </row>
        <row r="226">
          <cell r="G226">
            <v>73684</v>
          </cell>
          <cell r="H226" t="str">
            <v>ASSENTAMENTO DE TUBOS CERÂMICOS DIAMETRO 150MM, COM JUNTA ASFÁLTICA</v>
          </cell>
          <cell r="I226" t="str">
            <v>M</v>
          </cell>
          <cell r="J226">
            <v>15.95</v>
          </cell>
          <cell r="K226" t="str">
            <v>INSUMO</v>
          </cell>
          <cell r="L226">
            <v>6111</v>
          </cell>
          <cell r="M226" t="str">
            <v>SERVENTE</v>
          </cell>
          <cell r="N226" t="str">
            <v>H</v>
          </cell>
          <cell r="O226">
            <v>0.6522</v>
          </cell>
          <cell r="P226">
            <v>7.44</v>
          </cell>
          <cell r="Q226">
            <v>4.8499999999999996</v>
          </cell>
          <cell r="AD226" t="str">
            <v>ASTU</v>
          </cell>
          <cell r="AE226" t="str">
            <v>ASSENTAMENTO DE TUBOS E PECAS</v>
          </cell>
          <cell r="AF226">
            <v>50</v>
          </cell>
          <cell r="AG226" t="str">
            <v>FORNEC E/OU ASSENT DE TUBO CERAMICO COM JUNTA ASFA</v>
          </cell>
          <cell r="AH226">
            <v>0</v>
          </cell>
          <cell r="AI226">
            <v>0</v>
          </cell>
        </row>
        <row r="227">
          <cell r="G227" t="str">
            <v>73811/1</v>
          </cell>
          <cell r="H227" t="str">
            <v>ASSENTAMENTO SIMPLES DE TUBOS DE CERÂMICA COM JUNTA ASFÁLTICA - DN 100 MM</v>
          </cell>
          <cell r="I227" t="str">
            <v>M</v>
          </cell>
          <cell r="J227">
            <v>7.82</v>
          </cell>
          <cell r="R227">
            <v>3.94</v>
          </cell>
          <cell r="S227">
            <v>50.4</v>
          </cell>
          <cell r="T227">
            <v>3.88</v>
          </cell>
          <cell r="U227">
            <v>49.59</v>
          </cell>
          <cell r="V227">
            <v>0</v>
          </cell>
          <cell r="W227">
            <v>0</v>
          </cell>
          <cell r="X227">
            <v>0</v>
          </cell>
          <cell r="Y227">
            <v>0</v>
          </cell>
          <cell r="Z227">
            <v>0</v>
          </cell>
          <cell r="AA227">
            <v>0</v>
          </cell>
          <cell r="AB227" t="str">
            <v>CAIXA REFERENCIAL</v>
          </cell>
          <cell r="AD227" t="str">
            <v>ASTU</v>
          </cell>
          <cell r="AE227" t="str">
            <v>ASSENTAMENTO DE TUBOS E PECAS</v>
          </cell>
          <cell r="AF227">
            <v>50</v>
          </cell>
          <cell r="AG227" t="str">
            <v>FORNEC E/OU ASSENT DE TUBO CERAMICO COM JUNTA ASFA</v>
          </cell>
          <cell r="AH227">
            <v>73811</v>
          </cell>
          <cell r="AI227" t="str">
            <v>ASSENTAMENTO SIMPLES DE TUBOS E PECAS DE CERAMICA</v>
          </cell>
        </row>
        <row r="228">
          <cell r="G228" t="str">
            <v>73811/1</v>
          </cell>
          <cell r="H228" t="str">
            <v>ASSENTAMENTO SIMPLES DE TUBOS DE CERÂMICA COM JUNTA ASFÁLTICA - DN 100 MM</v>
          </cell>
          <cell r="I228" t="str">
            <v>M</v>
          </cell>
          <cell r="J228">
            <v>7.82</v>
          </cell>
          <cell r="K228" t="str">
            <v>INSUMO</v>
          </cell>
          <cell r="L228">
            <v>13</v>
          </cell>
          <cell r="M228" t="str">
            <v>ESTOPA</v>
          </cell>
          <cell r="N228" t="str">
            <v>KG</v>
          </cell>
          <cell r="O228">
            <v>0.05</v>
          </cell>
          <cell r="P228">
            <v>6.79</v>
          </cell>
          <cell r="Q228">
            <v>0.33</v>
          </cell>
          <cell r="AD228" t="str">
            <v>ASTU</v>
          </cell>
          <cell r="AE228" t="str">
            <v>ASSENTAMENTO DE TUBOS E PECAS</v>
          </cell>
          <cell r="AF228">
            <v>50</v>
          </cell>
          <cell r="AG228" t="str">
            <v>FORNEC E/OU ASSENT DE TUBO CERAMICO COM JUNTA ASFA</v>
          </cell>
          <cell r="AH228">
            <v>73811</v>
          </cell>
          <cell r="AI228" t="str">
            <v>ASSENTAMENTO SIMPLES DE TUBOS E PECAS DE CERAMICA</v>
          </cell>
        </row>
        <row r="229">
          <cell r="G229" t="str">
            <v>73811/1</v>
          </cell>
          <cell r="H229" t="str">
            <v>ASSENTAMENTO SIMPLES DE TUBOS DE CERÂMICA COM JUNTA ASFÁLTICA - DN 100 MM</v>
          </cell>
          <cell r="I229" t="str">
            <v>M</v>
          </cell>
          <cell r="J229">
            <v>7.82</v>
          </cell>
          <cell r="K229" t="str">
            <v>INSUMO</v>
          </cell>
          <cell r="L229">
            <v>509</v>
          </cell>
          <cell r="M229" t="str">
            <v>ASFALTO OXIDADO PARA IMPERMEABILIZAÇÃO, COEFICIENTE DE PENETRAÇÃO 15-25</v>
          </cell>
          <cell r="N229" t="str">
            <v>KG</v>
          </cell>
          <cell r="O229">
            <v>0.87</v>
          </cell>
          <cell r="P229">
            <v>4.07</v>
          </cell>
          <cell r="Q229">
            <v>3.54</v>
          </cell>
          <cell r="AD229" t="str">
            <v>ASTU</v>
          </cell>
          <cell r="AE229" t="str">
            <v>ASSENTAMENTO DE TUBOS E PECAS</v>
          </cell>
          <cell r="AF229">
            <v>50</v>
          </cell>
          <cell r="AG229" t="str">
            <v>FORNEC E/OU ASSENT DE TUBO CERAMICO COM JUNTA ASFA</v>
          </cell>
          <cell r="AH229">
            <v>73811</v>
          </cell>
          <cell r="AI229" t="str">
            <v>ASSENTAMENTO SIMPLES DE TUBOS E PECAS DE CERAMICA</v>
          </cell>
        </row>
        <row r="230">
          <cell r="G230" t="str">
            <v>73811/1</v>
          </cell>
          <cell r="H230" t="str">
            <v>ASSENTAMENTO SIMPLES DE TUBOS DE CERÂMICA COM JUNTA ASFÁLTICA - DN 100 MM</v>
          </cell>
          <cell r="I230" t="str">
            <v>M</v>
          </cell>
          <cell r="J230">
            <v>7.82</v>
          </cell>
          <cell r="K230" t="str">
            <v>INSUMO</v>
          </cell>
          <cell r="L230">
            <v>2696</v>
          </cell>
          <cell r="M230" t="str">
            <v>ENCANADOR OU BOMBEIRO HIDRAULICO</v>
          </cell>
          <cell r="N230" t="str">
            <v>H</v>
          </cell>
          <cell r="O230">
            <v>0.15</v>
          </cell>
          <cell r="P230">
            <v>11.39</v>
          </cell>
          <cell r="Q230">
            <v>1.7000000000000002</v>
          </cell>
          <cell r="AD230" t="str">
            <v>ASTU</v>
          </cell>
          <cell r="AE230" t="str">
            <v>ASSENTAMENTO DE TUBOS E PECAS</v>
          </cell>
          <cell r="AF230">
            <v>50</v>
          </cell>
          <cell r="AG230" t="str">
            <v>FORNEC E/OU ASSENT DE TUBO CERAMICO COM JUNTA ASFA</v>
          </cell>
          <cell r="AH230">
            <v>73811</v>
          </cell>
          <cell r="AI230" t="str">
            <v>ASSENTAMENTO SIMPLES DE TUBOS E PECAS DE CERAMICA</v>
          </cell>
        </row>
        <row r="231">
          <cell r="G231" t="str">
            <v>73811/1</v>
          </cell>
          <cell r="H231" t="str">
            <v>ASSENTAMENTO SIMPLES DE TUBOS DE CERÂMICA COM JUNTA ASFÁLTICA - DN 100 MM</v>
          </cell>
          <cell r="I231" t="str">
            <v>M</v>
          </cell>
          <cell r="J231">
            <v>7.82</v>
          </cell>
          <cell r="K231" t="str">
            <v>INSUMO</v>
          </cell>
          <cell r="L231">
            <v>6111</v>
          </cell>
          <cell r="M231" t="str">
            <v>SERVENTE</v>
          </cell>
          <cell r="N231" t="str">
            <v>H</v>
          </cell>
          <cell r="O231">
            <v>0.3</v>
          </cell>
          <cell r="P231">
            <v>7.44</v>
          </cell>
          <cell r="Q231">
            <v>2.23</v>
          </cell>
          <cell r="AD231" t="str">
            <v>ASTU</v>
          </cell>
          <cell r="AE231" t="str">
            <v>ASSENTAMENTO DE TUBOS E PECAS</v>
          </cell>
          <cell r="AF231">
            <v>50</v>
          </cell>
          <cell r="AG231" t="str">
            <v>FORNEC E/OU ASSENT DE TUBO CERAMICO COM JUNTA ASFA</v>
          </cell>
          <cell r="AH231">
            <v>73811</v>
          </cell>
          <cell r="AI231" t="str">
            <v>ASSENTAMENTO SIMPLES DE TUBOS E PECAS DE CERAMICA</v>
          </cell>
        </row>
        <row r="232">
          <cell r="G232" t="str">
            <v>73811/2</v>
          </cell>
          <cell r="H232" t="str">
            <v>ASSENTAMENTO SIMPLES DE TUBOS DE CERÂMICA COM JUNTA ASFÁLTICA - DN 200 MM</v>
          </cell>
          <cell r="I232" t="str">
            <v>M</v>
          </cell>
          <cell r="J232">
            <v>11.78</v>
          </cell>
          <cell r="R232">
            <v>6.57</v>
          </cell>
          <cell r="S232">
            <v>55.78</v>
          </cell>
          <cell r="T232">
            <v>5.21</v>
          </cell>
          <cell r="U232">
            <v>44.21</v>
          </cell>
          <cell r="V232">
            <v>0</v>
          </cell>
          <cell r="W232">
            <v>0</v>
          </cell>
          <cell r="X232">
            <v>0</v>
          </cell>
          <cell r="Y232">
            <v>0</v>
          </cell>
          <cell r="Z232">
            <v>0</v>
          </cell>
          <cell r="AA232">
            <v>0</v>
          </cell>
          <cell r="AB232" t="str">
            <v>CAIXA REFERENCIAL</v>
          </cell>
          <cell r="AD232" t="str">
            <v>ASTU</v>
          </cell>
          <cell r="AE232" t="str">
            <v>ASSENTAMENTO DE TUBOS E PECAS</v>
          </cell>
          <cell r="AF232">
            <v>50</v>
          </cell>
          <cell r="AG232" t="str">
            <v>FORNEC E/OU ASSENT DE TUBO CERAMICO COM JUNTA ASFA</v>
          </cell>
          <cell r="AH232">
            <v>73811</v>
          </cell>
          <cell r="AI232" t="str">
            <v>ASSENTAMENTO SIMPLES DE TUBOS E PECAS DE CERAMICA</v>
          </cell>
        </row>
        <row r="233">
          <cell r="G233" t="str">
            <v>73811/2</v>
          </cell>
          <cell r="H233" t="str">
            <v>ASSENTAMENTO SIMPLES DE TUBOS DE CERÂMICA COM JUNTA ASFÁLTICA - DN 200 MM</v>
          </cell>
          <cell r="I233" t="str">
            <v>M</v>
          </cell>
          <cell r="J233">
            <v>11.78</v>
          </cell>
          <cell r="K233" t="str">
            <v>INSUMO</v>
          </cell>
          <cell r="L233">
            <v>13</v>
          </cell>
          <cell r="M233" t="str">
            <v>ESTOPA</v>
          </cell>
          <cell r="N233" t="str">
            <v>KG</v>
          </cell>
          <cell r="O233">
            <v>0.09</v>
          </cell>
          <cell r="P233">
            <v>6.79</v>
          </cell>
          <cell r="Q233">
            <v>0.61</v>
          </cell>
          <cell r="AD233" t="str">
            <v>ASTU</v>
          </cell>
          <cell r="AE233" t="str">
            <v>ASSENTAMENTO DE TUBOS E PECAS</v>
          </cell>
          <cell r="AF233">
            <v>50</v>
          </cell>
          <cell r="AG233" t="str">
            <v>FORNEC E/OU ASSENT DE TUBO CERAMICO COM JUNTA ASFA</v>
          </cell>
          <cell r="AH233">
            <v>73811</v>
          </cell>
          <cell r="AI233" t="str">
            <v>ASSENTAMENTO SIMPLES DE TUBOS E PECAS DE CERAMICA</v>
          </cell>
        </row>
        <row r="234">
          <cell r="G234" t="str">
            <v>73811/2</v>
          </cell>
          <cell r="H234" t="str">
            <v>ASSENTAMENTO SIMPLES DE TUBOS DE CERÂMICA COM JUNTA ASFÁLTICA - DN 200 MM</v>
          </cell>
          <cell r="I234" t="str">
            <v>M</v>
          </cell>
          <cell r="J234">
            <v>11.78</v>
          </cell>
          <cell r="K234" t="str">
            <v>INSUMO</v>
          </cell>
          <cell r="L234">
            <v>509</v>
          </cell>
          <cell r="M234" t="str">
            <v>ASFALTO OXIDADO PARA IMPERMEABILIZAÇÃO, COEFICIENTE DE PENETRAÇÃO 15-25</v>
          </cell>
          <cell r="N234" t="str">
            <v>KG</v>
          </cell>
          <cell r="O234">
            <v>1.1298999999999999</v>
          </cell>
          <cell r="P234">
            <v>4.07</v>
          </cell>
          <cell r="Q234">
            <v>4.59</v>
          </cell>
          <cell r="AD234" t="str">
            <v>ASTU</v>
          </cell>
          <cell r="AE234" t="str">
            <v>ASSENTAMENTO DE TUBOS E PECAS</v>
          </cell>
          <cell r="AF234">
            <v>50</v>
          </cell>
          <cell r="AG234" t="str">
            <v>FORNEC E/OU ASSENT DE TUBO CERAMICO COM JUNTA ASFA</v>
          </cell>
          <cell r="AH234">
            <v>73811</v>
          </cell>
          <cell r="AI234" t="str">
            <v>ASSENTAMENTO SIMPLES DE TUBOS E PECAS DE CERAMICA</v>
          </cell>
        </row>
        <row r="235">
          <cell r="G235" t="str">
            <v>73811/2</v>
          </cell>
          <cell r="H235" t="str">
            <v>ASSENTAMENTO SIMPLES DE TUBOS DE CERÂMICA COM JUNTA ASFÁLTICA - DN 200 MM</v>
          </cell>
          <cell r="I235" t="str">
            <v>M</v>
          </cell>
          <cell r="J235">
            <v>11.78</v>
          </cell>
          <cell r="K235" t="str">
            <v>INSUMO</v>
          </cell>
          <cell r="L235">
            <v>2696</v>
          </cell>
          <cell r="M235" t="str">
            <v>ENCANADOR OU BOMBEIRO HIDRAULICO</v>
          </cell>
          <cell r="N235" t="str">
            <v>H</v>
          </cell>
          <cell r="O235">
            <v>0.25</v>
          </cell>
          <cell r="P235">
            <v>11.39</v>
          </cell>
          <cell r="Q235">
            <v>2.84</v>
          </cell>
          <cell r="AD235" t="str">
            <v>ASTU</v>
          </cell>
          <cell r="AE235" t="str">
            <v>ASSENTAMENTO DE TUBOS E PECAS</v>
          </cell>
          <cell r="AF235">
            <v>50</v>
          </cell>
          <cell r="AG235" t="str">
            <v>FORNEC E/OU ASSENT DE TUBO CERAMICO COM JUNTA ASFA</v>
          </cell>
          <cell r="AH235">
            <v>73811</v>
          </cell>
          <cell r="AI235" t="str">
            <v>ASSENTAMENTO SIMPLES DE TUBOS E PECAS DE CERAMICA</v>
          </cell>
        </row>
        <row r="236">
          <cell r="G236" t="str">
            <v>73811/2</v>
          </cell>
          <cell r="H236" t="str">
            <v>ASSENTAMENTO SIMPLES DE TUBOS DE CERÂMICA COM JUNTA ASFÁLTICA - DN 200 MM</v>
          </cell>
          <cell r="I236" t="str">
            <v>M</v>
          </cell>
          <cell r="J236">
            <v>11.78</v>
          </cell>
          <cell r="K236" t="str">
            <v>INSUMO</v>
          </cell>
          <cell r="L236">
            <v>6111</v>
          </cell>
          <cell r="M236" t="str">
            <v>SERVENTE</v>
          </cell>
          <cell r="N236" t="str">
            <v>H</v>
          </cell>
          <cell r="O236">
            <v>0.5</v>
          </cell>
          <cell r="P236">
            <v>7.44</v>
          </cell>
          <cell r="Q236">
            <v>3.72</v>
          </cell>
          <cell r="AD236" t="str">
            <v>ASTU</v>
          </cell>
          <cell r="AE236" t="str">
            <v>ASSENTAMENTO DE TUBOS E PECAS</v>
          </cell>
          <cell r="AF236">
            <v>50</v>
          </cell>
          <cell r="AG236" t="str">
            <v>FORNEC E/OU ASSENT DE TUBO CERAMICO COM JUNTA ASFA</v>
          </cell>
          <cell r="AH236">
            <v>73811</v>
          </cell>
          <cell r="AI236" t="str">
            <v>ASSENTAMENTO SIMPLES DE TUBOS E PECAS DE CERAMICA</v>
          </cell>
        </row>
        <row r="237">
          <cell r="G237" t="str">
            <v>73811/3</v>
          </cell>
          <cell r="H237" t="str">
            <v>ASSENTAMENTO SIMPLES DE TUBOS DE CERÂMICA COM JUNTA ASFÁLTICA - DN 250 MM</v>
          </cell>
          <cell r="I237" t="str">
            <v>M</v>
          </cell>
          <cell r="J237">
            <v>14.34</v>
          </cell>
          <cell r="R237">
            <v>7.36</v>
          </cell>
          <cell r="S237">
            <v>51.34</v>
          </cell>
          <cell r="T237">
            <v>6.97</v>
          </cell>
          <cell r="U237">
            <v>48.65</v>
          </cell>
          <cell r="V237">
            <v>0</v>
          </cell>
          <cell r="W237">
            <v>0</v>
          </cell>
          <cell r="X237">
            <v>0</v>
          </cell>
          <cell r="Y237">
            <v>0</v>
          </cell>
          <cell r="Z237">
            <v>0</v>
          </cell>
          <cell r="AA237">
            <v>0</v>
          </cell>
          <cell r="AB237" t="str">
            <v>CAIXA REFERENCIAL</v>
          </cell>
          <cell r="AD237" t="str">
            <v>ASTU</v>
          </cell>
          <cell r="AE237" t="str">
            <v>ASSENTAMENTO DE TUBOS E PECAS</v>
          </cell>
          <cell r="AF237">
            <v>50</v>
          </cell>
          <cell r="AG237" t="str">
            <v>FORNEC E/OU ASSENT DE TUBO CERAMICO COM JUNTA ASFA</v>
          </cell>
          <cell r="AH237">
            <v>73811</v>
          </cell>
          <cell r="AI237" t="str">
            <v>ASSENTAMENTO SIMPLES DE TUBOS E PECAS DE CERAMICA</v>
          </cell>
        </row>
        <row r="238">
          <cell r="G238" t="str">
            <v>73811/3</v>
          </cell>
          <cell r="H238" t="str">
            <v>ASSENTAMENTO SIMPLES DE TUBOS DE CERÂMICA COM JUNTA ASFÁLTICA - DN 250 MM</v>
          </cell>
          <cell r="I238" t="str">
            <v>M</v>
          </cell>
          <cell r="J238">
            <v>14.34</v>
          </cell>
          <cell r="K238" t="str">
            <v>INSUMO</v>
          </cell>
          <cell r="L238">
            <v>13</v>
          </cell>
          <cell r="M238" t="str">
            <v>ESTOPA</v>
          </cell>
          <cell r="N238" t="str">
            <v>KG</v>
          </cell>
          <cell r="O238">
            <v>0.11</v>
          </cell>
          <cell r="P238">
            <v>6.79</v>
          </cell>
          <cell r="Q238">
            <v>0.74</v>
          </cell>
          <cell r="AD238" t="str">
            <v>ASTU</v>
          </cell>
          <cell r="AE238" t="str">
            <v>ASSENTAMENTO DE TUBOS E PECAS</v>
          </cell>
          <cell r="AF238">
            <v>50</v>
          </cell>
          <cell r="AG238" t="str">
            <v>FORNEC E/OU ASSENT DE TUBO CERAMICO COM JUNTA ASFA</v>
          </cell>
          <cell r="AH238">
            <v>73811</v>
          </cell>
          <cell r="AI238" t="str">
            <v>ASSENTAMENTO SIMPLES DE TUBOS E PECAS DE CERAMICA</v>
          </cell>
        </row>
        <row r="239">
          <cell r="G239" t="str">
            <v>73811/3</v>
          </cell>
          <cell r="H239" t="str">
            <v>ASSENTAMENTO SIMPLES DE TUBOS DE CERÂMICA COM JUNTA ASFÁLTICA - DN 250 MM</v>
          </cell>
          <cell r="I239" t="str">
            <v>M</v>
          </cell>
          <cell r="J239">
            <v>14.34</v>
          </cell>
          <cell r="K239" t="str">
            <v>INSUMO</v>
          </cell>
          <cell r="L239">
            <v>509</v>
          </cell>
          <cell r="M239" t="str">
            <v>ASFALTO OXIDADO PARA IMPERMEABILIZAÇÃO, COEFICIENTE DE PENETRAÇÃO 15-25</v>
          </cell>
          <cell r="N239" t="str">
            <v>KG</v>
          </cell>
          <cell r="O239">
            <v>1.53</v>
          </cell>
          <cell r="P239">
            <v>4.07</v>
          </cell>
          <cell r="Q239">
            <v>6.22</v>
          </cell>
          <cell r="AD239" t="str">
            <v>ASTU</v>
          </cell>
          <cell r="AE239" t="str">
            <v>ASSENTAMENTO DE TUBOS E PECAS</v>
          </cell>
          <cell r="AF239">
            <v>50</v>
          </cell>
          <cell r="AG239" t="str">
            <v>FORNEC E/OU ASSENT DE TUBO CERAMICO COM JUNTA ASFA</v>
          </cell>
          <cell r="AH239">
            <v>73811</v>
          </cell>
          <cell r="AI239" t="str">
            <v>ASSENTAMENTO SIMPLES DE TUBOS E PECAS DE CERAMICA</v>
          </cell>
        </row>
        <row r="240">
          <cell r="G240" t="str">
            <v>73811/3</v>
          </cell>
          <cell r="H240" t="str">
            <v>ASSENTAMENTO SIMPLES DE TUBOS DE CERÂMICA COM JUNTA ASFÁLTICA - DN 250 MM</v>
          </cell>
          <cell r="I240" t="str">
            <v>M</v>
          </cell>
          <cell r="J240">
            <v>14.34</v>
          </cell>
          <cell r="K240" t="str">
            <v>INSUMO</v>
          </cell>
          <cell r="L240">
            <v>2696</v>
          </cell>
          <cell r="M240" t="str">
            <v>ENCANADOR OU BOMBEIRO HIDRAULICO</v>
          </cell>
          <cell r="N240" t="str">
            <v>H</v>
          </cell>
          <cell r="O240">
            <v>0.27999999999999997</v>
          </cell>
          <cell r="P240">
            <v>11.39</v>
          </cell>
          <cell r="Q240">
            <v>3.19</v>
          </cell>
          <cell r="AD240" t="str">
            <v>ASTU</v>
          </cell>
          <cell r="AE240" t="str">
            <v>ASSENTAMENTO DE TUBOS E PECAS</v>
          </cell>
          <cell r="AF240">
            <v>50</v>
          </cell>
          <cell r="AG240" t="str">
            <v>FORNEC E/OU ASSENT DE TUBO CERAMICO COM JUNTA ASFA</v>
          </cell>
          <cell r="AH240">
            <v>73811</v>
          </cell>
          <cell r="AI240" t="str">
            <v>ASSENTAMENTO SIMPLES DE TUBOS E PECAS DE CERAMICA</v>
          </cell>
        </row>
        <row r="241">
          <cell r="G241" t="str">
            <v>73811/3</v>
          </cell>
          <cell r="H241" t="str">
            <v>ASSENTAMENTO SIMPLES DE TUBOS DE CERÂMICA COM JUNTA ASFÁLTICA - DN 250 MM</v>
          </cell>
          <cell r="I241" t="str">
            <v>M</v>
          </cell>
          <cell r="J241">
            <v>14.34</v>
          </cell>
          <cell r="K241" t="str">
            <v>INSUMO</v>
          </cell>
          <cell r="L241">
            <v>6111</v>
          </cell>
          <cell r="M241" t="str">
            <v>SERVENTE</v>
          </cell>
          <cell r="N241" t="str">
            <v>H</v>
          </cell>
          <cell r="O241">
            <v>0.55999999999999994</v>
          </cell>
          <cell r="P241">
            <v>7.44</v>
          </cell>
          <cell r="Q241">
            <v>4.17</v>
          </cell>
          <cell r="AD241" t="str">
            <v>ASTU</v>
          </cell>
          <cell r="AE241" t="str">
            <v>ASSENTAMENTO DE TUBOS E PECAS</v>
          </cell>
          <cell r="AF241">
            <v>50</v>
          </cell>
          <cell r="AG241" t="str">
            <v>FORNEC E/OU ASSENT DE TUBO CERAMICO COM JUNTA ASFA</v>
          </cell>
          <cell r="AH241">
            <v>73811</v>
          </cell>
          <cell r="AI241" t="str">
            <v>ASSENTAMENTO SIMPLES DE TUBOS E PECAS DE CERAMICA</v>
          </cell>
        </row>
        <row r="242">
          <cell r="G242" t="str">
            <v>73811/4</v>
          </cell>
          <cell r="H242" t="str">
            <v>ASSENTAMENTO SIMPLES DE TUBOS DE CERÂMICA COM JUNTA ASFÁLTICA - DN 300 MM</v>
          </cell>
          <cell r="I242" t="str">
            <v>M</v>
          </cell>
          <cell r="J242">
            <v>16.63</v>
          </cell>
          <cell r="R242">
            <v>7.88</v>
          </cell>
          <cell r="S242">
            <v>47.43</v>
          </cell>
          <cell r="T242">
            <v>8.73</v>
          </cell>
          <cell r="U242">
            <v>52.56</v>
          </cell>
          <cell r="V242">
            <v>0</v>
          </cell>
          <cell r="W242">
            <v>0</v>
          </cell>
          <cell r="X242">
            <v>0</v>
          </cell>
          <cell r="Y242">
            <v>0</v>
          </cell>
          <cell r="Z242">
            <v>0</v>
          </cell>
          <cell r="AA242">
            <v>0</v>
          </cell>
          <cell r="AB242" t="str">
            <v>CAIXA REFERENCIAL</v>
          </cell>
          <cell r="AD242" t="str">
            <v>ASTU</v>
          </cell>
          <cell r="AE242" t="str">
            <v>ASSENTAMENTO DE TUBOS E PECAS</v>
          </cell>
          <cell r="AF242">
            <v>50</v>
          </cell>
          <cell r="AG242" t="str">
            <v>FORNEC E/OU ASSENT DE TUBO CERAMICO COM JUNTA ASFA</v>
          </cell>
          <cell r="AH242">
            <v>73811</v>
          </cell>
          <cell r="AI242" t="str">
            <v>ASSENTAMENTO SIMPLES DE TUBOS E PECAS DE CERAMICA</v>
          </cell>
        </row>
        <row r="243">
          <cell r="G243" t="str">
            <v>73811/4</v>
          </cell>
          <cell r="H243" t="str">
            <v>ASSENTAMENTO SIMPLES DE TUBOS DE CERÂMICA COM JUNTA ASFÁLTICA - DN 300 MM</v>
          </cell>
          <cell r="I243" t="str">
            <v>M</v>
          </cell>
          <cell r="J243">
            <v>16.63</v>
          </cell>
          <cell r="K243" t="str">
            <v>INSUMO</v>
          </cell>
          <cell r="L243">
            <v>13</v>
          </cell>
          <cell r="M243" t="str">
            <v>ESTOPA</v>
          </cell>
          <cell r="N243" t="str">
            <v>KG</v>
          </cell>
          <cell r="O243">
            <v>0.13</v>
          </cell>
          <cell r="P243">
            <v>6.79</v>
          </cell>
          <cell r="Q243">
            <v>0.88</v>
          </cell>
          <cell r="AD243" t="str">
            <v>ASTU</v>
          </cell>
          <cell r="AE243" t="str">
            <v>ASSENTAMENTO DE TUBOS E PECAS</v>
          </cell>
          <cell r="AF243">
            <v>50</v>
          </cell>
          <cell r="AG243" t="str">
            <v>FORNEC E/OU ASSENT DE TUBO CERAMICO COM JUNTA ASFA</v>
          </cell>
          <cell r="AH243">
            <v>73811</v>
          </cell>
          <cell r="AI243" t="str">
            <v>ASSENTAMENTO SIMPLES DE TUBOS E PECAS DE CERAMICA</v>
          </cell>
        </row>
        <row r="244">
          <cell r="G244" t="str">
            <v>73811/4</v>
          </cell>
          <cell r="H244" t="str">
            <v>ASSENTAMENTO SIMPLES DE TUBOS DE CERÂMICA COM JUNTA ASFÁLTICA - DN 300 MM</v>
          </cell>
          <cell r="I244" t="str">
            <v>M</v>
          </cell>
          <cell r="J244">
            <v>16.63</v>
          </cell>
          <cell r="K244" t="str">
            <v>INSUMO</v>
          </cell>
          <cell r="L244">
            <v>509</v>
          </cell>
          <cell r="M244" t="str">
            <v>ASFALTO OXIDADO PARA IMPERMEABILIZAÇÃO, COEFICIENTE DE PENETRAÇÃO 15-25</v>
          </cell>
          <cell r="N244" t="str">
            <v>KG</v>
          </cell>
          <cell r="O244">
            <v>1.93</v>
          </cell>
          <cell r="P244">
            <v>4.07</v>
          </cell>
          <cell r="Q244">
            <v>7.85</v>
          </cell>
          <cell r="AD244" t="str">
            <v>ASTU</v>
          </cell>
          <cell r="AE244" t="str">
            <v>ASSENTAMENTO DE TUBOS E PECAS</v>
          </cell>
          <cell r="AF244">
            <v>50</v>
          </cell>
          <cell r="AG244" t="str">
            <v>FORNEC E/OU ASSENT DE TUBO CERAMICO COM JUNTA ASFA</v>
          </cell>
          <cell r="AH244">
            <v>73811</v>
          </cell>
          <cell r="AI244" t="str">
            <v>ASSENTAMENTO SIMPLES DE TUBOS E PECAS DE CERAMICA</v>
          </cell>
        </row>
        <row r="245">
          <cell r="G245" t="str">
            <v>73811/4</v>
          </cell>
          <cell r="H245" t="str">
            <v>ASSENTAMENTO SIMPLES DE TUBOS DE CERÂMICA COM JUNTA ASFÁLTICA - DN 300 MM</v>
          </cell>
          <cell r="I245" t="str">
            <v>M</v>
          </cell>
          <cell r="J245">
            <v>16.63</v>
          </cell>
          <cell r="K245" t="str">
            <v>INSUMO</v>
          </cell>
          <cell r="L245">
            <v>2696</v>
          </cell>
          <cell r="M245" t="str">
            <v>ENCANADOR OU BOMBEIRO HIDRAULICO</v>
          </cell>
          <cell r="N245" t="str">
            <v>H</v>
          </cell>
          <cell r="O245">
            <v>0.3</v>
          </cell>
          <cell r="P245">
            <v>11.39</v>
          </cell>
          <cell r="Q245">
            <v>3.41</v>
          </cell>
          <cell r="AD245" t="str">
            <v>ASTU</v>
          </cell>
          <cell r="AE245" t="str">
            <v>ASSENTAMENTO DE TUBOS E PECAS</v>
          </cell>
          <cell r="AF245">
            <v>50</v>
          </cell>
          <cell r="AG245" t="str">
            <v>FORNEC E/OU ASSENT DE TUBO CERAMICO COM JUNTA ASFA</v>
          </cell>
          <cell r="AH245">
            <v>73811</v>
          </cell>
          <cell r="AI245" t="str">
            <v>ASSENTAMENTO SIMPLES DE TUBOS E PECAS DE CERAMICA</v>
          </cell>
        </row>
        <row r="246">
          <cell r="G246" t="str">
            <v>73811/4</v>
          </cell>
          <cell r="H246" t="str">
            <v>ASSENTAMENTO SIMPLES DE TUBOS DE CERÂMICA COM JUNTA ASFÁLTICA - DN 300 MM</v>
          </cell>
          <cell r="I246" t="str">
            <v>M</v>
          </cell>
          <cell r="J246">
            <v>16.63</v>
          </cell>
          <cell r="K246" t="str">
            <v>INSUMO</v>
          </cell>
          <cell r="L246">
            <v>6111</v>
          </cell>
          <cell r="M246" t="str">
            <v>SERVENTE</v>
          </cell>
          <cell r="N246" t="str">
            <v>H</v>
          </cell>
          <cell r="O246">
            <v>0.6</v>
          </cell>
          <cell r="P246">
            <v>7.44</v>
          </cell>
          <cell r="Q246">
            <v>4.46</v>
          </cell>
          <cell r="AD246" t="str">
            <v>ASTU</v>
          </cell>
          <cell r="AE246" t="str">
            <v>ASSENTAMENTO DE TUBOS E PECAS</v>
          </cell>
          <cell r="AF246">
            <v>50</v>
          </cell>
          <cell r="AG246" t="str">
            <v>FORNEC E/OU ASSENT DE TUBO CERAMICO COM JUNTA ASFA</v>
          </cell>
          <cell r="AH246">
            <v>73811</v>
          </cell>
          <cell r="AI246" t="str">
            <v>ASSENTAMENTO SIMPLES DE TUBOS E PECAS DE CERAMICA</v>
          </cell>
        </row>
        <row r="247">
          <cell r="G247" t="str">
            <v>73811/5</v>
          </cell>
          <cell r="H247" t="str">
            <v>ASSENTAMENTO SIMPLES DE TUBOS DE CERÂMICA COM JUNTA ASFÁLTICA - DN 375 MM</v>
          </cell>
          <cell r="I247" t="str">
            <v>M</v>
          </cell>
          <cell r="J247">
            <v>19.27</v>
          </cell>
          <cell r="R247">
            <v>8.41</v>
          </cell>
          <cell r="S247">
            <v>43.66</v>
          </cell>
          <cell r="T247">
            <v>10.85</v>
          </cell>
          <cell r="U247">
            <v>56.33</v>
          </cell>
          <cell r="V247">
            <v>0</v>
          </cell>
          <cell r="W247">
            <v>0</v>
          </cell>
          <cell r="X247">
            <v>0</v>
          </cell>
          <cell r="Y247">
            <v>0</v>
          </cell>
          <cell r="Z247">
            <v>0</v>
          </cell>
          <cell r="AA247">
            <v>0</v>
          </cell>
          <cell r="AB247" t="str">
            <v>CAIXA REFERENCIAL</v>
          </cell>
          <cell r="AD247" t="str">
            <v>ASTU</v>
          </cell>
          <cell r="AE247" t="str">
            <v>ASSENTAMENTO DE TUBOS E PECAS</v>
          </cell>
          <cell r="AF247">
            <v>50</v>
          </cell>
          <cell r="AG247" t="str">
            <v>FORNEC E/OU ASSENT DE TUBO CERAMICO COM JUNTA ASFA</v>
          </cell>
          <cell r="AH247">
            <v>73811</v>
          </cell>
          <cell r="AI247" t="str">
            <v>ASSENTAMENTO SIMPLES DE TUBOS E PECAS DE CERAMICA</v>
          </cell>
        </row>
        <row r="248">
          <cell r="G248" t="str">
            <v>73811/5</v>
          </cell>
          <cell r="H248" t="str">
            <v>ASSENTAMENTO SIMPLES DE TUBOS DE CERÂMICA COM JUNTA ASFÁLTICA - DN 375 MM</v>
          </cell>
          <cell r="I248" t="str">
            <v>M</v>
          </cell>
          <cell r="J248">
            <v>19.27</v>
          </cell>
          <cell r="K248" t="str">
            <v>INSUMO</v>
          </cell>
          <cell r="L248">
            <v>13</v>
          </cell>
          <cell r="M248" t="str">
            <v>ESTOPA</v>
          </cell>
          <cell r="N248" t="str">
            <v>KG</v>
          </cell>
          <cell r="O248">
            <v>0.16</v>
          </cell>
          <cell r="P248">
            <v>6.79</v>
          </cell>
          <cell r="Q248">
            <v>1.08</v>
          </cell>
          <cell r="AD248" t="str">
            <v>ASTU</v>
          </cell>
          <cell r="AE248" t="str">
            <v>ASSENTAMENTO DE TUBOS E PECAS</v>
          </cell>
          <cell r="AF248">
            <v>50</v>
          </cell>
          <cell r="AG248" t="str">
            <v>FORNEC E/OU ASSENT DE TUBO CERAMICO COM JUNTA ASFA</v>
          </cell>
          <cell r="AH248">
            <v>73811</v>
          </cell>
          <cell r="AI248" t="str">
            <v>ASSENTAMENTO SIMPLES DE TUBOS E PECAS DE CERAMICA</v>
          </cell>
        </row>
        <row r="249">
          <cell r="G249" t="str">
            <v>73811/5</v>
          </cell>
          <cell r="H249" t="str">
            <v>ASSENTAMENTO SIMPLES DE TUBOS DE CERÂMICA COM JUNTA ASFÁLTICA - DN 375 MM</v>
          </cell>
          <cell r="I249" t="str">
            <v>M</v>
          </cell>
          <cell r="J249">
            <v>19.27</v>
          </cell>
          <cell r="K249" t="str">
            <v>INSUMO</v>
          </cell>
          <cell r="L249">
            <v>509</v>
          </cell>
          <cell r="M249" t="str">
            <v>ASFALTO OXIDADO PARA IMPERMEABILIZAÇÃO, COEFICIENTE DE PENETRAÇÃO 15-25</v>
          </cell>
          <cell r="N249" t="str">
            <v>KG</v>
          </cell>
          <cell r="O249">
            <v>2.4</v>
          </cell>
          <cell r="P249">
            <v>4.07</v>
          </cell>
          <cell r="Q249">
            <v>9.76</v>
          </cell>
          <cell r="AD249" t="str">
            <v>ASTU</v>
          </cell>
          <cell r="AE249" t="str">
            <v>ASSENTAMENTO DE TUBOS E PECAS</v>
          </cell>
          <cell r="AF249">
            <v>50</v>
          </cell>
          <cell r="AG249" t="str">
            <v>FORNEC E/OU ASSENT DE TUBO CERAMICO COM JUNTA ASFA</v>
          </cell>
          <cell r="AH249">
            <v>73811</v>
          </cell>
          <cell r="AI249" t="str">
            <v>ASSENTAMENTO SIMPLES DE TUBOS E PECAS DE CERAMICA</v>
          </cell>
        </row>
        <row r="250">
          <cell r="G250" t="str">
            <v>73811/5</v>
          </cell>
          <cell r="H250" t="str">
            <v>ASSENTAMENTO SIMPLES DE TUBOS DE CERÂMICA COM JUNTA ASFÁLTICA - DN 375 MM</v>
          </cell>
          <cell r="I250" t="str">
            <v>M</v>
          </cell>
          <cell r="J250">
            <v>19.27</v>
          </cell>
          <cell r="K250" t="str">
            <v>INSUMO</v>
          </cell>
          <cell r="L250">
            <v>2696</v>
          </cell>
          <cell r="M250" t="str">
            <v>ENCANADOR OU BOMBEIRO HIDRAULICO</v>
          </cell>
          <cell r="N250" t="str">
            <v>H</v>
          </cell>
          <cell r="O250">
            <v>0.32</v>
          </cell>
          <cell r="P250">
            <v>11.39</v>
          </cell>
          <cell r="Q250">
            <v>3.64</v>
          </cell>
          <cell r="AD250" t="str">
            <v>ASTU</v>
          </cell>
          <cell r="AE250" t="str">
            <v>ASSENTAMENTO DE TUBOS E PECAS</v>
          </cell>
          <cell r="AF250">
            <v>50</v>
          </cell>
          <cell r="AG250" t="str">
            <v>FORNEC E/OU ASSENT DE TUBO CERAMICO COM JUNTA ASFA</v>
          </cell>
          <cell r="AH250">
            <v>73811</v>
          </cell>
          <cell r="AI250" t="str">
            <v>ASSENTAMENTO SIMPLES DE TUBOS E PECAS DE CERAMICA</v>
          </cell>
        </row>
        <row r="251">
          <cell r="G251" t="str">
            <v>73811/5</v>
          </cell>
          <cell r="H251" t="str">
            <v>ASSENTAMENTO SIMPLES DE TUBOS DE CERÂMICA COM JUNTA ASFÁLTICA - DN 375 MM</v>
          </cell>
          <cell r="I251" t="str">
            <v>M</v>
          </cell>
          <cell r="J251">
            <v>19.27</v>
          </cell>
          <cell r="K251" t="str">
            <v>INSUMO</v>
          </cell>
          <cell r="L251">
            <v>6111</v>
          </cell>
          <cell r="M251" t="str">
            <v>SERVENTE</v>
          </cell>
          <cell r="N251" t="str">
            <v>H</v>
          </cell>
          <cell r="O251">
            <v>0.64</v>
          </cell>
          <cell r="P251">
            <v>7.44</v>
          </cell>
          <cell r="Q251">
            <v>4.76</v>
          </cell>
          <cell r="AD251" t="str">
            <v>ASTU</v>
          </cell>
          <cell r="AE251" t="str">
            <v>ASSENTAMENTO DE TUBOS E PECAS</v>
          </cell>
          <cell r="AF251">
            <v>50</v>
          </cell>
          <cell r="AG251" t="str">
            <v>FORNEC E/OU ASSENT DE TUBO CERAMICO COM JUNTA ASFA</v>
          </cell>
          <cell r="AH251">
            <v>73811</v>
          </cell>
          <cell r="AI251" t="str">
            <v>ASSENTAMENTO SIMPLES DE TUBOS E PECAS DE CERAMICA</v>
          </cell>
        </row>
        <row r="252">
          <cell r="G252" t="str">
            <v>73879/1</v>
          </cell>
          <cell r="H252" t="str">
            <v>ASSENTAMENTO DE TUBOS DE CONCRETO COM JUNTA ELÁSTICA - DN 300 MM</v>
          </cell>
          <cell r="I252" t="str">
            <v>M</v>
          </cell>
          <cell r="J252">
            <v>15.12</v>
          </cell>
          <cell r="R252">
            <v>5.6</v>
          </cell>
          <cell r="S252">
            <v>37.08</v>
          </cell>
          <cell r="T252">
            <v>2.61</v>
          </cell>
          <cell r="U252">
            <v>17.309999999999999</v>
          </cell>
          <cell r="V252">
            <v>6.89</v>
          </cell>
          <cell r="W252">
            <v>45.59</v>
          </cell>
          <cell r="X252">
            <v>0</v>
          </cell>
          <cell r="Y252">
            <v>0</v>
          </cell>
          <cell r="Z252">
            <v>0</v>
          </cell>
          <cell r="AA252">
            <v>0</v>
          </cell>
          <cell r="AB252" t="str">
            <v>CAIXA REFERENCIAL</v>
          </cell>
          <cell r="AD252" t="str">
            <v>ASTU</v>
          </cell>
          <cell r="AE252" t="str">
            <v>ASSENTAMENTO DE TUBOS E PECAS</v>
          </cell>
          <cell r="AF252">
            <v>51</v>
          </cell>
          <cell r="AG252" t="str">
            <v>FORNEC E/OU ASSENT DE TUBO DE CONCRETO COM JUNTA E</v>
          </cell>
          <cell r="AH252">
            <v>73879</v>
          </cell>
          <cell r="AI252" t="str">
            <v>ASSENTAMENTO DE TUBOS DE CONCRETO COM ANEL DE BORRACHA</v>
          </cell>
        </row>
        <row r="253">
          <cell r="G253" t="str">
            <v>73879/1</v>
          </cell>
          <cell r="H253" t="str">
            <v>ASSENTAMENTO DE TUBOS DE CONCRETO COM JUNTA ELÁSTICA - DN 300 MM</v>
          </cell>
          <cell r="I253" t="str">
            <v>M</v>
          </cell>
          <cell r="J253">
            <v>15.12</v>
          </cell>
          <cell r="K253" t="str">
            <v>COMPOSICAO</v>
          </cell>
          <cell r="L253">
            <v>73467</v>
          </cell>
          <cell r="M253" t="str">
            <v>CUSTO HORARIO PRODUTIVO DIURNO - CAMINHAO CARROCERIA MERCEDES BENZ -  1418/48 184 HP</v>
          </cell>
          <cell r="N253" t="str">
            <v>CHP</v>
          </cell>
          <cell r="O253">
            <v>1.1429999999999999E-2</v>
          </cell>
          <cell r="P253">
            <v>115.87</v>
          </cell>
          <cell r="Q253">
            <v>1.32</v>
          </cell>
          <cell r="AD253" t="str">
            <v>ASTU</v>
          </cell>
          <cell r="AE253" t="str">
            <v>ASSENTAMENTO DE TUBOS E PECAS</v>
          </cell>
          <cell r="AF253">
            <v>51</v>
          </cell>
          <cell r="AG253" t="str">
            <v>FORNEC E/OU ASSENT DE TUBO DE CONCRETO COM JUNTA E</v>
          </cell>
          <cell r="AH253">
            <v>73879</v>
          </cell>
          <cell r="AI253" t="str">
            <v>ASSENTAMENTO DE TUBOS DE CONCRETO COM ANEL DE BORRACHA</v>
          </cell>
        </row>
        <row r="254">
          <cell r="G254" t="str">
            <v>73879/1</v>
          </cell>
          <cell r="H254" t="str">
            <v>ASSENTAMENTO DE TUBOS DE CONCRETO COM JUNTA ELÁSTICA - DN 300 MM</v>
          </cell>
          <cell r="I254" t="str">
            <v>M</v>
          </cell>
          <cell r="J254">
            <v>15.12</v>
          </cell>
          <cell r="K254" t="str">
            <v>COMPOSICAO</v>
          </cell>
          <cell r="L254">
            <v>73501</v>
          </cell>
          <cell r="M254" t="str">
            <v>CUSTO HORARIO PRODUTIVO DIURNO - GUINCHO 8 T MUNCK - 640/18 SEM CAMINHAO MERCEDES BENZ 1418/51 184 HP</v>
          </cell>
          <cell r="N254" t="str">
            <v>CHP</v>
          </cell>
          <cell r="O254">
            <v>1E-3</v>
          </cell>
          <cell r="P254">
            <v>95.75</v>
          </cell>
          <cell r="Q254">
            <v>0.09</v>
          </cell>
          <cell r="AD254" t="str">
            <v>ASTU</v>
          </cell>
          <cell r="AE254" t="str">
            <v>ASSENTAMENTO DE TUBOS E PECAS</v>
          </cell>
          <cell r="AF254">
            <v>51</v>
          </cell>
          <cell r="AG254" t="str">
            <v>FORNEC E/OU ASSENT DE TUBO DE CONCRETO COM JUNTA E</v>
          </cell>
          <cell r="AH254">
            <v>73879</v>
          </cell>
          <cell r="AI254" t="str">
            <v>ASSENTAMENTO DE TUBOS DE CONCRETO COM ANEL DE BORRACHA</v>
          </cell>
        </row>
        <row r="255">
          <cell r="G255" t="str">
            <v>73879/1</v>
          </cell>
          <cell r="H255" t="str">
            <v>ASSENTAMENTO DE TUBOS DE CONCRETO COM JUNTA ELÁSTICA - DN 300 MM</v>
          </cell>
          <cell r="I255" t="str">
            <v>M</v>
          </cell>
          <cell r="J255">
            <v>15.12</v>
          </cell>
          <cell r="K255" t="str">
            <v>COMPOSICAO</v>
          </cell>
          <cell r="L255">
            <v>73502</v>
          </cell>
          <cell r="M255" t="str">
            <v>CUSTO HORARIO PRODUTIVO DIURNO - GUINDASTE AUTOPROPELIDO MADAL -      MD 10A 45 HP</v>
          </cell>
          <cell r="N255" t="str">
            <v>CHP</v>
          </cell>
          <cell r="O255">
            <v>8.879999999999999E-2</v>
          </cell>
          <cell r="P255">
            <v>106.39</v>
          </cell>
          <cell r="Q255">
            <v>9.44</v>
          </cell>
          <cell r="AD255" t="str">
            <v>ASTU</v>
          </cell>
          <cell r="AE255" t="str">
            <v>ASSENTAMENTO DE TUBOS E PECAS</v>
          </cell>
          <cell r="AF255">
            <v>51</v>
          </cell>
          <cell r="AG255" t="str">
            <v>FORNEC E/OU ASSENT DE TUBO DE CONCRETO COM JUNTA E</v>
          </cell>
          <cell r="AH255">
            <v>73879</v>
          </cell>
          <cell r="AI255" t="str">
            <v>ASSENTAMENTO DE TUBOS DE CONCRETO COM ANEL DE BORRACHA</v>
          </cell>
        </row>
        <row r="256">
          <cell r="G256" t="str">
            <v>73879/1</v>
          </cell>
          <cell r="H256" t="str">
            <v>ASSENTAMENTO DE TUBOS DE CONCRETO COM JUNTA ELÁSTICA - DN 300 MM</v>
          </cell>
          <cell r="I256" t="str">
            <v>M</v>
          </cell>
          <cell r="J256">
            <v>15.12</v>
          </cell>
          <cell r="K256" t="str">
            <v>INSUMO</v>
          </cell>
          <cell r="L256">
            <v>4750</v>
          </cell>
          <cell r="M256" t="str">
            <v>PEDREIRO</v>
          </cell>
          <cell r="N256" t="str">
            <v>H</v>
          </cell>
          <cell r="O256">
            <v>0.1085</v>
          </cell>
          <cell r="P256">
            <v>11.39</v>
          </cell>
          <cell r="Q256">
            <v>1.23</v>
          </cell>
          <cell r="AD256" t="str">
            <v>ASTU</v>
          </cell>
          <cell r="AE256" t="str">
            <v>ASSENTAMENTO DE TUBOS E PECAS</v>
          </cell>
          <cell r="AF256">
            <v>51</v>
          </cell>
          <cell r="AG256" t="str">
            <v>FORNEC E/OU ASSENT DE TUBO DE CONCRETO COM JUNTA E</v>
          </cell>
          <cell r="AH256">
            <v>73879</v>
          </cell>
          <cell r="AI256" t="str">
            <v>ASSENTAMENTO DE TUBOS DE CONCRETO COM ANEL DE BORRACHA</v>
          </cell>
        </row>
        <row r="257">
          <cell r="G257" t="str">
            <v>73879/1</v>
          </cell>
          <cell r="H257" t="str">
            <v>ASSENTAMENTO DE TUBOS DE CONCRETO COM JUNTA ELÁSTICA - DN 300 MM</v>
          </cell>
          <cell r="I257" t="str">
            <v>M</v>
          </cell>
          <cell r="J257">
            <v>15.12</v>
          </cell>
          <cell r="K257" t="str">
            <v>INSUMO</v>
          </cell>
          <cell r="L257">
            <v>6111</v>
          </cell>
          <cell r="M257" t="str">
            <v>SERVENTE</v>
          </cell>
          <cell r="N257" t="str">
            <v>H</v>
          </cell>
          <cell r="O257">
            <v>0.40449999999999997</v>
          </cell>
          <cell r="P257">
            <v>7.44</v>
          </cell>
          <cell r="Q257">
            <v>3.01</v>
          </cell>
          <cell r="AD257" t="str">
            <v>ASTU</v>
          </cell>
          <cell r="AE257" t="str">
            <v>ASSENTAMENTO DE TUBOS E PECAS</v>
          </cell>
          <cell r="AF257">
            <v>51</v>
          </cell>
          <cell r="AG257" t="str">
            <v>FORNEC E/OU ASSENT DE TUBO DE CONCRETO COM JUNTA E</v>
          </cell>
          <cell r="AH257">
            <v>73879</v>
          </cell>
          <cell r="AI257" t="str">
            <v>ASSENTAMENTO DE TUBOS DE CONCRETO COM ANEL DE BORRACHA</v>
          </cell>
        </row>
        <row r="258">
          <cell r="G258" t="str">
            <v>73879/2</v>
          </cell>
          <cell r="H258" t="str">
            <v>ASSENTAMENTO DE TUBO DE CONCRETO DIAMETRO 400 MM, JUNTAS COM ANEL DE BORRACHA, MONTAGEM COM AUXÍLIO DE EQUIPAMENTOS</v>
          </cell>
          <cell r="I258" t="str">
            <v>M</v>
          </cell>
          <cell r="J258">
            <v>23.31</v>
          </cell>
          <cell r="R258">
            <v>8.35</v>
          </cell>
          <cell r="S258">
            <v>35.840000000000003</v>
          </cell>
          <cell r="T258">
            <v>4.74</v>
          </cell>
          <cell r="U258">
            <v>20.36</v>
          </cell>
          <cell r="V258">
            <v>10.199999999999999</v>
          </cell>
          <cell r="W258">
            <v>43.78</v>
          </cell>
          <cell r="X258">
            <v>0</v>
          </cell>
          <cell r="Y258">
            <v>0</v>
          </cell>
          <cell r="Z258">
            <v>0</v>
          </cell>
          <cell r="AA258">
            <v>0</v>
          </cell>
          <cell r="AB258" t="str">
            <v>CAIXA REFERENCIAL</v>
          </cell>
          <cell r="AD258" t="str">
            <v>ASTU</v>
          </cell>
          <cell r="AE258" t="str">
            <v>ASSENTAMENTO DE TUBOS E PECAS</v>
          </cell>
          <cell r="AF258">
            <v>51</v>
          </cell>
          <cell r="AG258" t="str">
            <v>FORNEC E/OU ASSENT DE TUBO DE CONCRETO COM JUNTA E</v>
          </cell>
          <cell r="AH258">
            <v>73879</v>
          </cell>
          <cell r="AI258" t="str">
            <v>ASSENTAMENTO DE TUBOS DE CONCRETO COM ANEL DE BORRACHA</v>
          </cell>
        </row>
        <row r="259">
          <cell r="G259" t="str">
            <v>73879/2</v>
          </cell>
          <cell r="H259" t="str">
            <v>ASSENTAMENTO DE TUBO DE CONCRETO DIAMETRO 400 MM, JUNTAS COM ANEL DE BORRACHA, MONTAGEM COM AUXÍLIO DE EQUIPAMENTOS</v>
          </cell>
          <cell r="I259" t="str">
            <v>M</v>
          </cell>
          <cell r="J259">
            <v>23.31</v>
          </cell>
          <cell r="K259" t="str">
            <v>COMPOSICAO</v>
          </cell>
          <cell r="L259">
            <v>73467</v>
          </cell>
          <cell r="M259" t="str">
            <v>CUSTO HORARIO PRODUTIVO DIURNO - CAMINHAO CARROCERIA MERCEDES BENZ -  1418/48 184 HP</v>
          </cell>
          <cell r="N259" t="str">
            <v>CHP</v>
          </cell>
          <cell r="O259">
            <v>1.668E-2</v>
          </cell>
          <cell r="P259">
            <v>115.87</v>
          </cell>
          <cell r="Q259">
            <v>1.9300000000000002</v>
          </cell>
          <cell r="AD259" t="str">
            <v>ASTU</v>
          </cell>
          <cell r="AE259" t="str">
            <v>ASSENTAMENTO DE TUBOS E PECAS</v>
          </cell>
          <cell r="AF259">
            <v>51</v>
          </cell>
          <cell r="AG259" t="str">
            <v>FORNEC E/OU ASSENT DE TUBO DE CONCRETO COM JUNTA E</v>
          </cell>
          <cell r="AH259">
            <v>73879</v>
          </cell>
          <cell r="AI259" t="str">
            <v>ASSENTAMENTO DE TUBOS DE CONCRETO COM ANEL DE BORRACHA</v>
          </cell>
        </row>
        <row r="260">
          <cell r="G260" t="str">
            <v>73879/2</v>
          </cell>
          <cell r="H260" t="str">
            <v>ASSENTAMENTO DE TUBO DE CONCRETO DIAMETRO 400 MM, JUNTAS COM ANEL DE BORRACHA, MONTAGEM COM AUXÍLIO DE EQUIPAMENTOS</v>
          </cell>
          <cell r="I260" t="str">
            <v>M</v>
          </cell>
          <cell r="J260">
            <v>23.31</v>
          </cell>
          <cell r="K260" t="str">
            <v>COMPOSICAO</v>
          </cell>
          <cell r="L260">
            <v>73501</v>
          </cell>
          <cell r="M260" t="str">
            <v>CUSTO HORARIO PRODUTIVO DIURNO - GUINCHO 8 T MUNCK - 640/18 SEM CAMINHAO MERCEDES BENZ 1418/51 184 HP</v>
          </cell>
          <cell r="N260" t="str">
            <v>CHP</v>
          </cell>
          <cell r="O260">
            <v>1.4499999999999999E-2</v>
          </cell>
          <cell r="P260">
            <v>95.75</v>
          </cell>
          <cell r="Q260">
            <v>1.38</v>
          </cell>
          <cell r="AD260" t="str">
            <v>ASTU</v>
          </cell>
          <cell r="AE260" t="str">
            <v>ASSENTAMENTO DE TUBOS E PECAS</v>
          </cell>
          <cell r="AF260">
            <v>51</v>
          </cell>
          <cell r="AG260" t="str">
            <v>FORNEC E/OU ASSENT DE TUBO DE CONCRETO COM JUNTA E</v>
          </cell>
          <cell r="AH260">
            <v>73879</v>
          </cell>
          <cell r="AI260" t="str">
            <v>ASSENTAMENTO DE TUBOS DE CONCRETO COM ANEL DE BORRACHA</v>
          </cell>
        </row>
        <row r="261">
          <cell r="G261" t="str">
            <v>73879/2</v>
          </cell>
          <cell r="H261" t="str">
            <v>ASSENTAMENTO DE TUBO DE CONCRETO DIAMETRO 400 MM, JUNTAS COM ANEL DE BORRACHA, MONTAGEM COM AUXÍLIO DE EQUIPAMENTOS</v>
          </cell>
          <cell r="I261" t="str">
            <v>M</v>
          </cell>
          <cell r="J261">
            <v>23.31</v>
          </cell>
          <cell r="K261" t="str">
            <v>COMPOSICAO</v>
          </cell>
          <cell r="L261">
            <v>73502</v>
          </cell>
          <cell r="M261" t="str">
            <v>CUSTO HORARIO PRODUTIVO DIURNO - GUINDASTE AUTOPROPELIDO MADAL -      MD 10A 45 HP</v>
          </cell>
          <cell r="N261" t="str">
            <v>CHP</v>
          </cell>
          <cell r="O261">
            <v>0.12959999999999999</v>
          </cell>
          <cell r="P261">
            <v>106.39</v>
          </cell>
          <cell r="Q261">
            <v>13.78</v>
          </cell>
          <cell r="AD261" t="str">
            <v>ASTU</v>
          </cell>
          <cell r="AE261" t="str">
            <v>ASSENTAMENTO DE TUBOS E PECAS</v>
          </cell>
          <cell r="AF261">
            <v>51</v>
          </cell>
          <cell r="AG261" t="str">
            <v>FORNEC E/OU ASSENT DE TUBO DE CONCRETO COM JUNTA E</v>
          </cell>
          <cell r="AH261">
            <v>73879</v>
          </cell>
          <cell r="AI261" t="str">
            <v>ASSENTAMENTO DE TUBOS DE CONCRETO COM ANEL DE BORRACHA</v>
          </cell>
        </row>
        <row r="262">
          <cell r="G262" t="str">
            <v>73879/2</v>
          </cell>
          <cell r="H262" t="str">
            <v>ASSENTAMENTO DE TUBO DE CONCRETO DIAMETRO 400 MM, JUNTAS COM ANEL DE BORRACHA, MONTAGEM COM AUXÍLIO DE EQUIPAMENTOS</v>
          </cell>
          <cell r="I262" t="str">
            <v>M</v>
          </cell>
          <cell r="J262">
            <v>23.31</v>
          </cell>
          <cell r="K262" t="str">
            <v>INSUMO</v>
          </cell>
          <cell r="L262">
            <v>4750</v>
          </cell>
          <cell r="M262" t="str">
            <v>PEDREIRO</v>
          </cell>
          <cell r="N262" t="str">
            <v>H</v>
          </cell>
          <cell r="O262">
            <v>0.1583</v>
          </cell>
          <cell r="P262">
            <v>11.39</v>
          </cell>
          <cell r="Q262">
            <v>1.8</v>
          </cell>
          <cell r="AD262" t="str">
            <v>ASTU</v>
          </cell>
          <cell r="AE262" t="str">
            <v>ASSENTAMENTO DE TUBOS E PECAS</v>
          </cell>
          <cell r="AF262">
            <v>51</v>
          </cell>
          <cell r="AG262" t="str">
            <v>FORNEC E/OU ASSENT DE TUBO DE CONCRETO COM JUNTA E</v>
          </cell>
          <cell r="AH262">
            <v>73879</v>
          </cell>
          <cell r="AI262" t="str">
            <v>ASSENTAMENTO DE TUBOS DE CONCRETO COM ANEL DE BORRACHA</v>
          </cell>
        </row>
        <row r="263">
          <cell r="G263" t="str">
            <v>73879/2</v>
          </cell>
          <cell r="H263" t="str">
            <v>ASSENTAMENTO DE TUBO DE CONCRETO DIAMETRO 400 MM, JUNTAS COM ANEL DE BORRACHA, MONTAGEM COM AUXÍLIO DE EQUIPAMENTOS</v>
          </cell>
          <cell r="I263" t="str">
            <v>M</v>
          </cell>
          <cell r="J263">
            <v>23.31</v>
          </cell>
          <cell r="K263" t="str">
            <v>INSUMO</v>
          </cell>
          <cell r="L263">
            <v>6111</v>
          </cell>
          <cell r="M263" t="str">
            <v>SERVENTE</v>
          </cell>
          <cell r="N263" t="str">
            <v>H</v>
          </cell>
          <cell r="O263">
            <v>0.59029999999999994</v>
          </cell>
          <cell r="P263">
            <v>7.44</v>
          </cell>
          <cell r="Q263">
            <v>4.3899999999999997</v>
          </cell>
          <cell r="AD263" t="str">
            <v>ASTU</v>
          </cell>
          <cell r="AE263" t="str">
            <v>ASSENTAMENTO DE TUBOS E PECAS</v>
          </cell>
          <cell r="AF263">
            <v>51</v>
          </cell>
          <cell r="AG263" t="str">
            <v>FORNEC E/OU ASSENT DE TUBO DE CONCRETO COM JUNTA E</v>
          </cell>
          <cell r="AH263">
            <v>73879</v>
          </cell>
          <cell r="AI263" t="str">
            <v>ASSENTAMENTO DE TUBOS DE CONCRETO COM ANEL DE BORRACHA</v>
          </cell>
        </row>
        <row r="264">
          <cell r="G264" t="str">
            <v>73879/3</v>
          </cell>
          <cell r="H264" t="str">
            <v>ASSENTAMENTO DE TUBO DE CONCRETO DIAMETRO 500 MM, JUNTAS COM ANEL DE BORRACHA, MONTAGEM COM AUXÍLIO DE EQUIPAMENTOS</v>
          </cell>
          <cell r="I264" t="str">
            <v>M</v>
          </cell>
          <cell r="J264">
            <v>35.4</v>
          </cell>
          <cell r="R264">
            <v>12.68</v>
          </cell>
          <cell r="S264">
            <v>35.85</v>
          </cell>
          <cell r="T264">
            <v>7.2</v>
          </cell>
          <cell r="U264">
            <v>20.350000000000001</v>
          </cell>
          <cell r="V264">
            <v>15.49</v>
          </cell>
          <cell r="W264">
            <v>43.79</v>
          </cell>
          <cell r="X264">
            <v>0</v>
          </cell>
          <cell r="Y264">
            <v>0</v>
          </cell>
          <cell r="Z264">
            <v>0</v>
          </cell>
          <cell r="AA264">
            <v>0</v>
          </cell>
          <cell r="AB264" t="str">
            <v>CAIXA REFERENCIAL</v>
          </cell>
          <cell r="AD264" t="str">
            <v>ASTU</v>
          </cell>
          <cell r="AE264" t="str">
            <v>ASSENTAMENTO DE TUBOS E PECAS</v>
          </cell>
          <cell r="AF264">
            <v>51</v>
          </cell>
          <cell r="AG264" t="str">
            <v>FORNEC E/OU ASSENT DE TUBO DE CONCRETO COM JUNTA E</v>
          </cell>
          <cell r="AH264">
            <v>73879</v>
          </cell>
          <cell r="AI264" t="str">
            <v>ASSENTAMENTO DE TUBOS DE CONCRETO COM ANEL DE BORRACHA</v>
          </cell>
        </row>
        <row r="265">
          <cell r="G265" t="str">
            <v>73879/3</v>
          </cell>
          <cell r="H265" t="str">
            <v>ASSENTAMENTO DE TUBO DE CONCRETO DIAMETRO 500 MM, JUNTAS COM ANEL DE BORRACHA, MONTAGEM COM AUXÍLIO DE EQUIPAMENTOS</v>
          </cell>
          <cell r="I265" t="str">
            <v>M</v>
          </cell>
          <cell r="J265">
            <v>35.4</v>
          </cell>
          <cell r="K265" t="str">
            <v>COMPOSICAO</v>
          </cell>
          <cell r="L265">
            <v>73467</v>
          </cell>
          <cell r="M265" t="str">
            <v>CUSTO HORARIO PRODUTIVO DIURNO - CAMINHAO CARROCERIA MERCEDES BENZ -  1418/48 184 HP</v>
          </cell>
          <cell r="N265" t="str">
            <v>CHP</v>
          </cell>
          <cell r="O265">
            <v>2.5319999999999999E-2</v>
          </cell>
          <cell r="P265">
            <v>115.87</v>
          </cell>
          <cell r="Q265">
            <v>2.93</v>
          </cell>
          <cell r="AD265" t="str">
            <v>ASTU</v>
          </cell>
          <cell r="AE265" t="str">
            <v>ASSENTAMENTO DE TUBOS E PECAS</v>
          </cell>
          <cell r="AF265">
            <v>51</v>
          </cell>
          <cell r="AG265" t="str">
            <v>FORNEC E/OU ASSENT DE TUBO DE CONCRETO COM JUNTA E</v>
          </cell>
          <cell r="AH265">
            <v>73879</v>
          </cell>
          <cell r="AI265" t="str">
            <v>ASSENTAMENTO DE TUBOS DE CONCRETO COM ANEL DE BORRACHA</v>
          </cell>
        </row>
        <row r="266">
          <cell r="G266" t="str">
            <v>73879/3</v>
          </cell>
          <cell r="H266" t="str">
            <v>ASSENTAMENTO DE TUBO DE CONCRETO DIAMETRO 500 MM, JUNTAS COM ANEL DE BORRACHA, MONTAGEM COM AUXÍLIO DE EQUIPAMENTOS</v>
          </cell>
          <cell r="I266" t="str">
            <v>M</v>
          </cell>
          <cell r="J266">
            <v>35.4</v>
          </cell>
          <cell r="K266" t="str">
            <v>COMPOSICAO</v>
          </cell>
          <cell r="L266">
            <v>73501</v>
          </cell>
          <cell r="M266" t="str">
            <v>CUSTO HORARIO PRODUTIVO DIURNO - GUINCHO 8 T MUNCK - 640/18 SEM CAMINHAO MERCEDES BENZ 1418/51 184 HP</v>
          </cell>
          <cell r="N266" t="str">
            <v>CHP</v>
          </cell>
          <cell r="O266">
            <v>2.1999999999999999E-2</v>
          </cell>
          <cell r="P266">
            <v>95.75</v>
          </cell>
          <cell r="Q266">
            <v>2.1</v>
          </cell>
          <cell r="AD266" t="str">
            <v>ASTU</v>
          </cell>
          <cell r="AE266" t="str">
            <v>ASSENTAMENTO DE TUBOS E PECAS</v>
          </cell>
          <cell r="AF266">
            <v>51</v>
          </cell>
          <cell r="AG266" t="str">
            <v>FORNEC E/OU ASSENT DE TUBO DE CONCRETO COM JUNTA E</v>
          </cell>
          <cell r="AH266">
            <v>73879</v>
          </cell>
          <cell r="AI266" t="str">
            <v>ASSENTAMENTO DE TUBOS DE CONCRETO COM ANEL DE BORRACHA</v>
          </cell>
        </row>
        <row r="267">
          <cell r="G267" t="str">
            <v>73879/3</v>
          </cell>
          <cell r="H267" t="str">
            <v>ASSENTAMENTO DE TUBO DE CONCRETO DIAMETRO 500 MM, JUNTAS COM ANEL DE BORRACHA, MONTAGEM COM AUXÍLIO DE EQUIPAMENTOS</v>
          </cell>
          <cell r="I267" t="str">
            <v>M</v>
          </cell>
          <cell r="J267">
            <v>35.4</v>
          </cell>
          <cell r="K267" t="str">
            <v>COMPOSICAO</v>
          </cell>
          <cell r="L267">
            <v>73502</v>
          </cell>
          <cell r="M267" t="str">
            <v>CUSTO HORARIO PRODUTIVO DIURNO - GUINDASTE AUTOPROPELIDO MADAL -      MD 10A 45 HP</v>
          </cell>
          <cell r="N267" t="str">
            <v>CHP</v>
          </cell>
          <cell r="O267">
            <v>0.1968</v>
          </cell>
          <cell r="P267">
            <v>106.39</v>
          </cell>
          <cell r="Q267">
            <v>20.93</v>
          </cell>
          <cell r="AD267" t="str">
            <v>ASTU</v>
          </cell>
          <cell r="AE267" t="str">
            <v>ASSENTAMENTO DE TUBOS E PECAS</v>
          </cell>
          <cell r="AF267">
            <v>51</v>
          </cell>
          <cell r="AG267" t="str">
            <v>FORNEC E/OU ASSENT DE TUBO DE CONCRETO COM JUNTA E</v>
          </cell>
          <cell r="AH267">
            <v>73879</v>
          </cell>
          <cell r="AI267" t="str">
            <v>ASSENTAMENTO DE TUBOS DE CONCRETO COM ANEL DE BORRACHA</v>
          </cell>
        </row>
        <row r="268">
          <cell r="G268" t="str">
            <v>73879/3</v>
          </cell>
          <cell r="H268" t="str">
            <v>ASSENTAMENTO DE TUBO DE CONCRETO DIAMETRO 500 MM, JUNTAS COM ANEL DE BORRACHA, MONTAGEM COM AUXÍLIO DE EQUIPAMENTOS</v>
          </cell>
          <cell r="I268" t="str">
            <v>M</v>
          </cell>
          <cell r="J268">
            <v>35.4</v>
          </cell>
          <cell r="K268" t="str">
            <v>INSUMO</v>
          </cell>
          <cell r="L268">
            <v>4750</v>
          </cell>
          <cell r="M268" t="str">
            <v>PEDREIRO</v>
          </cell>
          <cell r="N268" t="str">
            <v>H</v>
          </cell>
          <cell r="O268">
            <v>0.2404</v>
          </cell>
          <cell r="P268">
            <v>11.39</v>
          </cell>
          <cell r="Q268">
            <v>2.73</v>
          </cell>
          <cell r="AD268" t="str">
            <v>ASTU</v>
          </cell>
          <cell r="AE268" t="str">
            <v>ASSENTAMENTO DE TUBOS E PECAS</v>
          </cell>
          <cell r="AF268">
            <v>51</v>
          </cell>
          <cell r="AG268" t="str">
            <v>FORNEC E/OU ASSENT DE TUBO DE CONCRETO COM JUNTA E</v>
          </cell>
          <cell r="AH268">
            <v>73879</v>
          </cell>
          <cell r="AI268" t="str">
            <v>ASSENTAMENTO DE TUBOS DE CONCRETO COM ANEL DE BORRACHA</v>
          </cell>
        </row>
        <row r="269">
          <cell r="G269" t="str">
            <v>73879/3</v>
          </cell>
          <cell r="H269" t="str">
            <v>ASSENTAMENTO DE TUBO DE CONCRETO DIAMETRO 500 MM, JUNTAS COM ANEL DE BORRACHA, MONTAGEM COM AUXÍLIO DE EQUIPAMENTOS</v>
          </cell>
          <cell r="I269" t="str">
            <v>M</v>
          </cell>
          <cell r="J269">
            <v>35.4</v>
          </cell>
          <cell r="K269" t="str">
            <v>INSUMO</v>
          </cell>
          <cell r="L269">
            <v>6111</v>
          </cell>
          <cell r="M269" t="str">
            <v>SERVENTE</v>
          </cell>
          <cell r="N269" t="str">
            <v>H</v>
          </cell>
          <cell r="O269">
            <v>0.89639999999999997</v>
          </cell>
          <cell r="P269">
            <v>7.44</v>
          </cell>
          <cell r="Q269">
            <v>6.67</v>
          </cell>
          <cell r="AD269" t="str">
            <v>ASTU</v>
          </cell>
          <cell r="AE269" t="str">
            <v>ASSENTAMENTO DE TUBOS E PECAS</v>
          </cell>
          <cell r="AF269">
            <v>51</v>
          </cell>
          <cell r="AG269" t="str">
            <v>FORNEC E/OU ASSENT DE TUBO DE CONCRETO COM JUNTA E</v>
          </cell>
          <cell r="AH269">
            <v>73879</v>
          </cell>
          <cell r="AI269" t="str">
            <v>ASSENTAMENTO DE TUBOS DE CONCRETO COM ANEL DE BORRACHA</v>
          </cell>
        </row>
        <row r="270">
          <cell r="G270" t="str">
            <v>73879/4</v>
          </cell>
          <cell r="H270" t="str">
            <v>ASSENTAMENTO DE TUBO DE CONCRETO DIAMETRO 600 MM, JUNTAS COM ANEL DE BORRACHA, MONTAGEM COM AUXÍLIO DE EQUIPAMENTOS</v>
          </cell>
          <cell r="I270" t="str">
            <v>M</v>
          </cell>
          <cell r="J270">
            <v>45.75</v>
          </cell>
          <cell r="R270">
            <v>16.399999999999999</v>
          </cell>
          <cell r="S270">
            <v>35.85</v>
          </cell>
          <cell r="T270">
            <v>9.31</v>
          </cell>
          <cell r="U270">
            <v>20.350000000000001</v>
          </cell>
          <cell r="V270">
            <v>20.03</v>
          </cell>
          <cell r="W270">
            <v>43.79</v>
          </cell>
          <cell r="X270">
            <v>0</v>
          </cell>
          <cell r="Y270">
            <v>0</v>
          </cell>
          <cell r="Z270">
            <v>0</v>
          </cell>
          <cell r="AA270">
            <v>0</v>
          </cell>
          <cell r="AB270" t="str">
            <v>CAIXA REFERENCIAL</v>
          </cell>
          <cell r="AD270" t="str">
            <v>ASTU</v>
          </cell>
          <cell r="AE270" t="str">
            <v>ASSENTAMENTO DE TUBOS E PECAS</v>
          </cell>
          <cell r="AF270">
            <v>51</v>
          </cell>
          <cell r="AG270" t="str">
            <v>FORNEC E/OU ASSENT DE TUBO DE CONCRETO COM JUNTA E</v>
          </cell>
          <cell r="AH270">
            <v>73879</v>
          </cell>
          <cell r="AI270" t="str">
            <v>ASSENTAMENTO DE TUBOS DE CONCRETO COM ANEL DE BORRACHA</v>
          </cell>
        </row>
        <row r="271">
          <cell r="G271" t="str">
            <v>73879/4</v>
          </cell>
          <cell r="H271" t="str">
            <v>ASSENTAMENTO DE TUBO DE CONCRETO DIAMETRO 600 MM, JUNTAS COM ANEL DE BORRACHA, MONTAGEM COM AUXÍLIO DE EQUIPAMENTOS</v>
          </cell>
          <cell r="I271" t="str">
            <v>M</v>
          </cell>
          <cell r="J271">
            <v>45.75</v>
          </cell>
          <cell r="K271" t="str">
            <v>COMPOSICAO</v>
          </cell>
          <cell r="L271">
            <v>73467</v>
          </cell>
          <cell r="M271" t="str">
            <v>CUSTO HORARIO PRODUTIVO DIURNO - CAMINHAO CARROCERIA MERCEDES BENZ -  1418/48 184 HP</v>
          </cell>
          <cell r="N271" t="str">
            <v>CHP</v>
          </cell>
          <cell r="O271">
            <v>3.2729999999999995E-2</v>
          </cell>
          <cell r="P271">
            <v>115.87</v>
          </cell>
          <cell r="Q271">
            <v>3.79</v>
          </cell>
          <cell r="AD271" t="str">
            <v>ASTU</v>
          </cell>
          <cell r="AE271" t="str">
            <v>ASSENTAMENTO DE TUBOS E PECAS</v>
          </cell>
          <cell r="AF271">
            <v>51</v>
          </cell>
          <cell r="AG271" t="str">
            <v>FORNEC E/OU ASSENT DE TUBO DE CONCRETO COM JUNTA E</v>
          </cell>
          <cell r="AH271">
            <v>73879</v>
          </cell>
          <cell r="AI271" t="str">
            <v>ASSENTAMENTO DE TUBOS DE CONCRETO COM ANEL DE BORRACHA</v>
          </cell>
        </row>
        <row r="272">
          <cell r="G272" t="str">
            <v>73879/4</v>
          </cell>
          <cell r="H272" t="str">
            <v>ASSENTAMENTO DE TUBO DE CONCRETO DIAMETRO 600 MM, JUNTAS COM ANEL DE BORRACHA, MONTAGEM COM AUXÍLIO DE EQUIPAMENTOS</v>
          </cell>
          <cell r="I272" t="str">
            <v>M</v>
          </cell>
          <cell r="J272">
            <v>45.75</v>
          </cell>
          <cell r="K272" t="str">
            <v>COMPOSICAO</v>
          </cell>
          <cell r="L272">
            <v>73501</v>
          </cell>
          <cell r="M272" t="str">
            <v>CUSTO HORARIO PRODUTIVO DIURNO - GUINCHO 8 T MUNCK - 640/18 SEM CAMINHAO MERCEDES BENZ 1418/51 184 HP</v>
          </cell>
          <cell r="N272" t="str">
            <v>CHP</v>
          </cell>
          <cell r="O272">
            <v>2.8399999999999998E-2</v>
          </cell>
          <cell r="P272">
            <v>95.75</v>
          </cell>
          <cell r="Q272">
            <v>2.71</v>
          </cell>
          <cell r="AD272" t="str">
            <v>ASTU</v>
          </cell>
          <cell r="AE272" t="str">
            <v>ASSENTAMENTO DE TUBOS E PECAS</v>
          </cell>
          <cell r="AF272">
            <v>51</v>
          </cell>
          <cell r="AG272" t="str">
            <v>FORNEC E/OU ASSENT DE TUBO DE CONCRETO COM JUNTA E</v>
          </cell>
          <cell r="AH272">
            <v>73879</v>
          </cell>
          <cell r="AI272" t="str">
            <v>ASSENTAMENTO DE TUBOS DE CONCRETO COM ANEL DE BORRACHA</v>
          </cell>
        </row>
        <row r="273">
          <cell r="G273" t="str">
            <v>73879/4</v>
          </cell>
          <cell r="H273" t="str">
            <v>ASSENTAMENTO DE TUBO DE CONCRETO DIAMETRO 600 MM, JUNTAS COM ANEL DE BORRACHA, MONTAGEM COM AUXÍLIO DE EQUIPAMENTOS</v>
          </cell>
          <cell r="I273" t="str">
            <v>M</v>
          </cell>
          <cell r="J273">
            <v>45.75</v>
          </cell>
          <cell r="K273" t="str">
            <v>COMPOSICAO</v>
          </cell>
          <cell r="L273">
            <v>73502</v>
          </cell>
          <cell r="M273" t="str">
            <v>CUSTO HORARIO PRODUTIVO DIURNO - GUINDASTE AUTOPROPELIDO MADAL -      MD 10A 45 HP</v>
          </cell>
          <cell r="N273" t="str">
            <v>CHP</v>
          </cell>
          <cell r="O273">
            <v>0.25440000000000002</v>
          </cell>
          <cell r="P273">
            <v>106.39</v>
          </cell>
          <cell r="Q273">
            <v>27.06</v>
          </cell>
          <cell r="AD273" t="str">
            <v>ASTU</v>
          </cell>
          <cell r="AE273" t="str">
            <v>ASSENTAMENTO DE TUBOS E PECAS</v>
          </cell>
          <cell r="AF273">
            <v>51</v>
          </cell>
          <cell r="AG273" t="str">
            <v>FORNEC E/OU ASSENT DE TUBO DE CONCRETO COM JUNTA E</v>
          </cell>
          <cell r="AH273">
            <v>73879</v>
          </cell>
          <cell r="AI273" t="str">
            <v>ASSENTAMENTO DE TUBOS DE CONCRETO COM ANEL DE BORRACHA</v>
          </cell>
        </row>
        <row r="274">
          <cell r="G274" t="str">
            <v>73879/4</v>
          </cell>
          <cell r="H274" t="str">
            <v>ASSENTAMENTO DE TUBO DE CONCRETO DIAMETRO 600 MM, JUNTAS COM ANEL DE BORRACHA, MONTAGEM COM AUXÍLIO DE EQUIPAMENTOS</v>
          </cell>
          <cell r="I274" t="str">
            <v>M</v>
          </cell>
          <cell r="J274">
            <v>45.75</v>
          </cell>
          <cell r="K274" t="str">
            <v>INSUMO</v>
          </cell>
          <cell r="L274">
            <v>4750</v>
          </cell>
          <cell r="M274" t="str">
            <v>PEDREIRO</v>
          </cell>
          <cell r="N274" t="str">
            <v>H</v>
          </cell>
          <cell r="O274">
            <v>0.31079999999999997</v>
          </cell>
          <cell r="P274">
            <v>11.39</v>
          </cell>
          <cell r="Q274">
            <v>3.54</v>
          </cell>
          <cell r="AD274" t="str">
            <v>ASTU</v>
          </cell>
          <cell r="AE274" t="str">
            <v>ASSENTAMENTO DE TUBOS E PECAS</v>
          </cell>
          <cell r="AF274">
            <v>51</v>
          </cell>
          <cell r="AG274" t="str">
            <v>FORNEC E/OU ASSENT DE TUBO DE CONCRETO COM JUNTA E</v>
          </cell>
          <cell r="AH274">
            <v>73879</v>
          </cell>
          <cell r="AI274" t="str">
            <v>ASSENTAMENTO DE TUBOS DE CONCRETO COM ANEL DE BORRACHA</v>
          </cell>
        </row>
        <row r="275">
          <cell r="G275" t="str">
            <v>73879/4</v>
          </cell>
          <cell r="H275" t="str">
            <v>ASSENTAMENTO DE TUBO DE CONCRETO DIAMETRO 600 MM, JUNTAS COM ANEL DE BORRACHA, MONTAGEM COM AUXÍLIO DE EQUIPAMENTOS</v>
          </cell>
          <cell r="I275" t="str">
            <v>M</v>
          </cell>
          <cell r="J275">
            <v>45.75</v>
          </cell>
          <cell r="K275" t="str">
            <v>INSUMO</v>
          </cell>
          <cell r="L275">
            <v>6111</v>
          </cell>
          <cell r="M275" t="str">
            <v>SERVENTE</v>
          </cell>
          <cell r="N275" t="str">
            <v>H</v>
          </cell>
          <cell r="O275">
            <v>1.1588000000000001</v>
          </cell>
          <cell r="P275">
            <v>7.44</v>
          </cell>
          <cell r="Q275">
            <v>8.6300000000000008</v>
          </cell>
          <cell r="AD275" t="str">
            <v>ASTU</v>
          </cell>
          <cell r="AE275" t="str">
            <v>ASSENTAMENTO DE TUBOS E PECAS</v>
          </cell>
          <cell r="AF275">
            <v>51</v>
          </cell>
          <cell r="AG275" t="str">
            <v>FORNEC E/OU ASSENT DE TUBO DE CONCRETO COM JUNTA E</v>
          </cell>
          <cell r="AH275">
            <v>73879</v>
          </cell>
          <cell r="AI275" t="str">
            <v>ASSENTAMENTO DE TUBOS DE CONCRETO COM ANEL DE BORRACHA</v>
          </cell>
        </row>
        <row r="276">
          <cell r="G276" t="str">
            <v>73879/5</v>
          </cell>
          <cell r="H276" t="str">
            <v>ASSENTAMENTO DE TUBO DE CONCRETO DIAMETRO 700 MM, JUNTAS COM ANEL DE BORRACHA, MONTAGEM COM AUXÍLIO DE EQUIPAMENTOS</v>
          </cell>
          <cell r="I276" t="str">
            <v>M</v>
          </cell>
          <cell r="J276">
            <v>66.760000000000005</v>
          </cell>
          <cell r="R276">
            <v>22.88</v>
          </cell>
          <cell r="S276">
            <v>34.270000000000003</v>
          </cell>
          <cell r="T276">
            <v>13.66</v>
          </cell>
          <cell r="U276">
            <v>20.46</v>
          </cell>
          <cell r="V276">
            <v>30.21</v>
          </cell>
          <cell r="W276">
            <v>45.26</v>
          </cell>
          <cell r="X276">
            <v>0</v>
          </cell>
          <cell r="Y276">
            <v>0</v>
          </cell>
          <cell r="Z276">
            <v>0</v>
          </cell>
          <cell r="AA276">
            <v>0</v>
          </cell>
          <cell r="AB276" t="str">
            <v>CAIXA REFERENCIAL</v>
          </cell>
          <cell r="AD276" t="str">
            <v>ASTU</v>
          </cell>
          <cell r="AE276" t="str">
            <v>ASSENTAMENTO DE TUBOS E PECAS</v>
          </cell>
          <cell r="AF276">
            <v>51</v>
          </cell>
          <cell r="AG276" t="str">
            <v>FORNEC E/OU ASSENT DE TUBO DE CONCRETO COM JUNTA E</v>
          </cell>
          <cell r="AH276">
            <v>73879</v>
          </cell>
          <cell r="AI276" t="str">
            <v>ASSENTAMENTO DE TUBOS DE CONCRETO COM ANEL DE BORRACHA</v>
          </cell>
        </row>
        <row r="277">
          <cell r="G277" t="str">
            <v>73879/5</v>
          </cell>
          <cell r="H277" t="str">
            <v>ASSENTAMENTO DE TUBO DE CONCRETO DIAMETRO 700 MM, JUNTAS COM ANEL DE BORRACHA, MONTAGEM COM AUXÍLIO DE EQUIPAMENTOS</v>
          </cell>
          <cell r="I277" t="str">
            <v>M</v>
          </cell>
          <cell r="J277">
            <v>66.760000000000005</v>
          </cell>
          <cell r="K277" t="str">
            <v>COMPOSICAO</v>
          </cell>
          <cell r="L277">
            <v>73467</v>
          </cell>
          <cell r="M277" t="str">
            <v>CUSTO HORARIO PRODUTIVO DIURNO - CAMINHAO CARROCERIA MERCEDES BENZ -  1418/48 184 HP</v>
          </cell>
          <cell r="N277" t="str">
            <v>CHP</v>
          </cell>
          <cell r="O277">
            <v>4.9599999999999998E-2</v>
          </cell>
          <cell r="P277">
            <v>115.87</v>
          </cell>
          <cell r="Q277">
            <v>5.74</v>
          </cell>
          <cell r="AD277" t="str">
            <v>ASTU</v>
          </cell>
          <cell r="AE277" t="str">
            <v>ASSENTAMENTO DE TUBOS E PECAS</v>
          </cell>
          <cell r="AF277">
            <v>51</v>
          </cell>
          <cell r="AG277" t="str">
            <v>FORNEC E/OU ASSENT DE TUBO DE CONCRETO COM JUNTA E</v>
          </cell>
          <cell r="AH277">
            <v>73879</v>
          </cell>
          <cell r="AI277" t="str">
            <v>ASSENTAMENTO DE TUBOS DE CONCRETO COM ANEL DE BORRACHA</v>
          </cell>
        </row>
        <row r="278">
          <cell r="G278" t="str">
            <v>73879/5</v>
          </cell>
          <cell r="H278" t="str">
            <v>ASSENTAMENTO DE TUBO DE CONCRETO DIAMETRO 700 MM, JUNTAS COM ANEL DE BORRACHA, MONTAGEM COM AUXÍLIO DE EQUIPAMENTOS</v>
          </cell>
          <cell r="I278" t="str">
            <v>M</v>
          </cell>
          <cell r="J278">
            <v>66.760000000000005</v>
          </cell>
          <cell r="K278" t="str">
            <v>COMPOSICAO</v>
          </cell>
          <cell r="L278">
            <v>73501</v>
          </cell>
          <cell r="M278" t="str">
            <v>CUSTO HORARIO PRODUTIVO DIURNO - GUINCHO 8 T MUNCK - 640/18 SEM CAMINHAO MERCEDES BENZ 1418/51 184 HP</v>
          </cell>
          <cell r="N278" t="str">
            <v>CHP</v>
          </cell>
          <cell r="O278">
            <v>3.6999999999999998E-2</v>
          </cell>
          <cell r="P278">
            <v>95.75</v>
          </cell>
          <cell r="Q278">
            <v>3.54</v>
          </cell>
          <cell r="AD278" t="str">
            <v>ASTU</v>
          </cell>
          <cell r="AE278" t="str">
            <v>ASSENTAMENTO DE TUBOS E PECAS</v>
          </cell>
          <cell r="AF278">
            <v>51</v>
          </cell>
          <cell r="AG278" t="str">
            <v>FORNEC E/OU ASSENT DE TUBO DE CONCRETO COM JUNTA E</v>
          </cell>
          <cell r="AH278">
            <v>73879</v>
          </cell>
          <cell r="AI278" t="str">
            <v>ASSENTAMENTO DE TUBOS DE CONCRETO COM ANEL DE BORRACHA</v>
          </cell>
        </row>
        <row r="279">
          <cell r="G279" t="str">
            <v>73879/5</v>
          </cell>
          <cell r="H279" t="str">
            <v>ASSENTAMENTO DE TUBO DE CONCRETO DIAMETRO 700 MM, JUNTAS COM ANEL DE BORRACHA, MONTAGEM COM AUXÍLIO DE EQUIPAMENTOS</v>
          </cell>
          <cell r="I279" t="str">
            <v>M</v>
          </cell>
          <cell r="J279">
            <v>66.760000000000005</v>
          </cell>
          <cell r="K279" t="str">
            <v>COMPOSICAO</v>
          </cell>
          <cell r="L279">
            <v>73502</v>
          </cell>
          <cell r="M279" t="str">
            <v>CUSTO HORARIO PRODUTIVO DIURNO - GUINDASTE AUTOPROPELIDO MADAL -      MD 10A 45 HP</v>
          </cell>
          <cell r="N279" t="str">
            <v>CHP</v>
          </cell>
          <cell r="O279">
            <v>0.38450000000000001</v>
          </cell>
          <cell r="P279">
            <v>106.39</v>
          </cell>
          <cell r="Q279">
            <v>40.9</v>
          </cell>
          <cell r="AD279" t="str">
            <v>ASTU</v>
          </cell>
          <cell r="AE279" t="str">
            <v>ASSENTAMENTO DE TUBOS E PECAS</v>
          </cell>
          <cell r="AF279">
            <v>51</v>
          </cell>
          <cell r="AG279" t="str">
            <v>FORNEC E/OU ASSENT DE TUBO DE CONCRETO COM JUNTA E</v>
          </cell>
          <cell r="AH279">
            <v>73879</v>
          </cell>
          <cell r="AI279" t="str">
            <v>ASSENTAMENTO DE TUBOS DE CONCRETO COM ANEL DE BORRACHA</v>
          </cell>
        </row>
        <row r="280">
          <cell r="G280" t="str">
            <v>73879/5</v>
          </cell>
          <cell r="H280" t="str">
            <v>ASSENTAMENTO DE TUBO DE CONCRETO DIAMETRO 700 MM, JUNTAS COM ANEL DE BORRACHA, MONTAGEM COM AUXÍLIO DE EQUIPAMENTOS</v>
          </cell>
          <cell r="I280" t="str">
            <v>M</v>
          </cell>
          <cell r="J280">
            <v>66.760000000000005</v>
          </cell>
          <cell r="K280" t="str">
            <v>INSUMO</v>
          </cell>
          <cell r="L280">
            <v>4750</v>
          </cell>
          <cell r="M280" t="str">
            <v>PEDREIRO</v>
          </cell>
          <cell r="N280" t="str">
            <v>H</v>
          </cell>
          <cell r="O280">
            <v>0.40199999999999997</v>
          </cell>
          <cell r="P280">
            <v>11.39</v>
          </cell>
          <cell r="Q280">
            <v>4.58</v>
          </cell>
          <cell r="AD280" t="str">
            <v>ASTU</v>
          </cell>
          <cell r="AE280" t="str">
            <v>ASSENTAMENTO DE TUBOS E PECAS</v>
          </cell>
          <cell r="AF280">
            <v>51</v>
          </cell>
          <cell r="AG280" t="str">
            <v>FORNEC E/OU ASSENT DE TUBO DE CONCRETO COM JUNTA E</v>
          </cell>
          <cell r="AH280">
            <v>73879</v>
          </cell>
          <cell r="AI280" t="str">
            <v>ASSENTAMENTO DE TUBOS DE CONCRETO COM ANEL DE BORRACHA</v>
          </cell>
        </row>
        <row r="281">
          <cell r="G281" t="str">
            <v>73879/5</v>
          </cell>
          <cell r="H281" t="str">
            <v>ASSENTAMENTO DE TUBO DE CONCRETO DIAMETRO 700 MM, JUNTAS COM ANEL DE BORRACHA, MONTAGEM COM AUXÍLIO DE EQUIPAMENTOS</v>
          </cell>
          <cell r="I281" t="str">
            <v>M</v>
          </cell>
          <cell r="J281">
            <v>66.760000000000005</v>
          </cell>
          <cell r="K281" t="str">
            <v>INSUMO</v>
          </cell>
          <cell r="L281">
            <v>6111</v>
          </cell>
          <cell r="M281" t="str">
            <v>SERVENTE</v>
          </cell>
          <cell r="N281" t="str">
            <v>H</v>
          </cell>
          <cell r="O281">
            <v>1.609</v>
          </cell>
          <cell r="P281">
            <v>7.44</v>
          </cell>
          <cell r="Q281">
            <v>11.98</v>
          </cell>
          <cell r="AD281" t="str">
            <v>ASTU</v>
          </cell>
          <cell r="AE281" t="str">
            <v>ASSENTAMENTO DE TUBOS E PECAS</v>
          </cell>
          <cell r="AF281">
            <v>51</v>
          </cell>
          <cell r="AG281" t="str">
            <v>FORNEC E/OU ASSENT DE TUBO DE CONCRETO COM JUNTA E</v>
          </cell>
          <cell r="AH281">
            <v>73879</v>
          </cell>
          <cell r="AI281" t="str">
            <v>ASSENTAMENTO DE TUBOS DE CONCRETO COM ANEL DE BORRACHA</v>
          </cell>
        </row>
        <row r="282">
          <cell r="G282" t="str">
            <v>73879/6</v>
          </cell>
          <cell r="H282" t="str">
            <v>ASSENTAMENTO DE TUBO DE CONCRETO DIAMETRO 800 MM, JUNTAS COM ANEL DE BORRACHA, MONTAGEM COM AUXÍLIO DE EQUIPAMENTOS</v>
          </cell>
          <cell r="I282" t="str">
            <v>M</v>
          </cell>
          <cell r="J282">
            <v>74.03</v>
          </cell>
          <cell r="R282">
            <v>26.54</v>
          </cell>
          <cell r="S282">
            <v>35.85</v>
          </cell>
          <cell r="T282">
            <v>15.06</v>
          </cell>
          <cell r="U282">
            <v>20.350000000000001</v>
          </cell>
          <cell r="V282">
            <v>32.409999999999997</v>
          </cell>
          <cell r="W282">
            <v>43.79</v>
          </cell>
          <cell r="X282">
            <v>0</v>
          </cell>
          <cell r="Y282">
            <v>0</v>
          </cell>
          <cell r="Z282">
            <v>0</v>
          </cell>
          <cell r="AA282">
            <v>0</v>
          </cell>
          <cell r="AB282" t="str">
            <v>CAIXA REFERENCIAL</v>
          </cell>
          <cell r="AD282" t="str">
            <v>ASTU</v>
          </cell>
          <cell r="AE282" t="str">
            <v>ASSENTAMENTO DE TUBOS E PECAS</v>
          </cell>
          <cell r="AF282">
            <v>51</v>
          </cell>
          <cell r="AG282" t="str">
            <v>FORNEC E/OU ASSENT DE TUBO DE CONCRETO COM JUNTA E</v>
          </cell>
          <cell r="AH282">
            <v>73879</v>
          </cell>
          <cell r="AI282" t="str">
            <v>ASSENTAMENTO DE TUBOS DE CONCRETO COM ANEL DE BORRACHA</v>
          </cell>
        </row>
        <row r="283">
          <cell r="G283" t="str">
            <v>73879/6</v>
          </cell>
          <cell r="H283" t="str">
            <v>ASSENTAMENTO DE TUBO DE CONCRETO DIAMETRO 800 MM, JUNTAS COM ANEL DE BORRACHA, MONTAGEM COM AUXÍLIO DE EQUIPAMENTOS</v>
          </cell>
          <cell r="I283" t="str">
            <v>M</v>
          </cell>
          <cell r="J283">
            <v>74.03</v>
          </cell>
          <cell r="K283" t="str">
            <v>COMPOSICAO</v>
          </cell>
          <cell r="L283">
            <v>73467</v>
          </cell>
          <cell r="M283" t="str">
            <v>CUSTO HORARIO PRODUTIVO DIURNO - CAMINHAO CARROCERIA MERCEDES BENZ -  1418/48 184 HP</v>
          </cell>
          <cell r="N283" t="str">
            <v>CHP</v>
          </cell>
          <cell r="O283">
            <v>5.296E-2</v>
          </cell>
          <cell r="P283">
            <v>115.87</v>
          </cell>
          <cell r="Q283">
            <v>6.13</v>
          </cell>
          <cell r="AD283" t="str">
            <v>ASTU</v>
          </cell>
          <cell r="AE283" t="str">
            <v>ASSENTAMENTO DE TUBOS E PECAS</v>
          </cell>
          <cell r="AF283">
            <v>51</v>
          </cell>
          <cell r="AG283" t="str">
            <v>FORNEC E/OU ASSENT DE TUBO DE CONCRETO COM JUNTA E</v>
          </cell>
          <cell r="AH283">
            <v>73879</v>
          </cell>
          <cell r="AI283" t="str">
            <v>ASSENTAMENTO DE TUBOS DE CONCRETO COM ANEL DE BORRACHA</v>
          </cell>
        </row>
        <row r="284">
          <cell r="G284" t="str">
            <v>73879/6</v>
          </cell>
          <cell r="H284" t="str">
            <v>ASSENTAMENTO DE TUBO DE CONCRETO DIAMETRO 800 MM, JUNTAS COM ANEL DE BORRACHA, MONTAGEM COM AUXÍLIO DE EQUIPAMENTOS</v>
          </cell>
          <cell r="I284" t="str">
            <v>M</v>
          </cell>
          <cell r="J284">
            <v>74.03</v>
          </cell>
          <cell r="K284" t="str">
            <v>COMPOSICAO</v>
          </cell>
          <cell r="L284">
            <v>73501</v>
          </cell>
          <cell r="M284" t="str">
            <v>CUSTO HORARIO PRODUTIVO DIURNO - GUINCHO 8 T MUNCK - 640/18 SEM CAMINHAO MERCEDES BENZ 1418/51 184 HP</v>
          </cell>
          <cell r="N284" t="str">
            <v>CHP</v>
          </cell>
          <cell r="O284">
            <v>4.5999999999999999E-2</v>
          </cell>
          <cell r="P284">
            <v>95.75</v>
          </cell>
          <cell r="Q284">
            <v>4.4000000000000004</v>
          </cell>
          <cell r="AD284" t="str">
            <v>ASTU</v>
          </cell>
          <cell r="AE284" t="str">
            <v>ASSENTAMENTO DE TUBOS E PECAS</v>
          </cell>
          <cell r="AF284">
            <v>51</v>
          </cell>
          <cell r="AG284" t="str">
            <v>FORNEC E/OU ASSENT DE TUBO DE CONCRETO COM JUNTA E</v>
          </cell>
          <cell r="AH284">
            <v>73879</v>
          </cell>
          <cell r="AI284" t="str">
            <v>ASSENTAMENTO DE TUBOS DE CONCRETO COM ANEL DE BORRACHA</v>
          </cell>
        </row>
        <row r="285">
          <cell r="G285" t="str">
            <v>73879/6</v>
          </cell>
          <cell r="H285" t="str">
            <v>ASSENTAMENTO DE TUBO DE CONCRETO DIAMETRO 800 MM, JUNTAS COM ANEL DE BORRACHA, MONTAGEM COM AUXÍLIO DE EQUIPAMENTOS</v>
          </cell>
          <cell r="I285" t="str">
            <v>M</v>
          </cell>
          <cell r="J285">
            <v>74.03</v>
          </cell>
          <cell r="K285" t="str">
            <v>COMPOSICAO</v>
          </cell>
          <cell r="L285">
            <v>73502</v>
          </cell>
          <cell r="M285" t="str">
            <v>CUSTO HORARIO PRODUTIVO DIURNO - GUINDASTE AUTOPROPELIDO MADAL -      MD 10A 45 HP</v>
          </cell>
          <cell r="N285" t="str">
            <v>CHP</v>
          </cell>
          <cell r="O285">
            <v>0.41159999999999997</v>
          </cell>
          <cell r="P285">
            <v>106.39</v>
          </cell>
          <cell r="Q285">
            <v>43.79</v>
          </cell>
          <cell r="AD285" t="str">
            <v>ASTU</v>
          </cell>
          <cell r="AE285" t="str">
            <v>ASSENTAMENTO DE TUBOS E PECAS</v>
          </cell>
          <cell r="AF285">
            <v>51</v>
          </cell>
          <cell r="AG285" t="str">
            <v>FORNEC E/OU ASSENT DE TUBO DE CONCRETO COM JUNTA E</v>
          </cell>
          <cell r="AH285">
            <v>73879</v>
          </cell>
          <cell r="AI285" t="str">
            <v>ASSENTAMENTO DE TUBOS DE CONCRETO COM ANEL DE BORRACHA</v>
          </cell>
        </row>
        <row r="286">
          <cell r="G286" t="str">
            <v>73879/6</v>
          </cell>
          <cell r="H286" t="str">
            <v>ASSENTAMENTO DE TUBO DE CONCRETO DIAMETRO 800 MM, JUNTAS COM ANEL DE BORRACHA, MONTAGEM COM AUXÍLIO DE EQUIPAMENTOS</v>
          </cell>
          <cell r="I286" t="str">
            <v>M</v>
          </cell>
          <cell r="J286">
            <v>74.03</v>
          </cell>
          <cell r="K286" t="str">
            <v>INSUMO</v>
          </cell>
          <cell r="L286">
            <v>4750</v>
          </cell>
          <cell r="M286" t="str">
            <v>PEDREIRO</v>
          </cell>
          <cell r="N286" t="str">
            <v>H</v>
          </cell>
          <cell r="O286">
            <v>0.50280000000000002</v>
          </cell>
          <cell r="P286">
            <v>11.39</v>
          </cell>
          <cell r="Q286">
            <v>5.72</v>
          </cell>
          <cell r="AD286" t="str">
            <v>ASTU</v>
          </cell>
          <cell r="AE286" t="str">
            <v>ASSENTAMENTO DE TUBOS E PECAS</v>
          </cell>
          <cell r="AF286">
            <v>51</v>
          </cell>
          <cell r="AG286" t="str">
            <v>FORNEC E/OU ASSENT DE TUBO DE CONCRETO COM JUNTA E</v>
          </cell>
          <cell r="AH286">
            <v>73879</v>
          </cell>
          <cell r="AI286" t="str">
            <v>ASSENTAMENTO DE TUBOS DE CONCRETO COM ANEL DE BORRACHA</v>
          </cell>
        </row>
        <row r="287">
          <cell r="G287" t="str">
            <v>73879/6</v>
          </cell>
          <cell r="H287" t="str">
            <v>ASSENTAMENTO DE TUBO DE CONCRETO DIAMETRO 800 MM, JUNTAS COM ANEL DE BORRACHA, MONTAGEM COM AUXÍLIO DE EQUIPAMENTOS</v>
          </cell>
          <cell r="I287" t="str">
            <v>M</v>
          </cell>
          <cell r="J287">
            <v>74.03</v>
          </cell>
          <cell r="K287" t="str">
            <v>INSUMO</v>
          </cell>
          <cell r="L287">
            <v>6111</v>
          </cell>
          <cell r="M287" t="str">
            <v>SERVENTE</v>
          </cell>
          <cell r="N287" t="str">
            <v>H</v>
          </cell>
          <cell r="O287">
            <v>1.8748</v>
          </cell>
          <cell r="P287">
            <v>7.44</v>
          </cell>
          <cell r="Q287">
            <v>13.96</v>
          </cell>
          <cell r="AD287" t="str">
            <v>ASTU</v>
          </cell>
          <cell r="AE287" t="str">
            <v>ASSENTAMENTO DE TUBOS E PECAS</v>
          </cell>
          <cell r="AF287">
            <v>51</v>
          </cell>
          <cell r="AG287" t="str">
            <v>FORNEC E/OU ASSENT DE TUBO DE CONCRETO COM JUNTA E</v>
          </cell>
          <cell r="AH287">
            <v>73879</v>
          </cell>
          <cell r="AI287" t="str">
            <v>ASSENTAMENTO DE TUBOS DE CONCRETO COM ANEL DE BORRACHA</v>
          </cell>
        </row>
        <row r="288">
          <cell r="G288" t="str">
            <v>73879/7</v>
          </cell>
          <cell r="H288" t="str">
            <v>ASSENTAMENTO DE TUBO DE CONCRETO DIAMETRO 900 MM, JUNTAS COM ANEL DE BORRACHA, MONTAGEM COM AUXÍLIO DE EQUIPAMENTOS</v>
          </cell>
          <cell r="I288" t="str">
            <v>M</v>
          </cell>
          <cell r="J288">
            <v>106</v>
          </cell>
          <cell r="R288">
            <v>36.159999999999997</v>
          </cell>
          <cell r="S288">
            <v>34.11</v>
          </cell>
          <cell r="T288">
            <v>21.64</v>
          </cell>
          <cell r="U288">
            <v>20.420000000000002</v>
          </cell>
          <cell r="V288">
            <v>48.18</v>
          </cell>
          <cell r="W288">
            <v>45.46</v>
          </cell>
          <cell r="X288">
            <v>0</v>
          </cell>
          <cell r="Y288">
            <v>0</v>
          </cell>
          <cell r="Z288">
            <v>0</v>
          </cell>
          <cell r="AA288">
            <v>0</v>
          </cell>
          <cell r="AB288" t="str">
            <v>CAIXA REFERENCIAL</v>
          </cell>
          <cell r="AD288" t="str">
            <v>ASTU</v>
          </cell>
          <cell r="AE288" t="str">
            <v>ASSENTAMENTO DE TUBOS E PECAS</v>
          </cell>
          <cell r="AF288">
            <v>51</v>
          </cell>
          <cell r="AG288" t="str">
            <v>FORNEC E/OU ASSENT DE TUBO DE CONCRETO COM JUNTA E</v>
          </cell>
          <cell r="AH288">
            <v>73879</v>
          </cell>
          <cell r="AI288" t="str">
            <v>ASSENTAMENTO DE TUBOS DE CONCRETO COM ANEL DE BORRACHA</v>
          </cell>
        </row>
        <row r="289">
          <cell r="G289" t="str">
            <v>73879/7</v>
          </cell>
          <cell r="H289" t="str">
            <v>ASSENTAMENTO DE TUBO DE CONCRETO DIAMETRO 900 MM, JUNTAS COM ANEL DE BORRACHA, MONTAGEM COM AUXÍLIO DE EQUIPAMENTOS</v>
          </cell>
          <cell r="I289" t="str">
            <v>M</v>
          </cell>
          <cell r="J289">
            <v>106</v>
          </cell>
          <cell r="K289" t="str">
            <v>COMPOSICAO</v>
          </cell>
          <cell r="L289">
            <v>73467</v>
          </cell>
          <cell r="M289" t="str">
            <v>CUSTO HORARIO PRODUTIVO DIURNO - CAMINHAO CARROCERIA MERCEDES BENZ -  1418/48 184 HP</v>
          </cell>
          <cell r="N289" t="str">
            <v>CHP</v>
          </cell>
          <cell r="O289">
            <v>7.9000000000000001E-2</v>
          </cell>
          <cell r="P289">
            <v>115.87</v>
          </cell>
          <cell r="Q289">
            <v>9.15</v>
          </cell>
          <cell r="AD289" t="str">
            <v>ASTU</v>
          </cell>
          <cell r="AE289" t="str">
            <v>ASSENTAMENTO DE TUBOS E PECAS</v>
          </cell>
          <cell r="AF289">
            <v>51</v>
          </cell>
          <cell r="AG289" t="str">
            <v>FORNEC E/OU ASSENT DE TUBO DE CONCRETO COM JUNTA E</v>
          </cell>
          <cell r="AH289">
            <v>73879</v>
          </cell>
          <cell r="AI289" t="str">
            <v>ASSENTAMENTO DE TUBOS DE CONCRETO COM ANEL DE BORRACHA</v>
          </cell>
        </row>
        <row r="290">
          <cell r="G290" t="str">
            <v>73879/7</v>
          </cell>
          <cell r="H290" t="str">
            <v>ASSENTAMENTO DE TUBO DE CONCRETO DIAMETRO 900 MM, JUNTAS COM ANEL DE BORRACHA, MONTAGEM COM AUXÍLIO DE EQUIPAMENTOS</v>
          </cell>
          <cell r="I290" t="str">
            <v>M</v>
          </cell>
          <cell r="J290">
            <v>106</v>
          </cell>
          <cell r="K290" t="str">
            <v>COMPOSICAO</v>
          </cell>
          <cell r="L290">
            <v>73501</v>
          </cell>
          <cell r="M290" t="str">
            <v>CUSTO HORARIO PRODUTIVO DIURNO - GUINCHO 8 T MUNCK - 640/18 SEM CAMINHAO MERCEDES BENZ 1418/51 184 HP</v>
          </cell>
          <cell r="N290" t="str">
            <v>CHP</v>
          </cell>
          <cell r="O290">
            <v>5.6999999999999995E-2</v>
          </cell>
          <cell r="P290">
            <v>95.75</v>
          </cell>
          <cell r="Q290">
            <v>5.45</v>
          </cell>
          <cell r="AD290" t="str">
            <v>ASTU</v>
          </cell>
          <cell r="AE290" t="str">
            <v>ASSENTAMENTO DE TUBOS E PECAS</v>
          </cell>
          <cell r="AF290">
            <v>51</v>
          </cell>
          <cell r="AG290" t="str">
            <v>FORNEC E/OU ASSENT DE TUBO DE CONCRETO COM JUNTA E</v>
          </cell>
          <cell r="AH290">
            <v>73879</v>
          </cell>
          <cell r="AI290" t="str">
            <v>ASSENTAMENTO DE TUBOS DE CONCRETO COM ANEL DE BORRACHA</v>
          </cell>
        </row>
        <row r="291">
          <cell r="G291" t="str">
            <v>73879/7</v>
          </cell>
          <cell r="H291" t="str">
            <v>ASSENTAMENTO DE TUBO DE CONCRETO DIAMETRO 900 MM, JUNTAS COM ANEL DE BORRACHA, MONTAGEM COM AUXÍLIO DE EQUIPAMENTOS</v>
          </cell>
          <cell r="I291" t="str">
            <v>M</v>
          </cell>
          <cell r="J291">
            <v>106</v>
          </cell>
          <cell r="K291" t="str">
            <v>COMPOSICAO</v>
          </cell>
          <cell r="L291">
            <v>73502</v>
          </cell>
          <cell r="M291" t="str">
            <v>CUSTO HORARIO PRODUTIVO DIURNO - GUINDASTE AUTOPROPELIDO MADAL -      MD 10A 45 HP</v>
          </cell>
          <cell r="N291" t="str">
            <v>CHP</v>
          </cell>
          <cell r="O291">
            <v>0.61349999999999993</v>
          </cell>
          <cell r="P291">
            <v>106.39</v>
          </cell>
          <cell r="Q291">
            <v>65.27</v>
          </cell>
          <cell r="AD291" t="str">
            <v>ASTU</v>
          </cell>
          <cell r="AE291" t="str">
            <v>ASSENTAMENTO DE TUBOS E PECAS</v>
          </cell>
          <cell r="AF291">
            <v>51</v>
          </cell>
          <cell r="AG291" t="str">
            <v>FORNEC E/OU ASSENT DE TUBO DE CONCRETO COM JUNTA E</v>
          </cell>
          <cell r="AH291">
            <v>73879</v>
          </cell>
          <cell r="AI291" t="str">
            <v>ASSENTAMENTO DE TUBOS DE CONCRETO COM ANEL DE BORRACHA</v>
          </cell>
        </row>
        <row r="292">
          <cell r="G292" t="str">
            <v>73879/7</v>
          </cell>
          <cell r="H292" t="str">
            <v>ASSENTAMENTO DE TUBO DE CONCRETO DIAMETRO 900 MM, JUNTAS COM ANEL DE BORRACHA, MONTAGEM COM AUXÍLIO DE EQUIPAMENTOS</v>
          </cell>
          <cell r="I292" t="str">
            <v>M</v>
          </cell>
          <cell r="J292">
            <v>106</v>
          </cell>
          <cell r="K292" t="str">
            <v>INSUMO</v>
          </cell>
          <cell r="L292">
            <v>4750</v>
          </cell>
          <cell r="M292" t="str">
            <v>PEDREIRO</v>
          </cell>
          <cell r="N292" t="str">
            <v>H</v>
          </cell>
          <cell r="O292">
            <v>0.629</v>
          </cell>
          <cell r="P292">
            <v>11.39</v>
          </cell>
          <cell r="Q292">
            <v>7.16</v>
          </cell>
          <cell r="AD292" t="str">
            <v>ASTU</v>
          </cell>
          <cell r="AE292" t="str">
            <v>ASSENTAMENTO DE TUBOS E PECAS</v>
          </cell>
          <cell r="AF292">
            <v>51</v>
          </cell>
          <cell r="AG292" t="str">
            <v>FORNEC E/OU ASSENT DE TUBO DE CONCRETO COM JUNTA E</v>
          </cell>
          <cell r="AH292">
            <v>73879</v>
          </cell>
          <cell r="AI292" t="str">
            <v>ASSENTAMENTO DE TUBOS DE CONCRETO COM ANEL DE BORRACHA</v>
          </cell>
        </row>
        <row r="293">
          <cell r="G293" t="str">
            <v>73879/7</v>
          </cell>
          <cell r="H293" t="str">
            <v>ASSENTAMENTO DE TUBO DE CONCRETO DIAMETRO 900 MM, JUNTAS COM ANEL DE BORRACHA, MONTAGEM COM AUXÍLIO DE EQUIPAMENTOS</v>
          </cell>
          <cell r="I293" t="str">
            <v>M</v>
          </cell>
          <cell r="J293">
            <v>106</v>
          </cell>
          <cell r="K293" t="str">
            <v>INSUMO</v>
          </cell>
          <cell r="L293">
            <v>6111</v>
          </cell>
          <cell r="M293" t="str">
            <v>SERVENTE</v>
          </cell>
          <cell r="N293" t="str">
            <v>H</v>
          </cell>
          <cell r="O293">
            <v>2.5438999999999998</v>
          </cell>
          <cell r="P293">
            <v>7.44</v>
          </cell>
          <cell r="Q293">
            <v>18.940000000000001</v>
          </cell>
          <cell r="AD293" t="str">
            <v>ASTU</v>
          </cell>
          <cell r="AE293" t="str">
            <v>ASSENTAMENTO DE TUBOS E PECAS</v>
          </cell>
          <cell r="AF293">
            <v>51</v>
          </cell>
          <cell r="AG293" t="str">
            <v>FORNEC E/OU ASSENT DE TUBO DE CONCRETO COM JUNTA E</v>
          </cell>
          <cell r="AH293">
            <v>73879</v>
          </cell>
          <cell r="AI293" t="str">
            <v>ASSENTAMENTO DE TUBOS DE CONCRETO COM ANEL DE BORRACHA</v>
          </cell>
        </row>
        <row r="294">
          <cell r="G294" t="str">
            <v>73879/8</v>
          </cell>
          <cell r="H294" t="str">
            <v>ASSENTAMENTO DE TUBO DE CONCRETO DIAMETRO 1000MM, JUNTAS COM ANEL DE BORRACHA, MONTAGEM COM AUXÍLIO DE EQUIPAMENTOS</v>
          </cell>
          <cell r="I294" t="str">
            <v>M</v>
          </cell>
          <cell r="J294">
            <v>115.67</v>
          </cell>
          <cell r="R294">
            <v>41.47</v>
          </cell>
          <cell r="S294">
            <v>35.85</v>
          </cell>
          <cell r="T294">
            <v>23.54</v>
          </cell>
          <cell r="U294">
            <v>20.350000000000001</v>
          </cell>
          <cell r="V294">
            <v>50.65</v>
          </cell>
          <cell r="W294">
            <v>43.79</v>
          </cell>
          <cell r="X294">
            <v>0</v>
          </cell>
          <cell r="Y294">
            <v>0</v>
          </cell>
          <cell r="Z294">
            <v>0</v>
          </cell>
          <cell r="AA294">
            <v>0</v>
          </cell>
          <cell r="AB294" t="str">
            <v>CAIXA REFERENCIAL</v>
          </cell>
          <cell r="AD294" t="str">
            <v>ASTU</v>
          </cell>
          <cell r="AE294" t="str">
            <v>ASSENTAMENTO DE TUBOS E PECAS</v>
          </cell>
          <cell r="AF294">
            <v>51</v>
          </cell>
          <cell r="AG294" t="str">
            <v>FORNEC E/OU ASSENT DE TUBO DE CONCRETO COM JUNTA E</v>
          </cell>
          <cell r="AH294">
            <v>73879</v>
          </cell>
          <cell r="AI294" t="str">
            <v>ASSENTAMENTO DE TUBOS DE CONCRETO COM ANEL DE BORRACHA</v>
          </cell>
        </row>
        <row r="295">
          <cell r="G295" t="str">
            <v>73879/8</v>
          </cell>
          <cell r="H295" t="str">
            <v>ASSENTAMENTO DE TUBO DE CONCRETO DIAMETRO 1000MM, JUNTAS COM ANEL DE BORRACHA, MONTAGEM COM AUXÍLIO DE EQUIPAMENTOS</v>
          </cell>
          <cell r="I295" t="str">
            <v>M</v>
          </cell>
          <cell r="J295">
            <v>115.67</v>
          </cell>
          <cell r="K295" t="str">
            <v>COMPOSICAO</v>
          </cell>
          <cell r="L295">
            <v>73467</v>
          </cell>
          <cell r="M295" t="str">
            <v>CUSTO HORARIO PRODUTIVO DIURNO - CAMINHAO CARROCERIA MERCEDES BENZ -  1418/48 184 HP</v>
          </cell>
          <cell r="N295" t="str">
            <v>CHP</v>
          </cell>
          <cell r="O295">
            <v>8.276E-2</v>
          </cell>
          <cell r="P295">
            <v>115.87</v>
          </cell>
          <cell r="Q295">
            <v>9.58</v>
          </cell>
          <cell r="AD295" t="str">
            <v>ASTU</v>
          </cell>
          <cell r="AE295" t="str">
            <v>ASSENTAMENTO DE TUBOS E PECAS</v>
          </cell>
          <cell r="AF295">
            <v>51</v>
          </cell>
          <cell r="AG295" t="str">
            <v>FORNEC E/OU ASSENT DE TUBO DE CONCRETO COM JUNTA E</v>
          </cell>
          <cell r="AH295">
            <v>73879</v>
          </cell>
          <cell r="AI295" t="str">
            <v>ASSENTAMENTO DE TUBOS DE CONCRETO COM ANEL DE BORRACHA</v>
          </cell>
        </row>
        <row r="296">
          <cell r="G296" t="str">
            <v>73879/8</v>
          </cell>
          <cell r="H296" t="str">
            <v>ASSENTAMENTO DE TUBO DE CONCRETO DIAMETRO 1000MM, JUNTAS COM ANEL DE BORRACHA, MONTAGEM COM AUXÍLIO DE EQUIPAMENTOS</v>
          </cell>
          <cell r="I296" t="str">
            <v>M</v>
          </cell>
          <cell r="J296">
            <v>115.67</v>
          </cell>
          <cell r="K296" t="str">
            <v>COMPOSICAO</v>
          </cell>
          <cell r="L296">
            <v>73501</v>
          </cell>
          <cell r="M296" t="str">
            <v>CUSTO HORARIO PRODUTIVO DIURNO - GUINCHO 8 T MUNCK - 640/18 SEM CAMINHAO MERCEDES BENZ 1418/51 184 HP</v>
          </cell>
          <cell r="N296" t="str">
            <v>CHP</v>
          </cell>
          <cell r="O296">
            <v>7.1800000000000003E-2</v>
          </cell>
          <cell r="P296">
            <v>95.75</v>
          </cell>
          <cell r="Q296">
            <v>6.87</v>
          </cell>
          <cell r="AD296" t="str">
            <v>ASTU</v>
          </cell>
          <cell r="AE296" t="str">
            <v>ASSENTAMENTO DE TUBOS E PECAS</v>
          </cell>
          <cell r="AF296">
            <v>51</v>
          </cell>
          <cell r="AG296" t="str">
            <v>FORNEC E/OU ASSENT DE TUBO DE CONCRETO COM JUNTA E</v>
          </cell>
          <cell r="AH296">
            <v>73879</v>
          </cell>
          <cell r="AI296" t="str">
            <v>ASSENTAMENTO DE TUBOS DE CONCRETO COM ANEL DE BORRACHA</v>
          </cell>
        </row>
        <row r="297">
          <cell r="G297" t="str">
            <v>73879/8</v>
          </cell>
          <cell r="H297" t="str">
            <v>ASSENTAMENTO DE TUBO DE CONCRETO DIAMETRO 1000MM, JUNTAS COM ANEL DE BORRACHA, MONTAGEM COM AUXÍLIO DE EQUIPAMENTOS</v>
          </cell>
          <cell r="I297" t="str">
            <v>M</v>
          </cell>
          <cell r="J297">
            <v>115.67</v>
          </cell>
          <cell r="K297" t="str">
            <v>COMPOSICAO</v>
          </cell>
          <cell r="L297">
            <v>73502</v>
          </cell>
          <cell r="M297" t="str">
            <v>CUSTO HORARIO PRODUTIVO DIURNO - GUINDASTE AUTOPROPELIDO MADAL -      MD 10A 45 HP</v>
          </cell>
          <cell r="N297" t="str">
            <v>CHP</v>
          </cell>
          <cell r="O297">
            <v>0.64319999999999999</v>
          </cell>
          <cell r="P297">
            <v>106.39</v>
          </cell>
          <cell r="Q297">
            <v>68.430000000000007</v>
          </cell>
          <cell r="AD297" t="str">
            <v>ASTU</v>
          </cell>
          <cell r="AE297" t="str">
            <v>ASSENTAMENTO DE TUBOS E PECAS</v>
          </cell>
          <cell r="AF297">
            <v>51</v>
          </cell>
          <cell r="AG297" t="str">
            <v>FORNEC E/OU ASSENT DE TUBO DE CONCRETO COM JUNTA E</v>
          </cell>
          <cell r="AH297">
            <v>73879</v>
          </cell>
          <cell r="AI297" t="str">
            <v>ASSENTAMENTO DE TUBOS DE CONCRETO COM ANEL DE BORRACHA</v>
          </cell>
        </row>
        <row r="298">
          <cell r="G298" t="str">
            <v>73879/8</v>
          </cell>
          <cell r="H298" t="str">
            <v>ASSENTAMENTO DE TUBO DE CONCRETO DIAMETRO 1000MM, JUNTAS COM ANEL DE BORRACHA, MONTAGEM COM AUXÍLIO DE EQUIPAMENTOS</v>
          </cell>
          <cell r="I298" t="str">
            <v>M</v>
          </cell>
          <cell r="J298">
            <v>115.67</v>
          </cell>
          <cell r="K298" t="str">
            <v>INSUMO</v>
          </cell>
          <cell r="L298">
            <v>4750</v>
          </cell>
          <cell r="M298" t="str">
            <v>PEDREIRO</v>
          </cell>
          <cell r="N298" t="str">
            <v>H</v>
          </cell>
          <cell r="O298">
            <v>0.78579999999999994</v>
          </cell>
          <cell r="P298">
            <v>11.39</v>
          </cell>
          <cell r="Q298">
            <v>8.9499999999999993</v>
          </cell>
          <cell r="AD298" t="str">
            <v>ASTU</v>
          </cell>
          <cell r="AE298" t="str">
            <v>ASSENTAMENTO DE TUBOS E PECAS</v>
          </cell>
          <cell r="AF298">
            <v>51</v>
          </cell>
          <cell r="AG298" t="str">
            <v>FORNEC E/OU ASSENT DE TUBO DE CONCRETO COM JUNTA E</v>
          </cell>
          <cell r="AH298">
            <v>73879</v>
          </cell>
          <cell r="AI298" t="str">
            <v>ASSENTAMENTO DE TUBOS DE CONCRETO COM ANEL DE BORRACHA</v>
          </cell>
        </row>
        <row r="299">
          <cell r="G299" t="str">
            <v>73879/8</v>
          </cell>
          <cell r="H299" t="str">
            <v>ASSENTAMENTO DE TUBO DE CONCRETO DIAMETRO 1000MM, JUNTAS COM ANEL DE BORRACHA, MONTAGEM COM AUXÍLIO DE EQUIPAMENTOS</v>
          </cell>
          <cell r="I299" t="str">
            <v>M</v>
          </cell>
          <cell r="J299">
            <v>115.67</v>
          </cell>
          <cell r="K299" t="str">
            <v>INSUMO</v>
          </cell>
          <cell r="L299">
            <v>6111</v>
          </cell>
          <cell r="M299" t="str">
            <v>SERVENTE</v>
          </cell>
          <cell r="N299" t="str">
            <v>H</v>
          </cell>
          <cell r="O299">
            <v>2.9298000000000002</v>
          </cell>
          <cell r="P299">
            <v>7.44</v>
          </cell>
          <cell r="Q299">
            <v>21.82</v>
          </cell>
          <cell r="AD299" t="str">
            <v>ASTU</v>
          </cell>
          <cell r="AE299" t="str">
            <v>ASSENTAMENTO DE TUBOS E PECAS</v>
          </cell>
          <cell r="AF299">
            <v>51</v>
          </cell>
          <cell r="AG299" t="str">
            <v>FORNEC E/OU ASSENT DE TUBO DE CONCRETO COM JUNTA E</v>
          </cell>
          <cell r="AH299">
            <v>73879</v>
          </cell>
          <cell r="AI299" t="str">
            <v>ASSENTAMENTO DE TUBOS DE CONCRETO COM ANEL DE BORRACHA</v>
          </cell>
        </row>
        <row r="300">
          <cell r="G300" t="str">
            <v>73879/9</v>
          </cell>
          <cell r="H300" t="str">
            <v>ASSENTAMENTO DE TUBO DE CONCRETO DIAMETRO 1200 MM, JUNTAS COM ANEL DE BORRACHA, MONTAGEM COM AUXÍLIO DE EQUIPAMENTOS</v>
          </cell>
          <cell r="I300" t="str">
            <v>M</v>
          </cell>
          <cell r="J300">
            <v>155.38999999999999</v>
          </cell>
          <cell r="R300">
            <v>55.71</v>
          </cell>
          <cell r="S300">
            <v>35.85</v>
          </cell>
          <cell r="T300">
            <v>31.62</v>
          </cell>
          <cell r="U300">
            <v>20.350000000000001</v>
          </cell>
          <cell r="V300">
            <v>68.040000000000006</v>
          </cell>
          <cell r="W300">
            <v>43.79</v>
          </cell>
          <cell r="X300">
            <v>0</v>
          </cell>
          <cell r="Y300">
            <v>0</v>
          </cell>
          <cell r="Z300">
            <v>0</v>
          </cell>
          <cell r="AA300">
            <v>0</v>
          </cell>
          <cell r="AB300" t="str">
            <v>CAIXA REFERENCIAL</v>
          </cell>
          <cell r="AD300" t="str">
            <v>ASTU</v>
          </cell>
          <cell r="AE300" t="str">
            <v>ASSENTAMENTO DE TUBOS E PECAS</v>
          </cell>
          <cell r="AF300">
            <v>51</v>
          </cell>
          <cell r="AG300" t="str">
            <v>FORNEC E/OU ASSENT DE TUBO DE CONCRETO COM JUNTA E</v>
          </cell>
          <cell r="AH300">
            <v>73879</v>
          </cell>
          <cell r="AI300" t="str">
            <v>ASSENTAMENTO DE TUBOS DE CONCRETO COM ANEL DE BORRACHA</v>
          </cell>
        </row>
        <row r="301">
          <cell r="G301" t="str">
            <v>73879/9</v>
          </cell>
          <cell r="H301" t="str">
            <v>ASSENTAMENTO DE TUBO DE CONCRETO DIAMETRO 1200 MM, JUNTAS COM ANEL DE BORRACHA, MONTAGEM COM AUXÍLIO DE EQUIPAMENTOS</v>
          </cell>
          <cell r="I301" t="str">
            <v>M</v>
          </cell>
          <cell r="J301">
            <v>155.38999999999999</v>
          </cell>
          <cell r="K301" t="str">
            <v>COMPOSICAO</v>
          </cell>
          <cell r="L301">
            <v>73467</v>
          </cell>
          <cell r="M301" t="str">
            <v>CUSTO HORARIO PRODUTIVO DIURNO - CAMINHAO CARROCERIA MERCEDES BENZ -  1418/48 184 HP</v>
          </cell>
          <cell r="N301" t="str">
            <v>CHP</v>
          </cell>
          <cell r="O301">
            <v>0.11116999999999999</v>
          </cell>
          <cell r="P301">
            <v>115.87</v>
          </cell>
          <cell r="Q301">
            <v>12.88</v>
          </cell>
          <cell r="AD301" t="str">
            <v>ASTU</v>
          </cell>
          <cell r="AE301" t="str">
            <v>ASSENTAMENTO DE TUBOS E PECAS</v>
          </cell>
          <cell r="AF301">
            <v>51</v>
          </cell>
          <cell r="AG301" t="str">
            <v>FORNEC E/OU ASSENT DE TUBO DE CONCRETO COM JUNTA E</v>
          </cell>
          <cell r="AH301">
            <v>73879</v>
          </cell>
          <cell r="AI301" t="str">
            <v>ASSENTAMENTO DE TUBOS DE CONCRETO COM ANEL DE BORRACHA</v>
          </cell>
        </row>
        <row r="302">
          <cell r="G302" t="str">
            <v>73879/9</v>
          </cell>
          <cell r="H302" t="str">
            <v>ASSENTAMENTO DE TUBO DE CONCRETO DIAMETRO 1200 MM, JUNTAS COM ANEL DE BORRACHA, MONTAGEM COM AUXÍLIO DE EQUIPAMENTOS</v>
          </cell>
          <cell r="I302" t="str">
            <v>M</v>
          </cell>
          <cell r="J302">
            <v>155.38999999999999</v>
          </cell>
          <cell r="K302" t="str">
            <v>COMPOSICAO</v>
          </cell>
          <cell r="L302">
            <v>73501</v>
          </cell>
          <cell r="M302" t="str">
            <v>CUSTO HORARIO PRODUTIVO DIURNO - GUINCHO 8 T MUNCK - 640/18 SEM CAMINHAO MERCEDES BENZ 1418/51 184 HP</v>
          </cell>
          <cell r="N302" t="str">
            <v>CHP</v>
          </cell>
          <cell r="O302">
            <v>9.6500000000000002E-2</v>
          </cell>
          <cell r="P302">
            <v>95.75</v>
          </cell>
          <cell r="Q302">
            <v>9.24</v>
          </cell>
          <cell r="AD302" t="str">
            <v>ASTU</v>
          </cell>
          <cell r="AE302" t="str">
            <v>ASSENTAMENTO DE TUBOS E PECAS</v>
          </cell>
          <cell r="AF302">
            <v>51</v>
          </cell>
          <cell r="AG302" t="str">
            <v>FORNEC E/OU ASSENT DE TUBO DE CONCRETO COM JUNTA E</v>
          </cell>
          <cell r="AH302">
            <v>73879</v>
          </cell>
          <cell r="AI302" t="str">
            <v>ASSENTAMENTO DE TUBOS DE CONCRETO COM ANEL DE BORRACHA</v>
          </cell>
        </row>
        <row r="303">
          <cell r="G303" t="str">
            <v>73879/9</v>
          </cell>
          <cell r="H303" t="str">
            <v>ASSENTAMENTO DE TUBO DE CONCRETO DIAMETRO 1200 MM, JUNTAS COM ANEL DE BORRACHA, MONTAGEM COM AUXÍLIO DE EQUIPAMENTOS</v>
          </cell>
          <cell r="I303" t="str">
            <v>M</v>
          </cell>
          <cell r="J303">
            <v>155.38999999999999</v>
          </cell>
          <cell r="K303" t="str">
            <v>COMPOSICAO</v>
          </cell>
          <cell r="L303">
            <v>73502</v>
          </cell>
          <cell r="M303" t="str">
            <v>CUSTO HORARIO PRODUTIVO DIURNO - GUINDASTE AUTOPROPELIDO MADAL -      MD 10A 45 HP</v>
          </cell>
          <cell r="N303" t="str">
            <v>CHP</v>
          </cell>
          <cell r="O303">
            <v>0.86399999999999999</v>
          </cell>
          <cell r="P303">
            <v>106.39</v>
          </cell>
          <cell r="Q303">
            <v>91.92</v>
          </cell>
          <cell r="AD303" t="str">
            <v>ASTU</v>
          </cell>
          <cell r="AE303" t="str">
            <v>ASSENTAMENTO DE TUBOS E PECAS</v>
          </cell>
          <cell r="AF303">
            <v>51</v>
          </cell>
          <cell r="AG303" t="str">
            <v>FORNEC E/OU ASSENT DE TUBO DE CONCRETO COM JUNTA E</v>
          </cell>
          <cell r="AH303">
            <v>73879</v>
          </cell>
          <cell r="AI303" t="str">
            <v>ASSENTAMENTO DE TUBOS DE CONCRETO COM ANEL DE BORRACHA</v>
          </cell>
        </row>
        <row r="304">
          <cell r="G304" t="str">
            <v>73879/9</v>
          </cell>
          <cell r="H304" t="str">
            <v>ASSENTAMENTO DE TUBO DE CONCRETO DIAMETRO 1200 MM, JUNTAS COM ANEL DE BORRACHA, MONTAGEM COM AUXÍLIO DE EQUIPAMENTOS</v>
          </cell>
          <cell r="I304" t="str">
            <v>M</v>
          </cell>
          <cell r="J304">
            <v>155.38999999999999</v>
          </cell>
          <cell r="K304" t="str">
            <v>INSUMO</v>
          </cell>
          <cell r="L304">
            <v>4750</v>
          </cell>
          <cell r="M304" t="str">
            <v>PEDREIRO</v>
          </cell>
          <cell r="N304" t="str">
            <v>H</v>
          </cell>
          <cell r="O304">
            <v>1.0555000000000001</v>
          </cell>
          <cell r="P304">
            <v>11.39</v>
          </cell>
          <cell r="Q304">
            <v>12.02</v>
          </cell>
          <cell r="AD304" t="str">
            <v>ASTU</v>
          </cell>
          <cell r="AE304" t="str">
            <v>ASSENTAMENTO DE TUBOS E PECAS</v>
          </cell>
          <cell r="AF304">
            <v>51</v>
          </cell>
          <cell r="AG304" t="str">
            <v>FORNEC E/OU ASSENT DE TUBO DE CONCRETO COM JUNTA E</v>
          </cell>
          <cell r="AH304">
            <v>73879</v>
          </cell>
          <cell r="AI304" t="str">
            <v>ASSENTAMENTO DE TUBOS DE CONCRETO COM ANEL DE BORRACHA</v>
          </cell>
        </row>
        <row r="305">
          <cell r="G305" t="str">
            <v>73879/9</v>
          </cell>
          <cell r="H305" t="str">
            <v>ASSENTAMENTO DE TUBO DE CONCRETO DIAMETRO 1200 MM, JUNTAS COM ANEL DE BORRACHA, MONTAGEM COM AUXÍLIO DE EQUIPAMENTOS</v>
          </cell>
          <cell r="I305" t="str">
            <v>M</v>
          </cell>
          <cell r="J305">
            <v>155.38999999999999</v>
          </cell>
          <cell r="K305" t="str">
            <v>INSUMO</v>
          </cell>
          <cell r="L305">
            <v>6111</v>
          </cell>
          <cell r="M305" t="str">
            <v>SERVENTE</v>
          </cell>
          <cell r="N305" t="str">
            <v>H</v>
          </cell>
          <cell r="O305">
            <v>3.9355000000000002</v>
          </cell>
          <cell r="P305">
            <v>7.44</v>
          </cell>
          <cell r="Q305">
            <v>29.31</v>
          </cell>
          <cell r="AD305" t="str">
            <v>ASTU</v>
          </cell>
          <cell r="AE305" t="str">
            <v>ASSENTAMENTO DE TUBOS E PECAS</v>
          </cell>
          <cell r="AF305">
            <v>51</v>
          </cell>
          <cell r="AG305" t="str">
            <v>FORNEC E/OU ASSENT DE TUBO DE CONCRETO COM JUNTA E</v>
          </cell>
          <cell r="AH305">
            <v>73879</v>
          </cell>
          <cell r="AI305" t="str">
            <v>ASSENTAMENTO DE TUBOS DE CONCRETO COM ANEL DE BORRACHA</v>
          </cell>
        </row>
        <row r="306">
          <cell r="G306">
            <v>73720</v>
          </cell>
          <cell r="H306" t="str">
            <v>ASSENTAMENTO DE TUBOS DE CONCRETO DIAMETRO = 800MM, SIMPLES OU ARMADO, JUNTA EM ARGAMASSA 1:3 CIMENTO:AREIA</v>
          </cell>
          <cell r="I306" t="str">
            <v>M</v>
          </cell>
          <cell r="J306">
            <v>56.47</v>
          </cell>
          <cell r="R306">
            <v>40.94</v>
          </cell>
          <cell r="S306">
            <v>72.489999999999995</v>
          </cell>
          <cell r="T306">
            <v>4.67</v>
          </cell>
          <cell r="U306">
            <v>8.2799999999999994</v>
          </cell>
          <cell r="V306">
            <v>10.85</v>
          </cell>
          <cell r="W306">
            <v>19.21</v>
          </cell>
          <cell r="X306">
            <v>0</v>
          </cell>
          <cell r="Y306">
            <v>0</v>
          </cell>
          <cell r="Z306">
            <v>0</v>
          </cell>
          <cell r="AA306">
            <v>0</v>
          </cell>
          <cell r="AB306" t="str">
            <v>CAIXA REFERENCIAL</v>
          </cell>
          <cell r="AD306" t="str">
            <v>ASTU</v>
          </cell>
          <cell r="AE306" t="str">
            <v>ASSENTAMENTO DE TUBOS E PECAS</v>
          </cell>
          <cell r="AF306">
            <v>52</v>
          </cell>
          <cell r="AG306" t="str">
            <v>FORNEC E/OU ASSENT DE TUBO DE CONCRETO COM JUNTA A</v>
          </cell>
          <cell r="AH306">
            <v>0</v>
          </cell>
          <cell r="AI306">
            <v>0</v>
          </cell>
        </row>
        <row r="307">
          <cell r="G307">
            <v>73720</v>
          </cell>
          <cell r="H307" t="str">
            <v>ASSENTAMENTO DE TUBOS DE CONCRETO DIAMETRO = 800MM, SIMPLES OU ARMADO, JUNTA EM ARGAMASSA 1:3 CIMENTO:AREIA</v>
          </cell>
          <cell r="I307" t="str">
            <v>M</v>
          </cell>
          <cell r="J307">
            <v>56.47</v>
          </cell>
          <cell r="K307" t="str">
            <v>COMPOSICAO</v>
          </cell>
          <cell r="L307">
            <v>4884</v>
          </cell>
          <cell r="M307" t="str">
            <v>ARGAMASSA TRACO 1:3 (CIMENTO E AREIA), PREPARO MANUAL</v>
          </cell>
          <cell r="N307" t="str">
            <v>M3</v>
          </cell>
          <cell r="O307">
            <v>1.6E-2</v>
          </cell>
          <cell r="P307">
            <v>366.85</v>
          </cell>
          <cell r="Q307">
            <v>5.86</v>
          </cell>
          <cell r="AD307" t="str">
            <v>ASTU</v>
          </cell>
          <cell r="AE307" t="str">
            <v>ASSENTAMENTO DE TUBOS E PECAS</v>
          </cell>
          <cell r="AF307">
            <v>52</v>
          </cell>
          <cell r="AG307" t="str">
            <v>FORNEC E/OU ASSENT DE TUBO DE CONCRETO COM JUNTA A</v>
          </cell>
          <cell r="AH307">
            <v>0</v>
          </cell>
          <cell r="AI307">
            <v>0</v>
          </cell>
        </row>
        <row r="308">
          <cell r="G308">
            <v>73720</v>
          </cell>
          <cell r="H308" t="str">
            <v>ASSENTAMENTO DE TUBOS DE CONCRETO DIAMETRO = 800MM, SIMPLES OU ARMADO, JUNTA EM ARGAMASSA 1:3 CIMENTO:AREIA</v>
          </cell>
          <cell r="I308" t="str">
            <v>M</v>
          </cell>
          <cell r="J308">
            <v>56.47</v>
          </cell>
          <cell r="K308" t="str">
            <v>COMPOSICAO</v>
          </cell>
          <cell r="L308">
            <v>73535</v>
          </cell>
          <cell r="M308" t="str">
            <v>CHP - CAMINHAO C/GUINCHO 6T, MOTOR DIESEL 136HP, M. BENZ MOD L1214,   MUNCK MOD, M 640/18, OU SIMILAR</v>
          </cell>
          <cell r="N308" t="str">
            <v>H</v>
          </cell>
          <cell r="O308">
            <v>0.13399999999999998</v>
          </cell>
          <cell r="P308">
            <v>81</v>
          </cell>
          <cell r="Q308">
            <v>10.85</v>
          </cell>
          <cell r="AD308" t="str">
            <v>ASTU</v>
          </cell>
          <cell r="AE308" t="str">
            <v>ASSENTAMENTO DE TUBOS E PECAS</v>
          </cell>
          <cell r="AF308">
            <v>52</v>
          </cell>
          <cell r="AG308" t="str">
            <v>FORNEC E/OU ASSENT DE TUBO DE CONCRETO COM JUNTA A</v>
          </cell>
          <cell r="AH308">
            <v>0</v>
          </cell>
          <cell r="AI308">
            <v>0</v>
          </cell>
        </row>
        <row r="309">
          <cell r="G309">
            <v>73720</v>
          </cell>
          <cell r="H309" t="str">
            <v>ASSENTAMENTO DE TUBOS DE CONCRETO DIAMETRO = 800MM, SIMPLES OU ARMADO, JUNTA EM ARGAMASSA 1:3 CIMENTO:AREIA</v>
          </cell>
          <cell r="I309" t="str">
            <v>M</v>
          </cell>
          <cell r="J309">
            <v>56.47</v>
          </cell>
          <cell r="K309" t="str">
            <v>INSUMO</v>
          </cell>
          <cell r="L309">
            <v>4750</v>
          </cell>
          <cell r="M309" t="str">
            <v>PEDREIRO</v>
          </cell>
          <cell r="N309" t="str">
            <v>H</v>
          </cell>
          <cell r="O309">
            <v>1.474</v>
          </cell>
          <cell r="P309">
            <v>11.39</v>
          </cell>
          <cell r="Q309">
            <v>16.79</v>
          </cell>
          <cell r="AD309" t="str">
            <v>ASTU</v>
          </cell>
          <cell r="AE309" t="str">
            <v>ASSENTAMENTO DE TUBOS E PECAS</v>
          </cell>
          <cell r="AF309">
            <v>52</v>
          </cell>
          <cell r="AG309" t="str">
            <v>FORNEC E/OU ASSENT DE TUBO DE CONCRETO COM JUNTA A</v>
          </cell>
          <cell r="AH309">
            <v>0</v>
          </cell>
          <cell r="AI309">
            <v>0</v>
          </cell>
        </row>
        <row r="310">
          <cell r="G310">
            <v>73720</v>
          </cell>
          <cell r="H310" t="str">
            <v>ASSENTAMENTO DE TUBOS DE CONCRETO DIAMETRO = 800MM, SIMPLES OU ARMADO, JUNTA EM ARGAMASSA 1:3 CIMENTO:AREIA</v>
          </cell>
          <cell r="I310" t="str">
            <v>M</v>
          </cell>
          <cell r="J310">
            <v>56.47</v>
          </cell>
          <cell r="K310" t="str">
            <v>INSUMO</v>
          </cell>
          <cell r="L310">
            <v>6111</v>
          </cell>
          <cell r="M310" t="str">
            <v>SERVENTE</v>
          </cell>
          <cell r="N310" t="str">
            <v>H</v>
          </cell>
          <cell r="O310">
            <v>3.0819999999999999</v>
          </cell>
          <cell r="P310">
            <v>7.44</v>
          </cell>
          <cell r="Q310">
            <v>22.95</v>
          </cell>
          <cell r="AD310" t="str">
            <v>ASTU</v>
          </cell>
          <cell r="AE310" t="str">
            <v>ASSENTAMENTO DE TUBOS E PECAS</v>
          </cell>
          <cell r="AF310">
            <v>52</v>
          </cell>
          <cell r="AG310" t="str">
            <v>FORNEC E/OU ASSENT DE TUBO DE CONCRETO COM JUNTA A</v>
          </cell>
          <cell r="AH310">
            <v>0</v>
          </cell>
          <cell r="AI310">
            <v>0</v>
          </cell>
        </row>
        <row r="311">
          <cell r="G311">
            <v>73721</v>
          </cell>
          <cell r="H311" t="str">
            <v>ASSENTAMENTO DE TUBOS DE CONCRETO DIAMETRO = 1000MM, SIMPLES OU ARMADO, JUNTA EM ARGAMASSA 1:3 CIMENTO:AREIA</v>
          </cell>
          <cell r="I311" t="str">
            <v>M</v>
          </cell>
          <cell r="J311">
            <v>85.02</v>
          </cell>
          <cell r="R311">
            <v>60.37</v>
          </cell>
          <cell r="S311">
            <v>71.010000000000005</v>
          </cell>
          <cell r="T311">
            <v>8.77</v>
          </cell>
          <cell r="U311">
            <v>10.31</v>
          </cell>
          <cell r="V311">
            <v>15.87</v>
          </cell>
          <cell r="W311">
            <v>18.670000000000002</v>
          </cell>
          <cell r="X311">
            <v>0</v>
          </cell>
          <cell r="Y311">
            <v>0</v>
          </cell>
          <cell r="Z311">
            <v>0</v>
          </cell>
          <cell r="AA311">
            <v>0</v>
          </cell>
          <cell r="AB311" t="str">
            <v>CAIXA REFERENCIAL</v>
          </cell>
          <cell r="AD311" t="str">
            <v>ASTU</v>
          </cell>
          <cell r="AE311" t="str">
            <v>ASSENTAMENTO DE TUBOS E PECAS</v>
          </cell>
          <cell r="AF311">
            <v>52</v>
          </cell>
          <cell r="AG311" t="str">
            <v>FORNEC E/OU ASSENT DE TUBO DE CONCRETO COM JUNTA A</v>
          </cell>
          <cell r="AH311">
            <v>0</v>
          </cell>
          <cell r="AI311">
            <v>0</v>
          </cell>
        </row>
        <row r="312">
          <cell r="G312">
            <v>73721</v>
          </cell>
          <cell r="H312" t="str">
            <v>ASSENTAMENTO DE TUBOS DE CONCRETO DIAMETRO = 1000MM, SIMPLES OU ARMADO, JUNTA EM ARGAMASSA 1:3 CIMENTO:AREIA</v>
          </cell>
          <cell r="I312" t="str">
            <v>M</v>
          </cell>
          <cell r="J312">
            <v>85.02</v>
          </cell>
          <cell r="K312" t="str">
            <v>COMPOSICAO</v>
          </cell>
          <cell r="L312">
            <v>4884</v>
          </cell>
          <cell r="M312" t="str">
            <v>ARGAMASSA TRACO 1:3 (CIMENTO E AREIA), PREPARO MANUAL</v>
          </cell>
          <cell r="N312" t="str">
            <v>M3</v>
          </cell>
          <cell r="O312">
            <v>0.03</v>
          </cell>
          <cell r="P312">
            <v>366.85</v>
          </cell>
          <cell r="Q312">
            <v>11</v>
          </cell>
          <cell r="AD312" t="str">
            <v>ASTU</v>
          </cell>
          <cell r="AE312" t="str">
            <v>ASSENTAMENTO DE TUBOS E PECAS</v>
          </cell>
          <cell r="AF312">
            <v>52</v>
          </cell>
          <cell r="AG312" t="str">
            <v>FORNEC E/OU ASSENT DE TUBO DE CONCRETO COM JUNTA A</v>
          </cell>
          <cell r="AH312">
            <v>0</v>
          </cell>
          <cell r="AI312">
            <v>0</v>
          </cell>
        </row>
        <row r="313">
          <cell r="G313">
            <v>73721</v>
          </cell>
          <cell r="H313" t="str">
            <v>ASSENTAMENTO DE TUBOS DE CONCRETO DIAMETRO = 1000MM, SIMPLES OU ARMADO, JUNTA EM ARGAMASSA 1:3 CIMENTO:AREIA</v>
          </cell>
          <cell r="I313" t="str">
            <v>M</v>
          </cell>
          <cell r="J313">
            <v>85.02</v>
          </cell>
          <cell r="K313" t="str">
            <v>COMPOSICAO</v>
          </cell>
          <cell r="L313">
            <v>73535</v>
          </cell>
          <cell r="M313" t="str">
            <v>CHP - CAMINHAO C/GUINCHO 6T, MOTOR DIESEL 136HP, M. BENZ MOD L1214,   MUNCK MOD, M 640/18, OU SIMILAR</v>
          </cell>
          <cell r="N313" t="str">
            <v>H</v>
          </cell>
          <cell r="O313">
            <v>0.19599999999999998</v>
          </cell>
          <cell r="P313">
            <v>81</v>
          </cell>
          <cell r="Q313">
            <v>15.87</v>
          </cell>
          <cell r="AD313" t="str">
            <v>ASTU</v>
          </cell>
          <cell r="AE313" t="str">
            <v>ASSENTAMENTO DE TUBOS E PECAS</v>
          </cell>
          <cell r="AF313">
            <v>52</v>
          </cell>
          <cell r="AG313" t="str">
            <v>FORNEC E/OU ASSENT DE TUBO DE CONCRETO COM JUNTA A</v>
          </cell>
          <cell r="AH313">
            <v>0</v>
          </cell>
          <cell r="AI313">
            <v>0</v>
          </cell>
        </row>
        <row r="314">
          <cell r="G314">
            <v>73721</v>
          </cell>
          <cell r="H314" t="str">
            <v>ASSENTAMENTO DE TUBOS DE CONCRETO DIAMETRO = 1000MM, SIMPLES OU ARMADO, JUNTA EM ARGAMASSA 1:3 CIMENTO:AREIA</v>
          </cell>
          <cell r="I314" t="str">
            <v>M</v>
          </cell>
          <cell r="J314">
            <v>85.02</v>
          </cell>
          <cell r="K314" t="str">
            <v>INSUMO</v>
          </cell>
          <cell r="L314">
            <v>4750</v>
          </cell>
          <cell r="M314" t="str">
            <v>PEDREIRO</v>
          </cell>
          <cell r="N314" t="str">
            <v>H</v>
          </cell>
          <cell r="O314">
            <v>2.1560000000000001</v>
          </cell>
          <cell r="P314">
            <v>11.39</v>
          </cell>
          <cell r="Q314">
            <v>24.56</v>
          </cell>
          <cell r="AD314" t="str">
            <v>ASTU</v>
          </cell>
          <cell r="AE314" t="str">
            <v>ASSENTAMENTO DE TUBOS E PECAS</v>
          </cell>
          <cell r="AF314">
            <v>52</v>
          </cell>
          <cell r="AG314" t="str">
            <v>FORNEC E/OU ASSENT DE TUBO DE CONCRETO COM JUNTA A</v>
          </cell>
          <cell r="AH314">
            <v>0</v>
          </cell>
          <cell r="AI314">
            <v>0</v>
          </cell>
        </row>
        <row r="315">
          <cell r="G315">
            <v>73721</v>
          </cell>
          <cell r="H315" t="str">
            <v>ASSENTAMENTO DE TUBOS DE CONCRETO DIAMETRO = 1000MM, SIMPLES OU ARMADO, JUNTA EM ARGAMASSA 1:3 CIMENTO:AREIA</v>
          </cell>
          <cell r="I315" t="str">
            <v>M</v>
          </cell>
          <cell r="J315">
            <v>85.02</v>
          </cell>
          <cell r="K315" t="str">
            <v>INSUMO</v>
          </cell>
          <cell r="L315">
            <v>6111</v>
          </cell>
          <cell r="M315" t="str">
            <v>SERVENTE</v>
          </cell>
          <cell r="N315" t="str">
            <v>H</v>
          </cell>
          <cell r="O315">
            <v>4.508</v>
          </cell>
          <cell r="P315">
            <v>7.44</v>
          </cell>
          <cell r="Q315">
            <v>33.57</v>
          </cell>
          <cell r="AD315" t="str">
            <v>ASTU</v>
          </cell>
          <cell r="AE315" t="str">
            <v>ASSENTAMENTO DE TUBOS E PECAS</v>
          </cell>
          <cell r="AF315">
            <v>52</v>
          </cell>
          <cell r="AG315" t="str">
            <v>FORNEC E/OU ASSENT DE TUBO DE CONCRETO COM JUNTA A</v>
          </cell>
          <cell r="AH315">
            <v>0</v>
          </cell>
          <cell r="AI315">
            <v>0</v>
          </cell>
        </row>
        <row r="316">
          <cell r="G316">
            <v>73722</v>
          </cell>
          <cell r="H316" t="str">
            <v>ASSENTAMENTO DE TUBOS DE CONCRETO DIAMETRO = 600MM, SIMPLES OU ARMADO, JUNTA EM ARGAMASSA 1:3 CIMENTO:AREIA</v>
          </cell>
          <cell r="I316" t="str">
            <v>M</v>
          </cell>
          <cell r="J316">
            <v>27.13</v>
          </cell>
          <cell r="R316">
            <v>20.02</v>
          </cell>
          <cell r="S316">
            <v>73.819999999999993</v>
          </cell>
          <cell r="T316">
            <v>1.75</v>
          </cell>
          <cell r="U316">
            <v>6.46</v>
          </cell>
          <cell r="V316">
            <v>5.34</v>
          </cell>
          <cell r="W316">
            <v>19.7</v>
          </cell>
          <cell r="X316">
            <v>0</v>
          </cell>
          <cell r="Y316">
            <v>0</v>
          </cell>
          <cell r="Z316">
            <v>0</v>
          </cell>
          <cell r="AA316">
            <v>0</v>
          </cell>
          <cell r="AB316" t="str">
            <v>CAIXA REFERENCIAL</v>
          </cell>
          <cell r="AD316" t="str">
            <v>ASTU</v>
          </cell>
          <cell r="AE316" t="str">
            <v>ASSENTAMENTO DE TUBOS E PECAS</v>
          </cell>
          <cell r="AF316">
            <v>52</v>
          </cell>
          <cell r="AG316" t="str">
            <v>FORNEC E/OU ASSENT DE TUBO DE CONCRETO COM JUNTA A</v>
          </cell>
          <cell r="AH316">
            <v>0</v>
          </cell>
          <cell r="AI316">
            <v>0</v>
          </cell>
        </row>
        <row r="317">
          <cell r="G317">
            <v>73722</v>
          </cell>
          <cell r="H317" t="str">
            <v>ASSENTAMENTO DE TUBOS DE CONCRETO DIAMETRO = 600MM, SIMPLES OU ARMADO, JUNTA EM ARGAMASSA 1:3 CIMENTO:AREIA</v>
          </cell>
          <cell r="I317" t="str">
            <v>M</v>
          </cell>
          <cell r="J317">
            <v>27.13</v>
          </cell>
          <cell r="K317" t="str">
            <v>COMPOSICAO</v>
          </cell>
          <cell r="L317">
            <v>4884</v>
          </cell>
          <cell r="M317" t="str">
            <v>ARGAMASSA TRACO 1:3 (CIMENTO E AREIA), PREPARO MANUAL</v>
          </cell>
          <cell r="N317" t="str">
            <v>M3</v>
          </cell>
          <cell r="O317">
            <v>6.0000000000000001E-3</v>
          </cell>
          <cell r="P317">
            <v>366.85</v>
          </cell>
          <cell r="Q317">
            <v>2.2000000000000002</v>
          </cell>
          <cell r="AD317" t="str">
            <v>ASTU</v>
          </cell>
          <cell r="AE317" t="str">
            <v>ASSENTAMENTO DE TUBOS E PECAS</v>
          </cell>
          <cell r="AF317">
            <v>52</v>
          </cell>
          <cell r="AG317" t="str">
            <v>FORNEC E/OU ASSENT DE TUBO DE CONCRETO COM JUNTA A</v>
          </cell>
          <cell r="AH317">
            <v>0</v>
          </cell>
          <cell r="AI317">
            <v>0</v>
          </cell>
        </row>
        <row r="318">
          <cell r="G318">
            <v>73722</v>
          </cell>
          <cell r="H318" t="str">
            <v>ASSENTAMENTO DE TUBOS DE CONCRETO DIAMETRO = 600MM, SIMPLES OU ARMADO, JUNTA EM ARGAMASSA 1:3 CIMENTO:AREIA</v>
          </cell>
          <cell r="I318" t="str">
            <v>M</v>
          </cell>
          <cell r="J318">
            <v>27.13</v>
          </cell>
          <cell r="K318" t="str">
            <v>COMPOSICAO</v>
          </cell>
          <cell r="L318">
            <v>73535</v>
          </cell>
          <cell r="M318" t="str">
            <v>CHP - CAMINHAO C/GUINCHO 6T, MOTOR DIESEL 136HP, M. BENZ MOD L1214,   MUNCK MOD, M 640/18, OU SIMILAR</v>
          </cell>
          <cell r="N318" t="str">
            <v>H</v>
          </cell>
          <cell r="O318">
            <v>6.6000000000000003E-2</v>
          </cell>
          <cell r="P318">
            <v>81</v>
          </cell>
          <cell r="Q318">
            <v>5.34</v>
          </cell>
          <cell r="AD318" t="str">
            <v>ASTU</v>
          </cell>
          <cell r="AE318" t="str">
            <v>ASSENTAMENTO DE TUBOS E PECAS</v>
          </cell>
          <cell r="AF318">
            <v>52</v>
          </cell>
          <cell r="AG318" t="str">
            <v>FORNEC E/OU ASSENT DE TUBO DE CONCRETO COM JUNTA A</v>
          </cell>
          <cell r="AH318">
            <v>0</v>
          </cell>
          <cell r="AI318">
            <v>0</v>
          </cell>
        </row>
        <row r="319">
          <cell r="G319">
            <v>73722</v>
          </cell>
          <cell r="H319" t="str">
            <v>ASSENTAMENTO DE TUBOS DE CONCRETO DIAMETRO = 600MM, SIMPLES OU ARMADO, JUNTA EM ARGAMASSA 1:3 CIMENTO:AREIA</v>
          </cell>
          <cell r="I319" t="str">
            <v>M</v>
          </cell>
          <cell r="J319">
            <v>27.13</v>
          </cell>
          <cell r="K319" t="str">
            <v>INSUMO</v>
          </cell>
          <cell r="L319">
            <v>4750</v>
          </cell>
          <cell r="M319" t="str">
            <v>PEDREIRO</v>
          </cell>
          <cell r="N319" t="str">
            <v>H</v>
          </cell>
          <cell r="O319">
            <v>0.72599999999999998</v>
          </cell>
          <cell r="P319">
            <v>11.39</v>
          </cell>
          <cell r="Q319">
            <v>8.27</v>
          </cell>
          <cell r="AD319" t="str">
            <v>ASTU</v>
          </cell>
          <cell r="AE319" t="str">
            <v>ASSENTAMENTO DE TUBOS E PECAS</v>
          </cell>
          <cell r="AF319">
            <v>52</v>
          </cell>
          <cell r="AG319" t="str">
            <v>FORNEC E/OU ASSENT DE TUBO DE CONCRETO COM JUNTA A</v>
          </cell>
          <cell r="AH319">
            <v>0</v>
          </cell>
          <cell r="AI319">
            <v>0</v>
          </cell>
        </row>
        <row r="320">
          <cell r="G320">
            <v>73722</v>
          </cell>
          <cell r="H320" t="str">
            <v>ASSENTAMENTO DE TUBOS DE CONCRETO DIAMETRO = 600MM, SIMPLES OU ARMADO, JUNTA EM ARGAMASSA 1:3 CIMENTO:AREIA</v>
          </cell>
          <cell r="I320" t="str">
            <v>M</v>
          </cell>
          <cell r="J320">
            <v>27.13</v>
          </cell>
          <cell r="K320" t="str">
            <v>INSUMO</v>
          </cell>
          <cell r="L320">
            <v>6111</v>
          </cell>
          <cell r="M320" t="str">
            <v>SERVENTE</v>
          </cell>
          <cell r="N320" t="str">
            <v>H</v>
          </cell>
          <cell r="O320">
            <v>1.518</v>
          </cell>
          <cell r="P320">
            <v>7.44</v>
          </cell>
          <cell r="Q320">
            <v>11.3</v>
          </cell>
          <cell r="AD320" t="str">
            <v>ASTU</v>
          </cell>
          <cell r="AE320" t="str">
            <v>ASSENTAMENTO DE TUBOS E PECAS</v>
          </cell>
          <cell r="AF320">
            <v>52</v>
          </cell>
          <cell r="AG320" t="str">
            <v>FORNEC E/OU ASSENT DE TUBO DE CONCRETO COM JUNTA A</v>
          </cell>
          <cell r="AH320">
            <v>0</v>
          </cell>
          <cell r="AI320">
            <v>0</v>
          </cell>
        </row>
        <row r="321">
          <cell r="G321">
            <v>73723</v>
          </cell>
          <cell r="H321" t="str">
            <v>ASSENTAMENTO DE TUBOS DE CONCRETO DIAMETRO = 500MM, SIMPLES OU ARMADO, JUNTA EM ARGAMASSA 1:3 CIMENTO:AREIA</v>
          </cell>
          <cell r="I321" t="str">
            <v>M</v>
          </cell>
          <cell r="J321">
            <v>21.1</v>
          </cell>
          <cell r="R321">
            <v>15.72</v>
          </cell>
          <cell r="S321">
            <v>74.5</v>
          </cell>
          <cell r="T321">
            <v>1.1599999999999999</v>
          </cell>
          <cell r="U321">
            <v>5.54</v>
          </cell>
          <cell r="V321">
            <v>4.21</v>
          </cell>
          <cell r="W321">
            <v>19.95</v>
          </cell>
          <cell r="X321">
            <v>0</v>
          </cell>
          <cell r="Y321">
            <v>0</v>
          </cell>
          <cell r="Z321">
            <v>0</v>
          </cell>
          <cell r="AA321">
            <v>0</v>
          </cell>
          <cell r="AB321" t="str">
            <v>CAIXA REFERENCIAL</v>
          </cell>
          <cell r="AD321" t="str">
            <v>ASTU</v>
          </cell>
          <cell r="AE321" t="str">
            <v>ASSENTAMENTO DE TUBOS E PECAS</v>
          </cell>
          <cell r="AF321">
            <v>52</v>
          </cell>
          <cell r="AG321" t="str">
            <v>FORNEC E/OU ASSENT DE TUBO DE CONCRETO COM JUNTA A</v>
          </cell>
          <cell r="AH321">
            <v>0</v>
          </cell>
          <cell r="AI321">
            <v>0</v>
          </cell>
        </row>
        <row r="322">
          <cell r="G322">
            <v>73723</v>
          </cell>
          <cell r="H322" t="str">
            <v>ASSENTAMENTO DE TUBOS DE CONCRETO DIAMETRO = 500MM, SIMPLES OU ARMADO, JUNTA EM ARGAMASSA 1:3 CIMENTO:AREIA</v>
          </cell>
          <cell r="I322" t="str">
            <v>M</v>
          </cell>
          <cell r="J322">
            <v>21.1</v>
          </cell>
          <cell r="K322" t="str">
            <v>COMPOSICAO</v>
          </cell>
          <cell r="L322">
            <v>4884</v>
          </cell>
          <cell r="M322" t="str">
            <v>ARGAMASSA TRACO 1:3 (CIMENTO E AREIA), PREPARO MANUAL</v>
          </cell>
          <cell r="N322" t="str">
            <v>M3</v>
          </cell>
          <cell r="O322">
            <v>4.0000000000000001E-3</v>
          </cell>
          <cell r="P322">
            <v>366.85</v>
          </cell>
          <cell r="Q322">
            <v>1.46</v>
          </cell>
          <cell r="AD322" t="str">
            <v>ASTU</v>
          </cell>
          <cell r="AE322" t="str">
            <v>ASSENTAMENTO DE TUBOS E PECAS</v>
          </cell>
          <cell r="AF322">
            <v>52</v>
          </cell>
          <cell r="AG322" t="str">
            <v>FORNEC E/OU ASSENT DE TUBO DE CONCRETO COM JUNTA A</v>
          </cell>
          <cell r="AH322">
            <v>0</v>
          </cell>
          <cell r="AI322">
            <v>0</v>
          </cell>
        </row>
        <row r="323">
          <cell r="G323">
            <v>73723</v>
          </cell>
          <cell r="H323" t="str">
            <v>ASSENTAMENTO DE TUBOS DE CONCRETO DIAMETRO = 500MM, SIMPLES OU ARMADO, JUNTA EM ARGAMASSA 1:3 CIMENTO:AREIA</v>
          </cell>
          <cell r="I323" t="str">
            <v>M</v>
          </cell>
          <cell r="J323">
            <v>21.1</v>
          </cell>
          <cell r="K323" t="str">
            <v>COMPOSICAO</v>
          </cell>
          <cell r="L323">
            <v>73535</v>
          </cell>
          <cell r="M323" t="str">
            <v>CHP - CAMINHAO C/GUINCHO 6T, MOTOR DIESEL 136HP, M. BENZ MOD L1214,   MUNCK MOD, M 640/18, OU SIMILAR</v>
          </cell>
          <cell r="N323" t="str">
            <v>H</v>
          </cell>
          <cell r="O323">
            <v>5.1999999999999998E-2</v>
          </cell>
          <cell r="P323">
            <v>81</v>
          </cell>
          <cell r="Q323">
            <v>4.21</v>
          </cell>
          <cell r="AD323" t="str">
            <v>ASTU</v>
          </cell>
          <cell r="AE323" t="str">
            <v>ASSENTAMENTO DE TUBOS E PECAS</v>
          </cell>
          <cell r="AF323">
            <v>52</v>
          </cell>
          <cell r="AG323" t="str">
            <v>FORNEC E/OU ASSENT DE TUBO DE CONCRETO COM JUNTA A</v>
          </cell>
          <cell r="AH323">
            <v>0</v>
          </cell>
          <cell r="AI323">
            <v>0</v>
          </cell>
        </row>
        <row r="324">
          <cell r="G324">
            <v>73723</v>
          </cell>
          <cell r="H324" t="str">
            <v>ASSENTAMENTO DE TUBOS DE CONCRETO DIAMETRO = 500MM, SIMPLES OU ARMADO, JUNTA EM ARGAMASSA 1:3 CIMENTO:AREIA</v>
          </cell>
          <cell r="I324" t="str">
            <v>M</v>
          </cell>
          <cell r="J324">
            <v>21.1</v>
          </cell>
          <cell r="K324" t="str">
            <v>INSUMO</v>
          </cell>
          <cell r="L324">
            <v>4750</v>
          </cell>
          <cell r="M324" t="str">
            <v>PEDREIRO</v>
          </cell>
          <cell r="N324" t="str">
            <v>H</v>
          </cell>
          <cell r="O324">
            <v>0.57199999999999995</v>
          </cell>
          <cell r="P324">
            <v>11.39</v>
          </cell>
          <cell r="Q324">
            <v>6.51</v>
          </cell>
          <cell r="AD324" t="str">
            <v>ASTU</v>
          </cell>
          <cell r="AE324" t="str">
            <v>ASSENTAMENTO DE TUBOS E PECAS</v>
          </cell>
          <cell r="AF324">
            <v>52</v>
          </cell>
          <cell r="AG324" t="str">
            <v>FORNEC E/OU ASSENT DE TUBO DE CONCRETO COM JUNTA A</v>
          </cell>
          <cell r="AH324">
            <v>0</v>
          </cell>
          <cell r="AI324">
            <v>0</v>
          </cell>
        </row>
        <row r="325">
          <cell r="G325">
            <v>73723</v>
          </cell>
          <cell r="H325" t="str">
            <v>ASSENTAMENTO DE TUBOS DE CONCRETO DIAMETRO = 500MM, SIMPLES OU ARMADO, JUNTA EM ARGAMASSA 1:3 CIMENTO:AREIA</v>
          </cell>
          <cell r="I325" t="str">
            <v>M</v>
          </cell>
          <cell r="J325">
            <v>21.1</v>
          </cell>
          <cell r="K325" t="str">
            <v>INSUMO</v>
          </cell>
          <cell r="L325">
            <v>6111</v>
          </cell>
          <cell r="M325" t="str">
            <v>SERVENTE</v>
          </cell>
          <cell r="N325" t="str">
            <v>H</v>
          </cell>
          <cell r="O325">
            <v>1.196</v>
          </cell>
          <cell r="P325">
            <v>7.44</v>
          </cell>
          <cell r="Q325">
            <v>8.9</v>
          </cell>
          <cell r="AD325" t="str">
            <v>ASTU</v>
          </cell>
          <cell r="AE325" t="str">
            <v>ASSENTAMENTO DE TUBOS E PECAS</v>
          </cell>
          <cell r="AF325">
            <v>52</v>
          </cell>
          <cell r="AG325" t="str">
            <v>FORNEC E/OU ASSENT DE TUBO DE CONCRETO COM JUNTA A</v>
          </cell>
          <cell r="AH325">
            <v>0</v>
          </cell>
          <cell r="AI325">
            <v>0</v>
          </cell>
        </row>
        <row r="326">
          <cell r="G326">
            <v>73724</v>
          </cell>
          <cell r="H326" t="str">
            <v>ASSENTAMENTO DE TUBOS DE CONCRETO DIAMETRO = 400MM, SIMPLES OU ARMADO, JUNTA EM ARGAMASSA 1:3 CIMENTO:AREIA</v>
          </cell>
          <cell r="I326" t="str">
            <v>M</v>
          </cell>
          <cell r="J326">
            <v>13.94</v>
          </cell>
          <cell r="R326">
            <v>10.3</v>
          </cell>
          <cell r="S326">
            <v>73.95</v>
          </cell>
          <cell r="T326">
            <v>0.87</v>
          </cell>
          <cell r="U326">
            <v>6.29</v>
          </cell>
          <cell r="V326">
            <v>2.75</v>
          </cell>
          <cell r="W326">
            <v>19.75</v>
          </cell>
          <cell r="X326">
            <v>0</v>
          </cell>
          <cell r="Y326">
            <v>0</v>
          </cell>
          <cell r="Z326">
            <v>0</v>
          </cell>
          <cell r="AA326">
            <v>0</v>
          </cell>
          <cell r="AB326" t="str">
            <v>CAIXA REFERENCIAL</v>
          </cell>
          <cell r="AD326" t="str">
            <v>ASTU</v>
          </cell>
          <cell r="AE326" t="str">
            <v>ASSENTAMENTO DE TUBOS E PECAS</v>
          </cell>
          <cell r="AF326">
            <v>52</v>
          </cell>
          <cell r="AG326" t="str">
            <v>FORNEC E/OU ASSENT DE TUBO DE CONCRETO COM JUNTA A</v>
          </cell>
          <cell r="AH326">
            <v>0</v>
          </cell>
          <cell r="AI326">
            <v>0</v>
          </cell>
        </row>
        <row r="327">
          <cell r="G327">
            <v>73724</v>
          </cell>
          <cell r="H327" t="str">
            <v>ASSENTAMENTO DE TUBOS DE CONCRETO DIAMETRO = 400MM, SIMPLES OU ARMADO, JUNTA EM ARGAMASSA 1:3 CIMENTO:AREIA</v>
          </cell>
          <cell r="I327" t="str">
            <v>M</v>
          </cell>
          <cell r="J327">
            <v>13.94</v>
          </cell>
          <cell r="K327" t="str">
            <v>COMPOSICAO</v>
          </cell>
          <cell r="L327">
            <v>4884</v>
          </cell>
          <cell r="M327" t="str">
            <v>ARGAMASSA TRACO 1:3 (CIMENTO E AREIA), PREPARO MANUAL</v>
          </cell>
          <cell r="N327" t="str">
            <v>M3</v>
          </cell>
          <cell r="O327">
            <v>3.0000000000000001E-3</v>
          </cell>
          <cell r="P327">
            <v>366.85</v>
          </cell>
          <cell r="Q327">
            <v>1.1000000000000001</v>
          </cell>
          <cell r="AD327" t="str">
            <v>ASTU</v>
          </cell>
          <cell r="AE327" t="str">
            <v>ASSENTAMENTO DE TUBOS E PECAS</v>
          </cell>
          <cell r="AF327">
            <v>52</v>
          </cell>
          <cell r="AG327" t="str">
            <v>FORNEC E/OU ASSENT DE TUBO DE CONCRETO COM JUNTA A</v>
          </cell>
          <cell r="AH327">
            <v>0</v>
          </cell>
          <cell r="AI327">
            <v>0</v>
          </cell>
        </row>
        <row r="328">
          <cell r="G328">
            <v>73724</v>
          </cell>
          <cell r="H328" t="str">
            <v>ASSENTAMENTO DE TUBOS DE CONCRETO DIAMETRO = 400MM, SIMPLES OU ARMADO, JUNTA EM ARGAMASSA 1:3 CIMENTO:AREIA</v>
          </cell>
          <cell r="I328" t="str">
            <v>M</v>
          </cell>
          <cell r="J328">
            <v>13.94</v>
          </cell>
          <cell r="K328" t="str">
            <v>COMPOSICAO</v>
          </cell>
          <cell r="L328">
            <v>73535</v>
          </cell>
          <cell r="M328" t="str">
            <v>CHP - CAMINHAO C/GUINCHO 6T, MOTOR DIESEL 136HP, M. BENZ MOD L1214,   MUNCK MOD, M 640/18, OU SIMILAR</v>
          </cell>
          <cell r="N328" t="str">
            <v>H</v>
          </cell>
          <cell r="O328">
            <v>3.3999999999999996E-2</v>
          </cell>
          <cell r="P328">
            <v>81</v>
          </cell>
          <cell r="Q328">
            <v>2.75</v>
          </cell>
          <cell r="AD328" t="str">
            <v>ASTU</v>
          </cell>
          <cell r="AE328" t="str">
            <v>ASSENTAMENTO DE TUBOS E PECAS</v>
          </cell>
          <cell r="AF328">
            <v>52</v>
          </cell>
          <cell r="AG328" t="str">
            <v>FORNEC E/OU ASSENT DE TUBO DE CONCRETO COM JUNTA A</v>
          </cell>
          <cell r="AH328">
            <v>0</v>
          </cell>
          <cell r="AI328">
            <v>0</v>
          </cell>
        </row>
        <row r="329">
          <cell r="G329">
            <v>73724</v>
          </cell>
          <cell r="H329" t="str">
            <v>ASSENTAMENTO DE TUBOS DE CONCRETO DIAMETRO = 400MM, SIMPLES OU ARMADO, JUNTA EM ARGAMASSA 1:3 CIMENTO:AREIA</v>
          </cell>
          <cell r="I329" t="str">
            <v>M</v>
          </cell>
          <cell r="J329">
            <v>13.94</v>
          </cell>
          <cell r="K329" t="str">
            <v>INSUMO</v>
          </cell>
          <cell r="L329">
            <v>4750</v>
          </cell>
          <cell r="M329" t="str">
            <v>PEDREIRO</v>
          </cell>
          <cell r="N329" t="str">
            <v>H</v>
          </cell>
          <cell r="O329">
            <v>0.374</v>
          </cell>
          <cell r="P329">
            <v>11.39</v>
          </cell>
          <cell r="Q329">
            <v>4.26</v>
          </cell>
          <cell r="AD329" t="str">
            <v>ASTU</v>
          </cell>
          <cell r="AE329" t="str">
            <v>ASSENTAMENTO DE TUBOS E PECAS</v>
          </cell>
          <cell r="AF329">
            <v>52</v>
          </cell>
          <cell r="AG329" t="str">
            <v>FORNEC E/OU ASSENT DE TUBO DE CONCRETO COM JUNTA A</v>
          </cell>
          <cell r="AH329">
            <v>0</v>
          </cell>
          <cell r="AI329">
            <v>0</v>
          </cell>
        </row>
        <row r="330">
          <cell r="G330">
            <v>73724</v>
          </cell>
          <cell r="H330" t="str">
            <v>ASSENTAMENTO DE TUBOS DE CONCRETO DIAMETRO = 400MM, SIMPLES OU ARMADO, JUNTA EM ARGAMASSA 1:3 CIMENTO:AREIA</v>
          </cell>
          <cell r="I330" t="str">
            <v>M</v>
          </cell>
          <cell r="J330">
            <v>13.94</v>
          </cell>
          <cell r="K330" t="str">
            <v>INSUMO</v>
          </cell>
          <cell r="L330">
            <v>6111</v>
          </cell>
          <cell r="M330" t="str">
            <v>SERVENTE</v>
          </cell>
          <cell r="N330" t="str">
            <v>H</v>
          </cell>
          <cell r="O330">
            <v>0.78199999999999992</v>
          </cell>
          <cell r="P330">
            <v>7.44</v>
          </cell>
          <cell r="Q330">
            <v>5.82</v>
          </cell>
          <cell r="AD330" t="str">
            <v>ASTU</v>
          </cell>
          <cell r="AE330" t="str">
            <v>ASSENTAMENTO DE TUBOS E PECAS</v>
          </cell>
          <cell r="AF330">
            <v>52</v>
          </cell>
          <cell r="AG330" t="str">
            <v>FORNEC E/OU ASSENT DE TUBO DE CONCRETO COM JUNTA A</v>
          </cell>
          <cell r="AH330">
            <v>0</v>
          </cell>
          <cell r="AI330">
            <v>0</v>
          </cell>
        </row>
        <row r="331">
          <cell r="G331">
            <v>73730</v>
          </cell>
          <cell r="H331" t="str">
            <v>ASSENTAMENTO DE TUBOS DE CONCRETO DIAMETRO = 300MM, SIMPLES OU ARMADO, JUNTA EM ARGAMASSA 1:3 CIMENTO:AREIA</v>
          </cell>
          <cell r="I331" t="str">
            <v>M</v>
          </cell>
          <cell r="J331">
            <v>9.8000000000000007</v>
          </cell>
          <cell r="R331">
            <v>7.26</v>
          </cell>
          <cell r="S331">
            <v>74.180000000000007</v>
          </cell>
          <cell r="T331">
            <v>0.57999999999999996</v>
          </cell>
          <cell r="U331">
            <v>5.96</v>
          </cell>
          <cell r="V331">
            <v>1.94</v>
          </cell>
          <cell r="W331">
            <v>19.84</v>
          </cell>
          <cell r="X331">
            <v>0</v>
          </cell>
          <cell r="Y331">
            <v>0</v>
          </cell>
          <cell r="Z331">
            <v>0</v>
          </cell>
          <cell r="AA331">
            <v>0</v>
          </cell>
          <cell r="AB331" t="str">
            <v>CAIXA REFERENCIAL</v>
          </cell>
          <cell r="AD331" t="str">
            <v>ASTU</v>
          </cell>
          <cell r="AE331" t="str">
            <v>ASSENTAMENTO DE TUBOS E PECAS</v>
          </cell>
          <cell r="AF331">
            <v>52</v>
          </cell>
          <cell r="AG331" t="str">
            <v>FORNEC E/OU ASSENT DE TUBO DE CONCRETO COM JUNTA A</v>
          </cell>
          <cell r="AH331">
            <v>0</v>
          </cell>
          <cell r="AI331">
            <v>0</v>
          </cell>
        </row>
        <row r="332">
          <cell r="G332">
            <v>73730</v>
          </cell>
          <cell r="H332" t="str">
            <v>ASSENTAMENTO DE TUBOS DE CONCRETO DIAMETRO = 300MM, SIMPLES OU ARMADO, JUNTA EM ARGAMASSA 1:3 CIMENTO:AREIA</v>
          </cell>
          <cell r="I332" t="str">
            <v>M</v>
          </cell>
          <cell r="J332">
            <v>9.8000000000000007</v>
          </cell>
          <cell r="K332" t="str">
            <v>COMPOSICAO</v>
          </cell>
          <cell r="L332">
            <v>4884</v>
          </cell>
          <cell r="M332" t="str">
            <v>ARGAMASSA TRACO 1:3 (CIMENTO E AREIA), PREPARO MANUAL</v>
          </cell>
          <cell r="N332" t="str">
            <v>M3</v>
          </cell>
          <cell r="O332">
            <v>2E-3</v>
          </cell>
          <cell r="P332">
            <v>366.85</v>
          </cell>
          <cell r="Q332">
            <v>0.73</v>
          </cell>
          <cell r="AD332" t="str">
            <v>ASTU</v>
          </cell>
          <cell r="AE332" t="str">
            <v>ASSENTAMENTO DE TUBOS E PECAS</v>
          </cell>
          <cell r="AF332">
            <v>52</v>
          </cell>
          <cell r="AG332" t="str">
            <v>FORNEC E/OU ASSENT DE TUBO DE CONCRETO COM JUNTA A</v>
          </cell>
          <cell r="AH332">
            <v>0</v>
          </cell>
          <cell r="AI332">
            <v>0</v>
          </cell>
        </row>
        <row r="333">
          <cell r="G333">
            <v>73730</v>
          </cell>
          <cell r="H333" t="str">
            <v>ASSENTAMENTO DE TUBOS DE CONCRETO DIAMETRO = 300MM, SIMPLES OU ARMADO, JUNTA EM ARGAMASSA 1:3 CIMENTO:AREIA</v>
          </cell>
          <cell r="I333" t="str">
            <v>M</v>
          </cell>
          <cell r="J333">
            <v>9.8000000000000007</v>
          </cell>
          <cell r="K333" t="str">
            <v>COMPOSICAO</v>
          </cell>
          <cell r="L333">
            <v>73535</v>
          </cell>
          <cell r="M333" t="str">
            <v>CHP - CAMINHAO C/GUINCHO 6T, MOTOR DIESEL 136HP, M. BENZ MOD L1214,   MUNCK MOD, M 640/18, OU SIMILAR</v>
          </cell>
          <cell r="N333" t="str">
            <v>H</v>
          </cell>
          <cell r="O333">
            <v>2.4E-2</v>
          </cell>
          <cell r="P333">
            <v>81</v>
          </cell>
          <cell r="Q333">
            <v>1.94</v>
          </cell>
          <cell r="AD333" t="str">
            <v>ASTU</v>
          </cell>
          <cell r="AE333" t="str">
            <v>ASSENTAMENTO DE TUBOS E PECAS</v>
          </cell>
          <cell r="AF333">
            <v>52</v>
          </cell>
          <cell r="AG333" t="str">
            <v>FORNEC E/OU ASSENT DE TUBO DE CONCRETO COM JUNTA A</v>
          </cell>
          <cell r="AH333">
            <v>0</v>
          </cell>
          <cell r="AI333">
            <v>0</v>
          </cell>
        </row>
        <row r="334">
          <cell r="G334">
            <v>73730</v>
          </cell>
          <cell r="H334" t="str">
            <v>ASSENTAMENTO DE TUBOS DE CONCRETO DIAMETRO = 300MM, SIMPLES OU ARMADO, JUNTA EM ARGAMASSA 1:3 CIMENTO:AREIA</v>
          </cell>
          <cell r="I334" t="str">
            <v>M</v>
          </cell>
          <cell r="J334">
            <v>9.8000000000000007</v>
          </cell>
          <cell r="K334" t="str">
            <v>INSUMO</v>
          </cell>
          <cell r="L334">
            <v>4750</v>
          </cell>
          <cell r="M334" t="str">
            <v>PEDREIRO</v>
          </cell>
          <cell r="N334" t="str">
            <v>H</v>
          </cell>
          <cell r="O334">
            <v>0.26400000000000001</v>
          </cell>
          <cell r="P334">
            <v>11.39</v>
          </cell>
          <cell r="Q334">
            <v>3</v>
          </cell>
          <cell r="AD334" t="str">
            <v>ASTU</v>
          </cell>
          <cell r="AE334" t="str">
            <v>ASSENTAMENTO DE TUBOS E PECAS</v>
          </cell>
          <cell r="AF334">
            <v>52</v>
          </cell>
          <cell r="AG334" t="str">
            <v>FORNEC E/OU ASSENT DE TUBO DE CONCRETO COM JUNTA A</v>
          </cell>
          <cell r="AH334">
            <v>0</v>
          </cell>
          <cell r="AI334">
            <v>0</v>
          </cell>
        </row>
        <row r="335">
          <cell r="G335">
            <v>73730</v>
          </cell>
          <cell r="H335" t="str">
            <v>ASSENTAMENTO DE TUBOS DE CONCRETO DIAMETRO = 300MM, SIMPLES OU ARMADO, JUNTA EM ARGAMASSA 1:3 CIMENTO:AREIA</v>
          </cell>
          <cell r="I335" t="str">
            <v>M</v>
          </cell>
          <cell r="J335">
            <v>9.8000000000000007</v>
          </cell>
          <cell r="K335" t="str">
            <v>INSUMO</v>
          </cell>
          <cell r="L335">
            <v>6111</v>
          </cell>
          <cell r="M335" t="str">
            <v>SERVENTE</v>
          </cell>
          <cell r="N335" t="str">
            <v>H</v>
          </cell>
          <cell r="O335">
            <v>0.55199999999999994</v>
          </cell>
          <cell r="P335">
            <v>7.44</v>
          </cell>
          <cell r="Q335">
            <v>4.1100000000000003</v>
          </cell>
          <cell r="AD335" t="str">
            <v>ASTU</v>
          </cell>
          <cell r="AE335" t="str">
            <v>ASSENTAMENTO DE TUBOS E PECAS</v>
          </cell>
          <cell r="AF335">
            <v>52</v>
          </cell>
          <cell r="AG335" t="str">
            <v>FORNEC E/OU ASSENT DE TUBO DE CONCRETO COM JUNTA A</v>
          </cell>
          <cell r="AH335">
            <v>0</v>
          </cell>
          <cell r="AI335">
            <v>0</v>
          </cell>
        </row>
        <row r="336">
          <cell r="G336">
            <v>73606</v>
          </cell>
          <cell r="H336" t="str">
            <v>ASSENTAMENTO DE TAMPAO DE FERRO FUNDIDO 900 MM</v>
          </cell>
          <cell r="I336" t="str">
            <v>UN</v>
          </cell>
          <cell r="J336">
            <v>70.239999999999995</v>
          </cell>
          <cell r="R336">
            <v>56.52</v>
          </cell>
          <cell r="S336">
            <v>80.47</v>
          </cell>
          <cell r="T336">
            <v>13.71</v>
          </cell>
          <cell r="U336">
            <v>19.52</v>
          </cell>
          <cell r="V336">
            <v>0</v>
          </cell>
          <cell r="W336">
            <v>0</v>
          </cell>
          <cell r="X336">
            <v>0</v>
          </cell>
          <cell r="Y336">
            <v>0</v>
          </cell>
          <cell r="Z336">
            <v>0</v>
          </cell>
          <cell r="AA336">
            <v>0</v>
          </cell>
          <cell r="AB336" t="str">
            <v>CAIXA REFERENCIAL</v>
          </cell>
          <cell r="AD336" t="str">
            <v>ASTU</v>
          </cell>
          <cell r="AE336" t="str">
            <v>ASSENTAMENTO DE TUBOS E PECAS</v>
          </cell>
          <cell r="AF336">
            <v>53</v>
          </cell>
          <cell r="AG336" t="str">
            <v>FORNEC E/OU ASSENT DE HIDRANTES TAMPOES E PECAS ES</v>
          </cell>
          <cell r="AH336">
            <v>0</v>
          </cell>
          <cell r="AI336">
            <v>0</v>
          </cell>
        </row>
        <row r="337">
          <cell r="G337">
            <v>73606</v>
          </cell>
          <cell r="H337" t="str">
            <v>ASSENTAMENTO DE TAMPAO DE FERRO FUNDIDO 900 MM</v>
          </cell>
          <cell r="I337" t="str">
            <v>UN</v>
          </cell>
          <cell r="J337">
            <v>70.239999999999995</v>
          </cell>
          <cell r="K337" t="str">
            <v>INSUMO</v>
          </cell>
          <cell r="L337">
            <v>370</v>
          </cell>
          <cell r="M337" t="str">
            <v>AREIA MEDIA - POSTO JAZIDA / FORNECEDOR (SEM FRETE)</v>
          </cell>
          <cell r="N337" t="str">
            <v>M3</v>
          </cell>
          <cell r="O337">
            <v>0.06</v>
          </cell>
          <cell r="P337">
            <v>72.95</v>
          </cell>
          <cell r="Q337">
            <v>4.37</v>
          </cell>
          <cell r="AD337" t="str">
            <v>ASTU</v>
          </cell>
          <cell r="AE337" t="str">
            <v>ASSENTAMENTO DE TUBOS E PECAS</v>
          </cell>
          <cell r="AF337">
            <v>53</v>
          </cell>
          <cell r="AG337" t="str">
            <v>FORNEC E/OU ASSENT DE HIDRANTES TAMPOES E PECAS ES</v>
          </cell>
          <cell r="AH337">
            <v>0</v>
          </cell>
          <cell r="AI337">
            <v>0</v>
          </cell>
        </row>
        <row r="338">
          <cell r="G338">
            <v>73606</v>
          </cell>
          <cell r="H338" t="str">
            <v>ASSENTAMENTO DE TAMPAO DE FERRO FUNDIDO 900 MM</v>
          </cell>
          <cell r="I338" t="str">
            <v>UN</v>
          </cell>
          <cell r="J338">
            <v>70.239999999999995</v>
          </cell>
          <cell r="K338" t="str">
            <v>INSUMO</v>
          </cell>
          <cell r="L338">
            <v>1379</v>
          </cell>
          <cell r="M338" t="str">
            <v>CIMENTO PORTLAND COMPOSTO CP II- 32</v>
          </cell>
          <cell r="N338" t="str">
            <v>KG</v>
          </cell>
          <cell r="O338">
            <v>21</v>
          </cell>
          <cell r="P338">
            <v>0.44</v>
          </cell>
          <cell r="Q338">
            <v>9.33</v>
          </cell>
          <cell r="AD338" t="str">
            <v>ASTU</v>
          </cell>
          <cell r="AE338" t="str">
            <v>ASSENTAMENTO DE TUBOS E PECAS</v>
          </cell>
          <cell r="AF338">
            <v>53</v>
          </cell>
          <cell r="AG338" t="str">
            <v>FORNEC E/OU ASSENT DE HIDRANTES TAMPOES E PECAS ES</v>
          </cell>
          <cell r="AH338">
            <v>0</v>
          </cell>
          <cell r="AI338">
            <v>0</v>
          </cell>
        </row>
        <row r="339">
          <cell r="G339">
            <v>73606</v>
          </cell>
          <cell r="H339" t="str">
            <v>ASSENTAMENTO DE TAMPAO DE FERRO FUNDIDO 900 MM</v>
          </cell>
          <cell r="I339" t="str">
            <v>UN</v>
          </cell>
          <cell r="J339">
            <v>70.239999999999995</v>
          </cell>
          <cell r="K339" t="str">
            <v>INSUMO</v>
          </cell>
          <cell r="L339">
            <v>4750</v>
          </cell>
          <cell r="M339" t="str">
            <v>PEDREIRO</v>
          </cell>
          <cell r="N339" t="str">
            <v>H</v>
          </cell>
          <cell r="O339">
            <v>3</v>
          </cell>
          <cell r="P339">
            <v>11.39</v>
          </cell>
          <cell r="Q339">
            <v>34.17</v>
          </cell>
          <cell r="AD339" t="str">
            <v>ASTU</v>
          </cell>
          <cell r="AE339" t="str">
            <v>ASSENTAMENTO DE TUBOS E PECAS</v>
          </cell>
          <cell r="AF339">
            <v>53</v>
          </cell>
          <cell r="AG339" t="str">
            <v>FORNEC E/OU ASSENT DE HIDRANTES TAMPOES E PECAS ES</v>
          </cell>
          <cell r="AH339">
            <v>0</v>
          </cell>
          <cell r="AI339">
            <v>0</v>
          </cell>
        </row>
        <row r="340">
          <cell r="G340">
            <v>73606</v>
          </cell>
          <cell r="H340" t="str">
            <v>ASSENTAMENTO DE TAMPAO DE FERRO FUNDIDO 900 MM</v>
          </cell>
          <cell r="I340" t="str">
            <v>UN</v>
          </cell>
          <cell r="J340">
            <v>70.239999999999995</v>
          </cell>
          <cell r="K340" t="str">
            <v>INSUMO</v>
          </cell>
          <cell r="L340">
            <v>6111</v>
          </cell>
          <cell r="M340" t="str">
            <v>SERVENTE</v>
          </cell>
          <cell r="N340" t="str">
            <v>H</v>
          </cell>
          <cell r="O340">
            <v>3</v>
          </cell>
          <cell r="P340">
            <v>7.44</v>
          </cell>
          <cell r="Q340">
            <v>22.34</v>
          </cell>
          <cell r="AD340" t="str">
            <v>ASTU</v>
          </cell>
          <cell r="AE340" t="str">
            <v>ASSENTAMENTO DE TUBOS E PECAS</v>
          </cell>
          <cell r="AF340">
            <v>53</v>
          </cell>
          <cell r="AG340" t="str">
            <v>FORNEC E/OU ASSENT DE HIDRANTES TAMPOES E PECAS ES</v>
          </cell>
          <cell r="AH340">
            <v>0</v>
          </cell>
          <cell r="AI340">
            <v>0</v>
          </cell>
        </row>
        <row r="341">
          <cell r="G341">
            <v>73607</v>
          </cell>
          <cell r="H341" t="str">
            <v>ASSENTAMENTO DE TAMPAO DE FERRO FUNDIDO 600 MM</v>
          </cell>
          <cell r="I341" t="str">
            <v>UN</v>
          </cell>
          <cell r="J341">
            <v>46.83</v>
          </cell>
          <cell r="R341">
            <v>37.68</v>
          </cell>
          <cell r="S341">
            <v>80.47</v>
          </cell>
          <cell r="T341">
            <v>9.14</v>
          </cell>
          <cell r="U341">
            <v>19.52</v>
          </cell>
          <cell r="V341">
            <v>0</v>
          </cell>
          <cell r="W341">
            <v>0</v>
          </cell>
          <cell r="X341">
            <v>0</v>
          </cell>
          <cell r="Y341">
            <v>0</v>
          </cell>
          <cell r="Z341">
            <v>0</v>
          </cell>
          <cell r="AA341">
            <v>0</v>
          </cell>
          <cell r="AB341" t="str">
            <v>CAIXA REFERENCIAL</v>
          </cell>
          <cell r="AD341" t="str">
            <v>ASTU</v>
          </cell>
          <cell r="AE341" t="str">
            <v>ASSENTAMENTO DE TUBOS E PECAS</v>
          </cell>
          <cell r="AF341">
            <v>53</v>
          </cell>
          <cell r="AG341" t="str">
            <v>FORNEC E/OU ASSENT DE HIDRANTES TAMPOES E PECAS ES</v>
          </cell>
          <cell r="AH341">
            <v>0</v>
          </cell>
          <cell r="AI341">
            <v>0</v>
          </cell>
        </row>
        <row r="342">
          <cell r="G342">
            <v>73607</v>
          </cell>
          <cell r="H342" t="str">
            <v>ASSENTAMENTO DE TAMPAO DE FERRO FUNDIDO 600 MM</v>
          </cell>
          <cell r="I342" t="str">
            <v>UN</v>
          </cell>
          <cell r="J342">
            <v>46.83</v>
          </cell>
          <cell r="K342" t="str">
            <v>INSUMO</v>
          </cell>
          <cell r="L342">
            <v>370</v>
          </cell>
          <cell r="M342" t="str">
            <v>AREIA MEDIA - POSTO JAZIDA / FORNECEDOR (SEM FRETE)</v>
          </cell>
          <cell r="N342" t="str">
            <v>M3</v>
          </cell>
          <cell r="O342">
            <v>0.04</v>
          </cell>
          <cell r="P342">
            <v>72.95</v>
          </cell>
          <cell r="Q342">
            <v>2.91</v>
          </cell>
          <cell r="AD342" t="str">
            <v>ASTU</v>
          </cell>
          <cell r="AE342" t="str">
            <v>ASSENTAMENTO DE TUBOS E PECAS</v>
          </cell>
          <cell r="AF342">
            <v>53</v>
          </cell>
          <cell r="AG342" t="str">
            <v>FORNEC E/OU ASSENT DE HIDRANTES TAMPOES E PECAS ES</v>
          </cell>
          <cell r="AH342">
            <v>0</v>
          </cell>
          <cell r="AI342">
            <v>0</v>
          </cell>
        </row>
        <row r="343">
          <cell r="G343">
            <v>73607</v>
          </cell>
          <cell r="H343" t="str">
            <v>ASSENTAMENTO DE TAMPAO DE FERRO FUNDIDO 600 MM</v>
          </cell>
          <cell r="I343" t="str">
            <v>UN</v>
          </cell>
          <cell r="J343">
            <v>46.83</v>
          </cell>
          <cell r="K343" t="str">
            <v>INSUMO</v>
          </cell>
          <cell r="L343">
            <v>1379</v>
          </cell>
          <cell r="M343" t="str">
            <v>CIMENTO PORTLAND COMPOSTO CP II- 32</v>
          </cell>
          <cell r="N343" t="str">
            <v>KG</v>
          </cell>
          <cell r="O343">
            <v>14</v>
          </cell>
          <cell r="P343">
            <v>0.44</v>
          </cell>
          <cell r="Q343">
            <v>6.22</v>
          </cell>
          <cell r="AD343" t="str">
            <v>ASTU</v>
          </cell>
          <cell r="AE343" t="str">
            <v>ASSENTAMENTO DE TUBOS E PECAS</v>
          </cell>
          <cell r="AF343">
            <v>53</v>
          </cell>
          <cell r="AG343" t="str">
            <v>FORNEC E/OU ASSENT DE HIDRANTES TAMPOES E PECAS ES</v>
          </cell>
          <cell r="AH343">
            <v>0</v>
          </cell>
          <cell r="AI343">
            <v>0</v>
          </cell>
        </row>
        <row r="344">
          <cell r="G344">
            <v>73607</v>
          </cell>
          <cell r="H344" t="str">
            <v>ASSENTAMENTO DE TAMPAO DE FERRO FUNDIDO 600 MM</v>
          </cell>
          <cell r="I344" t="str">
            <v>UN</v>
          </cell>
          <cell r="J344">
            <v>46.83</v>
          </cell>
          <cell r="K344" t="str">
            <v>INSUMO</v>
          </cell>
          <cell r="L344">
            <v>4750</v>
          </cell>
          <cell r="M344" t="str">
            <v>PEDREIRO</v>
          </cell>
          <cell r="N344" t="str">
            <v>H</v>
          </cell>
          <cell r="O344">
            <v>2</v>
          </cell>
          <cell r="P344">
            <v>11.39</v>
          </cell>
          <cell r="Q344">
            <v>22.78</v>
          </cell>
          <cell r="AD344" t="str">
            <v>ASTU</v>
          </cell>
          <cell r="AE344" t="str">
            <v>ASSENTAMENTO DE TUBOS E PECAS</v>
          </cell>
          <cell r="AF344">
            <v>53</v>
          </cell>
          <cell r="AG344" t="str">
            <v>FORNEC E/OU ASSENT DE HIDRANTES TAMPOES E PECAS ES</v>
          </cell>
          <cell r="AH344">
            <v>0</v>
          </cell>
          <cell r="AI344">
            <v>0</v>
          </cell>
        </row>
        <row r="345">
          <cell r="G345">
            <v>73607</v>
          </cell>
          <cell r="H345" t="str">
            <v>ASSENTAMENTO DE TAMPAO DE FERRO FUNDIDO 600 MM</v>
          </cell>
          <cell r="I345" t="str">
            <v>UN</v>
          </cell>
          <cell r="J345">
            <v>46.83</v>
          </cell>
          <cell r="K345" t="str">
            <v>INSUMO</v>
          </cell>
          <cell r="L345">
            <v>6111</v>
          </cell>
          <cell r="M345" t="str">
            <v>SERVENTE</v>
          </cell>
          <cell r="N345" t="str">
            <v>H</v>
          </cell>
          <cell r="O345">
            <v>2</v>
          </cell>
          <cell r="P345">
            <v>7.44</v>
          </cell>
          <cell r="Q345">
            <v>14.89</v>
          </cell>
          <cell r="AD345" t="str">
            <v>ASTU</v>
          </cell>
          <cell r="AE345" t="str">
            <v>ASSENTAMENTO DE TUBOS E PECAS</v>
          </cell>
          <cell r="AF345">
            <v>53</v>
          </cell>
          <cell r="AG345" t="str">
            <v>FORNEC E/OU ASSENT DE HIDRANTES TAMPOES E PECAS ES</v>
          </cell>
          <cell r="AH345">
            <v>0</v>
          </cell>
          <cell r="AI345">
            <v>0</v>
          </cell>
        </row>
        <row r="346">
          <cell r="G346">
            <v>83622</v>
          </cell>
          <cell r="H346" t="str">
            <v>GRELHA DE FERRO FUNDIDO PARA CANALETA LARG = 40CM, FORNECIMENTO E ASSENTAMENTO</v>
          </cell>
          <cell r="I346" t="str">
            <v>M</v>
          </cell>
          <cell r="J346">
            <v>169.34</v>
          </cell>
          <cell r="R346">
            <v>1.19</v>
          </cell>
          <cell r="S346">
            <v>0.7</v>
          </cell>
          <cell r="T346">
            <v>168.14</v>
          </cell>
          <cell r="U346">
            <v>99.29</v>
          </cell>
          <cell r="V346">
            <v>0</v>
          </cell>
          <cell r="W346">
            <v>0</v>
          </cell>
          <cell r="X346">
            <v>0</v>
          </cell>
          <cell r="Y346">
            <v>0</v>
          </cell>
          <cell r="Z346">
            <v>0</v>
          </cell>
          <cell r="AA346">
            <v>0</v>
          </cell>
          <cell r="AB346" t="str">
            <v>CAIXA REFERENCIAL</v>
          </cell>
          <cell r="AD346" t="str">
            <v>ASTU</v>
          </cell>
          <cell r="AE346" t="str">
            <v>ASSENTAMENTO DE TUBOS E PECAS</v>
          </cell>
          <cell r="AF346">
            <v>53</v>
          </cell>
          <cell r="AG346" t="str">
            <v>FORNEC E/OU ASSENT DE HIDRANTES TAMPOES E PECAS ES</v>
          </cell>
          <cell r="AH346">
            <v>0</v>
          </cell>
          <cell r="AI346">
            <v>0</v>
          </cell>
        </row>
        <row r="347">
          <cell r="G347">
            <v>83622</v>
          </cell>
          <cell r="H347" t="str">
            <v>GRELHA DE FERRO FUNDIDO PARA CANALETA LARG = 40CM, FORNECIMENTO E ASSENTAMENTO</v>
          </cell>
          <cell r="I347" t="str">
            <v>M</v>
          </cell>
          <cell r="J347">
            <v>169.34</v>
          </cell>
          <cell r="K347" t="str">
            <v>INSUMO</v>
          </cell>
          <cell r="L347">
            <v>6111</v>
          </cell>
          <cell r="M347" t="str">
            <v>SERVENTE</v>
          </cell>
          <cell r="N347" t="str">
            <v>H</v>
          </cell>
          <cell r="O347">
            <v>0.16</v>
          </cell>
          <cell r="P347">
            <v>7.44</v>
          </cell>
          <cell r="Q347">
            <v>1.19</v>
          </cell>
          <cell r="AD347" t="str">
            <v>ASTU</v>
          </cell>
          <cell r="AE347" t="str">
            <v>ASSENTAMENTO DE TUBOS E PECAS</v>
          </cell>
          <cell r="AF347">
            <v>53</v>
          </cell>
          <cell r="AG347" t="str">
            <v>FORNEC E/OU ASSENT DE HIDRANTES TAMPOES E PECAS ES</v>
          </cell>
          <cell r="AH347">
            <v>0</v>
          </cell>
          <cell r="AI347">
            <v>0</v>
          </cell>
        </row>
        <row r="348">
          <cell r="G348">
            <v>83622</v>
          </cell>
          <cell r="H348" t="str">
            <v>GRELHA DE FERRO FUNDIDO PARA CANALETA LARG = 40CM, FORNECIMENTO E ASSENTAMENTO</v>
          </cell>
          <cell r="I348" t="str">
            <v>M</v>
          </cell>
          <cell r="J348">
            <v>169.34</v>
          </cell>
          <cell r="K348" t="str">
            <v>INSUMO</v>
          </cell>
          <cell r="L348">
            <v>21055</v>
          </cell>
          <cell r="M348" t="str">
            <v>GRELHA FOFO P/ CANALETA 40 X 400 X 1000MM P/ GARAGEM E ESTACIONAMENTO</v>
          </cell>
          <cell r="N348" t="str">
            <v>UN</v>
          </cell>
          <cell r="O348">
            <v>1</v>
          </cell>
          <cell r="P348">
            <v>168.14</v>
          </cell>
          <cell r="Q348">
            <v>168.14</v>
          </cell>
          <cell r="AD348" t="str">
            <v>ASTU</v>
          </cell>
          <cell r="AE348" t="str">
            <v>ASSENTAMENTO DE TUBOS E PECAS</v>
          </cell>
          <cell r="AF348">
            <v>53</v>
          </cell>
          <cell r="AG348" t="str">
            <v>FORNEC E/OU ASSENT DE HIDRANTES TAMPOES E PECAS ES</v>
          </cell>
          <cell r="AH348">
            <v>0</v>
          </cell>
          <cell r="AI348">
            <v>0</v>
          </cell>
        </row>
        <row r="349">
          <cell r="G349">
            <v>83623</v>
          </cell>
          <cell r="H349" t="str">
            <v>GRELHA DE FERRO FUNDIDO PARA CANALETA LARG = 30CM, FORNECIMENTO E ASSENTAMENTO</v>
          </cell>
          <cell r="I349" t="str">
            <v>M</v>
          </cell>
          <cell r="J349">
            <v>124.52</v>
          </cell>
          <cell r="R349">
            <v>1.19</v>
          </cell>
          <cell r="S349">
            <v>0.95</v>
          </cell>
          <cell r="T349">
            <v>123.33</v>
          </cell>
          <cell r="U349">
            <v>99.04</v>
          </cell>
          <cell r="V349">
            <v>0</v>
          </cell>
          <cell r="W349">
            <v>0</v>
          </cell>
          <cell r="X349">
            <v>0</v>
          </cell>
          <cell r="Y349">
            <v>0</v>
          </cell>
          <cell r="Z349">
            <v>0</v>
          </cell>
          <cell r="AA349">
            <v>0</v>
          </cell>
          <cell r="AB349" t="str">
            <v>CAIXA REFERENCIAL</v>
          </cell>
          <cell r="AD349" t="str">
            <v>ASTU</v>
          </cell>
          <cell r="AE349" t="str">
            <v>ASSENTAMENTO DE TUBOS E PECAS</v>
          </cell>
          <cell r="AF349">
            <v>53</v>
          </cell>
          <cell r="AG349" t="str">
            <v>FORNEC E/OU ASSENT DE HIDRANTES TAMPOES E PECAS ES</v>
          </cell>
          <cell r="AH349">
            <v>0</v>
          </cell>
          <cell r="AI349">
            <v>0</v>
          </cell>
        </row>
        <row r="350">
          <cell r="G350">
            <v>83623</v>
          </cell>
          <cell r="H350" t="str">
            <v>GRELHA DE FERRO FUNDIDO PARA CANALETA LARG = 30CM, FORNECIMENTO E ASSENTAMENTO</v>
          </cell>
          <cell r="I350" t="str">
            <v>M</v>
          </cell>
          <cell r="J350">
            <v>124.52</v>
          </cell>
          <cell r="K350" t="str">
            <v>INSUMO</v>
          </cell>
          <cell r="L350">
            <v>6111</v>
          </cell>
          <cell r="M350" t="str">
            <v>SERVENTE</v>
          </cell>
          <cell r="N350" t="str">
            <v>H</v>
          </cell>
          <cell r="O350">
            <v>0.16</v>
          </cell>
          <cell r="P350">
            <v>7.44</v>
          </cell>
          <cell r="Q350">
            <v>1.19</v>
          </cell>
          <cell r="AD350" t="str">
            <v>ASTU</v>
          </cell>
          <cell r="AE350" t="str">
            <v>ASSENTAMENTO DE TUBOS E PECAS</v>
          </cell>
          <cell r="AF350">
            <v>53</v>
          </cell>
          <cell r="AG350" t="str">
            <v>FORNEC E/OU ASSENT DE HIDRANTES TAMPOES E PECAS ES</v>
          </cell>
          <cell r="AH350">
            <v>0</v>
          </cell>
          <cell r="AI350">
            <v>0</v>
          </cell>
        </row>
        <row r="351">
          <cell r="G351">
            <v>83623</v>
          </cell>
          <cell r="H351" t="str">
            <v>GRELHA DE FERRO FUNDIDO PARA CANALETA LARG = 30CM, FORNECIMENTO E ASSENTAMENTO</v>
          </cell>
          <cell r="I351" t="str">
            <v>M</v>
          </cell>
          <cell r="J351">
            <v>124.52</v>
          </cell>
          <cell r="K351" t="str">
            <v>INSUMO</v>
          </cell>
          <cell r="L351">
            <v>21051</v>
          </cell>
          <cell r="M351" t="str">
            <v>GRELHA FOFO P/ CANALETA 18 X 300 X 1000MM P/ GARAGEM E ESTACIONAMENTO</v>
          </cell>
          <cell r="N351" t="str">
            <v>UN</v>
          </cell>
          <cell r="O351">
            <v>1</v>
          </cell>
          <cell r="P351">
            <v>123.33</v>
          </cell>
          <cell r="Q351">
            <v>123.33</v>
          </cell>
          <cell r="AD351" t="str">
            <v>ASTU</v>
          </cell>
          <cell r="AE351" t="str">
            <v>ASSENTAMENTO DE TUBOS E PECAS</v>
          </cell>
          <cell r="AF351">
            <v>53</v>
          </cell>
          <cell r="AG351" t="str">
            <v>FORNEC E/OU ASSENT DE HIDRANTES TAMPOES E PECAS ES</v>
          </cell>
          <cell r="AH351">
            <v>0</v>
          </cell>
          <cell r="AI351">
            <v>0</v>
          </cell>
        </row>
        <row r="352">
          <cell r="G352">
            <v>83624</v>
          </cell>
          <cell r="H352" t="str">
            <v>GRELHA DE FERRO FUNDIDO PARA CANALETA LARG = 20CM, FORNECIMENTO E ASSENTAMENTO</v>
          </cell>
          <cell r="I352" t="str">
            <v>M</v>
          </cell>
          <cell r="J352">
            <v>62.86</v>
          </cell>
          <cell r="R352">
            <v>1.19</v>
          </cell>
          <cell r="S352">
            <v>1.89</v>
          </cell>
          <cell r="T352">
            <v>61.66</v>
          </cell>
          <cell r="U352">
            <v>98.1</v>
          </cell>
          <cell r="V352">
            <v>0</v>
          </cell>
          <cell r="W352">
            <v>0</v>
          </cell>
          <cell r="X352">
            <v>0</v>
          </cell>
          <cell r="Y352">
            <v>0</v>
          </cell>
          <cell r="Z352">
            <v>0</v>
          </cell>
          <cell r="AA352">
            <v>0</v>
          </cell>
          <cell r="AB352" t="str">
            <v>CAIXA REFERENCIAL</v>
          </cell>
          <cell r="AD352" t="str">
            <v>ASTU</v>
          </cell>
          <cell r="AE352" t="str">
            <v>ASSENTAMENTO DE TUBOS E PECAS</v>
          </cell>
          <cell r="AF352">
            <v>53</v>
          </cell>
          <cell r="AG352" t="str">
            <v>FORNEC E/OU ASSENT DE HIDRANTES TAMPOES E PECAS ES</v>
          </cell>
          <cell r="AH352">
            <v>0</v>
          </cell>
          <cell r="AI352">
            <v>0</v>
          </cell>
        </row>
        <row r="353">
          <cell r="G353">
            <v>83624</v>
          </cell>
          <cell r="H353" t="str">
            <v>GRELHA DE FERRO FUNDIDO PARA CANALETA LARG = 20CM, FORNECIMENTO E ASSENTAMENTO</v>
          </cell>
          <cell r="I353" t="str">
            <v>M</v>
          </cell>
          <cell r="J353">
            <v>62.86</v>
          </cell>
          <cell r="K353" t="str">
            <v>INSUMO</v>
          </cell>
          <cell r="L353">
            <v>6111</v>
          </cell>
          <cell r="M353" t="str">
            <v>SERVENTE</v>
          </cell>
          <cell r="N353" t="str">
            <v>H</v>
          </cell>
          <cell r="O353">
            <v>0.16</v>
          </cell>
          <cell r="P353">
            <v>7.44</v>
          </cell>
          <cell r="Q353">
            <v>1.19</v>
          </cell>
          <cell r="AD353" t="str">
            <v>ASTU</v>
          </cell>
          <cell r="AE353" t="str">
            <v>ASSENTAMENTO DE TUBOS E PECAS</v>
          </cell>
          <cell r="AF353">
            <v>53</v>
          </cell>
          <cell r="AG353" t="str">
            <v>FORNEC E/OU ASSENT DE HIDRANTES TAMPOES E PECAS ES</v>
          </cell>
          <cell r="AH353">
            <v>0</v>
          </cell>
          <cell r="AI353">
            <v>0</v>
          </cell>
        </row>
        <row r="354">
          <cell r="G354">
            <v>83624</v>
          </cell>
          <cell r="H354" t="str">
            <v>GRELHA DE FERRO FUNDIDO PARA CANALETA LARG = 20CM, FORNECIMENTO E ASSENTAMENTO</v>
          </cell>
          <cell r="I354" t="str">
            <v>M</v>
          </cell>
          <cell r="J354">
            <v>62.86</v>
          </cell>
          <cell r="K354" t="str">
            <v>INSUMO</v>
          </cell>
          <cell r="L354">
            <v>11236</v>
          </cell>
          <cell r="M354" t="str">
            <v>GRELHA FOFO P/ CANALETA 15 X 200 X 1000MM P/ GARAGEM E ESTACIONAMENTO</v>
          </cell>
          <cell r="N354" t="str">
            <v>UN</v>
          </cell>
          <cell r="O354">
            <v>1</v>
          </cell>
          <cell r="P354">
            <v>61.66</v>
          </cell>
          <cell r="Q354">
            <v>61.66</v>
          </cell>
          <cell r="AD354" t="str">
            <v>ASTU</v>
          </cell>
          <cell r="AE354" t="str">
            <v>ASSENTAMENTO DE TUBOS E PECAS</v>
          </cell>
          <cell r="AF354">
            <v>53</v>
          </cell>
          <cell r="AG354" t="str">
            <v>FORNEC E/OU ASSENT DE HIDRANTES TAMPOES E PECAS ES</v>
          </cell>
          <cell r="AH354">
            <v>0</v>
          </cell>
          <cell r="AI354">
            <v>0</v>
          </cell>
        </row>
        <row r="355">
          <cell r="G355">
            <v>83626</v>
          </cell>
          <cell r="H355" t="str">
            <v>GRELHA DE FERRO FUNDIDO PARA CANALETA LARG = 15CM, FORNECIMENTO E ASSENTAMENTO</v>
          </cell>
          <cell r="I355" t="str">
            <v>M</v>
          </cell>
          <cell r="J355">
            <v>48.47</v>
          </cell>
          <cell r="R355">
            <v>1.19</v>
          </cell>
          <cell r="S355">
            <v>2.4500000000000002</v>
          </cell>
          <cell r="T355">
            <v>47.27</v>
          </cell>
          <cell r="U355">
            <v>97.54</v>
          </cell>
          <cell r="V355">
            <v>0</v>
          </cell>
          <cell r="W355">
            <v>0</v>
          </cell>
          <cell r="X355">
            <v>0</v>
          </cell>
          <cell r="Y355">
            <v>0</v>
          </cell>
          <cell r="Z355">
            <v>0</v>
          </cell>
          <cell r="AA355">
            <v>0</v>
          </cell>
          <cell r="AB355" t="str">
            <v>CAIXA REFERENCIAL</v>
          </cell>
          <cell r="AD355" t="str">
            <v>ASTU</v>
          </cell>
          <cell r="AE355" t="str">
            <v>ASSENTAMENTO DE TUBOS E PECAS</v>
          </cell>
          <cell r="AF355">
            <v>53</v>
          </cell>
          <cell r="AG355" t="str">
            <v>FORNEC E/OU ASSENT DE HIDRANTES TAMPOES E PECAS ES</v>
          </cell>
          <cell r="AH355">
            <v>0</v>
          </cell>
          <cell r="AI355">
            <v>0</v>
          </cell>
        </row>
        <row r="356">
          <cell r="G356">
            <v>83626</v>
          </cell>
          <cell r="H356" t="str">
            <v>GRELHA DE FERRO FUNDIDO PARA CANALETA LARG = 15CM, FORNECIMENTO E ASSENTAMENTO</v>
          </cell>
          <cell r="I356" t="str">
            <v>M</v>
          </cell>
          <cell r="J356">
            <v>48.47</v>
          </cell>
          <cell r="K356" t="str">
            <v>INSUMO</v>
          </cell>
          <cell r="L356">
            <v>6111</v>
          </cell>
          <cell r="M356" t="str">
            <v>SERVENTE</v>
          </cell>
          <cell r="N356" t="str">
            <v>H</v>
          </cell>
          <cell r="O356">
            <v>0.16</v>
          </cell>
          <cell r="P356">
            <v>7.44</v>
          </cell>
          <cell r="Q356">
            <v>1.19</v>
          </cell>
          <cell r="AD356" t="str">
            <v>ASTU</v>
          </cell>
          <cell r="AE356" t="str">
            <v>ASSENTAMENTO DE TUBOS E PECAS</v>
          </cell>
          <cell r="AF356">
            <v>53</v>
          </cell>
          <cell r="AG356" t="str">
            <v>FORNEC E/OU ASSENT DE HIDRANTES TAMPOES E PECAS ES</v>
          </cell>
          <cell r="AH356">
            <v>0</v>
          </cell>
          <cell r="AI356">
            <v>0</v>
          </cell>
        </row>
        <row r="357">
          <cell r="G357">
            <v>83626</v>
          </cell>
          <cell r="H357" t="str">
            <v>GRELHA DE FERRO FUNDIDO PARA CANALETA LARG = 15CM, FORNECIMENTO E ASSENTAMENTO</v>
          </cell>
          <cell r="I357" t="str">
            <v>M</v>
          </cell>
          <cell r="J357">
            <v>48.47</v>
          </cell>
          <cell r="K357" t="str">
            <v>INSUMO</v>
          </cell>
          <cell r="L357">
            <v>11235</v>
          </cell>
          <cell r="M357" t="str">
            <v>GRELHA FOFO P/ CANALETA 15 X 150 X 1000MM P/ GARAGEM E ESTACIONAMENTO</v>
          </cell>
          <cell r="N357" t="str">
            <v>UN</v>
          </cell>
          <cell r="O357">
            <v>1</v>
          </cell>
          <cell r="P357">
            <v>47.27</v>
          </cell>
          <cell r="Q357">
            <v>47.27</v>
          </cell>
          <cell r="AD357" t="str">
            <v>ASTU</v>
          </cell>
          <cell r="AE357" t="str">
            <v>ASSENTAMENTO DE TUBOS E PECAS</v>
          </cell>
          <cell r="AF357">
            <v>53</v>
          </cell>
          <cell r="AG357" t="str">
            <v>FORNEC E/OU ASSENT DE HIDRANTES TAMPOES E PECAS ES</v>
          </cell>
          <cell r="AH357">
            <v>0</v>
          </cell>
          <cell r="AI357">
            <v>0</v>
          </cell>
        </row>
        <row r="358">
          <cell r="G358">
            <v>83627</v>
          </cell>
          <cell r="H358" t="str">
            <v>TAMPAO DE FERRO FUNDIDO, D = 60CM, 175KG, P = CHAMINE CX AREIA/POCO VISITA ASSENTADO COM ARG CIM/AREIA 1:4, FORNECIMENTO E ASSENTAMENTO</v>
          </cell>
          <cell r="I358" t="str">
            <v>UN</v>
          </cell>
          <cell r="J358">
            <v>491.4</v>
          </cell>
          <cell r="R358">
            <v>37.83</v>
          </cell>
          <cell r="S358">
            <v>7.69</v>
          </cell>
          <cell r="T358">
            <v>453.56</v>
          </cell>
          <cell r="U358">
            <v>92.3</v>
          </cell>
          <cell r="V358">
            <v>0</v>
          </cell>
          <cell r="W358">
            <v>0</v>
          </cell>
          <cell r="X358">
            <v>0</v>
          </cell>
          <cell r="Y358">
            <v>0</v>
          </cell>
          <cell r="Z358">
            <v>0</v>
          </cell>
          <cell r="AA358">
            <v>0</v>
          </cell>
          <cell r="AB358" t="str">
            <v>CAIXA REFERENCIAL</v>
          </cell>
          <cell r="AD358" t="str">
            <v>ASTU</v>
          </cell>
          <cell r="AE358" t="str">
            <v>ASSENTAMENTO DE TUBOS E PECAS</v>
          </cell>
          <cell r="AF358">
            <v>53</v>
          </cell>
          <cell r="AG358" t="str">
            <v>FORNEC E/OU ASSENT DE HIDRANTES TAMPOES E PECAS ES</v>
          </cell>
          <cell r="AH358">
            <v>0</v>
          </cell>
          <cell r="AI358">
            <v>0</v>
          </cell>
        </row>
        <row r="359">
          <cell r="G359">
            <v>83627</v>
          </cell>
          <cell r="H359" t="str">
            <v>TAMPAO DE FERRO FUNDIDO, D = 60CM, 175KG, P = CHAMINE CX AREIA/POCO VISITA ASSENTADO COM ARG CIM/AREIA 1:4, FORNECIMENTO E ASSENTAMENTO</v>
          </cell>
          <cell r="I359" t="str">
            <v>UN</v>
          </cell>
          <cell r="J359">
            <v>491.4</v>
          </cell>
          <cell r="K359" t="str">
            <v>COMPOSICAO</v>
          </cell>
          <cell r="L359">
            <v>73455</v>
          </cell>
          <cell r="M359" t="str">
            <v>ARGAMASSA CIMENTO/AREIA 1:4  -  PREPARO MECANICO</v>
          </cell>
          <cell r="N359" t="str">
            <v>M3</v>
          </cell>
          <cell r="O359">
            <v>5.0000000000000001E-3</v>
          </cell>
          <cell r="P359">
            <v>299.33999999999997</v>
          </cell>
          <cell r="Q359">
            <v>1.49</v>
          </cell>
          <cell r="AD359" t="str">
            <v>ASTU</v>
          </cell>
          <cell r="AE359" t="str">
            <v>ASSENTAMENTO DE TUBOS E PECAS</v>
          </cell>
          <cell r="AF359">
            <v>53</v>
          </cell>
          <cell r="AG359" t="str">
            <v>FORNEC E/OU ASSENT DE HIDRANTES TAMPOES E PECAS ES</v>
          </cell>
          <cell r="AH359">
            <v>0</v>
          </cell>
          <cell r="AI359">
            <v>0</v>
          </cell>
        </row>
        <row r="360">
          <cell r="G360">
            <v>83627</v>
          </cell>
          <cell r="H360" t="str">
            <v>TAMPAO DE FERRO FUNDIDO, D = 60CM, 175KG, P = CHAMINE CX AREIA/POCO VISITA ASSENTADO COM ARG CIM/AREIA 1:4, FORNECIMENTO E ASSENTAMENTO</v>
          </cell>
          <cell r="I360" t="str">
            <v>UN</v>
          </cell>
          <cell r="J360">
            <v>491.4</v>
          </cell>
          <cell r="K360" t="str">
            <v>INSUMO</v>
          </cell>
          <cell r="L360">
            <v>4750</v>
          </cell>
          <cell r="M360" t="str">
            <v>PEDREIRO</v>
          </cell>
          <cell r="N360" t="str">
            <v>H</v>
          </cell>
          <cell r="O360">
            <v>2</v>
          </cell>
          <cell r="P360">
            <v>11.39</v>
          </cell>
          <cell r="Q360">
            <v>22.78</v>
          </cell>
          <cell r="AD360" t="str">
            <v>ASTU</v>
          </cell>
          <cell r="AE360" t="str">
            <v>ASSENTAMENTO DE TUBOS E PECAS</v>
          </cell>
          <cell r="AF360">
            <v>53</v>
          </cell>
          <cell r="AG360" t="str">
            <v>FORNEC E/OU ASSENT DE HIDRANTES TAMPOES E PECAS ES</v>
          </cell>
          <cell r="AH360">
            <v>0</v>
          </cell>
          <cell r="AI360">
            <v>0</v>
          </cell>
        </row>
        <row r="361">
          <cell r="G361">
            <v>83627</v>
          </cell>
          <cell r="H361" t="str">
            <v>TAMPAO DE FERRO FUNDIDO, D = 60CM, 175KG, P = CHAMINE CX AREIA/POCO VISITA ASSENTADO COM ARG CIM/AREIA 1:4, FORNECIMENTO E ASSENTAMENTO</v>
          </cell>
          <cell r="I361" t="str">
            <v>UN</v>
          </cell>
          <cell r="J361">
            <v>491.4</v>
          </cell>
          <cell r="K361" t="str">
            <v>INSUMO</v>
          </cell>
          <cell r="L361">
            <v>6111</v>
          </cell>
          <cell r="M361" t="str">
            <v>SERVENTE</v>
          </cell>
          <cell r="N361" t="str">
            <v>H</v>
          </cell>
          <cell r="O361">
            <v>2</v>
          </cell>
          <cell r="P361">
            <v>7.44</v>
          </cell>
          <cell r="Q361">
            <v>14.89</v>
          </cell>
          <cell r="AD361" t="str">
            <v>ASTU</v>
          </cell>
          <cell r="AE361" t="str">
            <v>ASSENTAMENTO DE TUBOS E PECAS</v>
          </cell>
          <cell r="AF361">
            <v>53</v>
          </cell>
          <cell r="AG361" t="str">
            <v>FORNEC E/OU ASSENT DE HIDRANTES TAMPOES E PECAS ES</v>
          </cell>
          <cell r="AH361">
            <v>0</v>
          </cell>
          <cell r="AI361">
            <v>0</v>
          </cell>
        </row>
        <row r="362">
          <cell r="G362">
            <v>83627</v>
          </cell>
          <cell r="H362" t="str">
            <v>TAMPAO DE FERRO FUNDIDO, D = 60CM, 175KG, P = CHAMINE CX AREIA/POCO VISITA ASSENTADO COM ARG CIM/AREIA 1:4, FORNECIMENTO E ASSENTAMENTO</v>
          </cell>
          <cell r="I362" t="str">
            <v>UN</v>
          </cell>
          <cell r="J362">
            <v>491.4</v>
          </cell>
          <cell r="K362" t="str">
            <v>INSUMO</v>
          </cell>
          <cell r="L362">
            <v>11291</v>
          </cell>
          <cell r="M362" t="str">
            <v>TAMPAO FOFO 175 KG P/ POCO VISITA T-175</v>
          </cell>
          <cell r="N362" t="str">
            <v>UN</v>
          </cell>
          <cell r="O362">
            <v>1</v>
          </cell>
          <cell r="P362">
            <v>452.22</v>
          </cell>
          <cell r="Q362">
            <v>452.22</v>
          </cell>
          <cell r="AD362" t="str">
            <v>ASTU</v>
          </cell>
          <cell r="AE362" t="str">
            <v>ASSENTAMENTO DE TUBOS E PECAS</v>
          </cell>
          <cell r="AF362">
            <v>53</v>
          </cell>
          <cell r="AG362" t="str">
            <v>FORNEC E/OU ASSENT DE HIDRANTES TAMPOES E PECAS ES</v>
          </cell>
          <cell r="AH362">
            <v>0</v>
          </cell>
          <cell r="AI362">
            <v>0</v>
          </cell>
        </row>
        <row r="363">
          <cell r="G363">
            <v>83724</v>
          </cell>
          <cell r="H363" t="str">
            <v>ASSENTAMENTO DE PECAS, CONEXOES, APARELHOS E ACESSORIOS DE FERRO FUNDIDO DUCTIL, JUNTA ELASTICA, MECANICA OU FLANGEADA, COM DIAMETROS DE 50 A 300 MM.</v>
          </cell>
          <cell r="I363" t="str">
            <v>KG</v>
          </cell>
          <cell r="J363">
            <v>0.9</v>
          </cell>
          <cell r="R363">
            <v>0.89</v>
          </cell>
          <cell r="S363">
            <v>100</v>
          </cell>
          <cell r="T363">
            <v>0</v>
          </cell>
          <cell r="U363">
            <v>0</v>
          </cell>
          <cell r="V363">
            <v>0</v>
          </cell>
          <cell r="W363">
            <v>0</v>
          </cell>
          <cell r="X363">
            <v>0</v>
          </cell>
          <cell r="Y363">
            <v>0</v>
          </cell>
          <cell r="Z363">
            <v>0</v>
          </cell>
          <cell r="AA363">
            <v>0</v>
          </cell>
          <cell r="AB363" t="str">
            <v>CAIXA REFERENCIAL</v>
          </cell>
          <cell r="AD363" t="str">
            <v>ASTU</v>
          </cell>
          <cell r="AE363" t="str">
            <v>ASSENTAMENTO DE TUBOS E PECAS</v>
          </cell>
          <cell r="AF363">
            <v>53</v>
          </cell>
          <cell r="AG363" t="str">
            <v>FORNEC E/OU ASSENT DE HIDRANTES TAMPOES E PECAS ES</v>
          </cell>
          <cell r="AH363">
            <v>0</v>
          </cell>
          <cell r="AI363">
            <v>0</v>
          </cell>
        </row>
        <row r="364">
          <cell r="G364">
            <v>83724</v>
          </cell>
          <cell r="H364" t="str">
            <v>ASSENTAMENTO DE PECAS, CONEXOES, APARELHOS E ACESSORIOS DE FERRO FUNDIDO DUCTIL, JUNTA ELASTICA, MECANICA OU FLANGEADA, COM DIAMETROS DE 50 A 300 MM.</v>
          </cell>
          <cell r="I364" t="str">
            <v>KG</v>
          </cell>
          <cell r="J364">
            <v>0.9</v>
          </cell>
          <cell r="K364" t="str">
            <v>INSUMO</v>
          </cell>
          <cell r="L364">
            <v>2700</v>
          </cell>
          <cell r="M364" t="str">
            <v>MONTADOR</v>
          </cell>
          <cell r="N364" t="str">
            <v>H</v>
          </cell>
          <cell r="O364">
            <v>0.03</v>
          </cell>
          <cell r="P364">
            <v>14.96</v>
          </cell>
          <cell r="Q364">
            <v>0.44</v>
          </cell>
          <cell r="AD364" t="str">
            <v>ASTU</v>
          </cell>
          <cell r="AE364" t="str">
            <v>ASSENTAMENTO DE TUBOS E PECAS</v>
          </cell>
          <cell r="AF364">
            <v>53</v>
          </cell>
          <cell r="AG364" t="str">
            <v>FORNEC E/OU ASSENT DE HIDRANTES TAMPOES E PECAS ES</v>
          </cell>
          <cell r="AH364">
            <v>0</v>
          </cell>
          <cell r="AI364">
            <v>0</v>
          </cell>
        </row>
        <row r="365">
          <cell r="G365">
            <v>83724</v>
          </cell>
          <cell r="H365" t="str">
            <v>ASSENTAMENTO DE PECAS, CONEXOES, APARELHOS E ACESSORIOS DE FERRO FUNDIDO DUCTIL, JUNTA ELASTICA, MECANICA OU FLANGEADA, COM DIAMETROS DE 50 A 300 MM.</v>
          </cell>
          <cell r="I365" t="str">
            <v>KG</v>
          </cell>
          <cell r="J365">
            <v>0.9</v>
          </cell>
          <cell r="K365" t="str">
            <v>INSUMO</v>
          </cell>
          <cell r="L365">
            <v>6111</v>
          </cell>
          <cell r="M365" t="str">
            <v>SERVENTE</v>
          </cell>
          <cell r="N365" t="str">
            <v>H</v>
          </cell>
          <cell r="O365">
            <v>0.06</v>
          </cell>
          <cell r="P365">
            <v>7.44</v>
          </cell>
          <cell r="Q365">
            <v>0.44</v>
          </cell>
          <cell r="AD365" t="str">
            <v>ASTU</v>
          </cell>
          <cell r="AE365" t="str">
            <v>ASSENTAMENTO DE TUBOS E PECAS</v>
          </cell>
          <cell r="AF365">
            <v>53</v>
          </cell>
          <cell r="AG365" t="str">
            <v>FORNEC E/OU ASSENT DE HIDRANTES TAMPOES E PECAS ES</v>
          </cell>
          <cell r="AH365">
            <v>0</v>
          </cell>
          <cell r="AI365">
            <v>0</v>
          </cell>
        </row>
        <row r="366">
          <cell r="G366">
            <v>83725</v>
          </cell>
          <cell r="H366" t="str">
            <v>ASSENTAMENTO DE PECAS, CONEXOES, APARELHOS E ACESSORIOS DE FERRO FUNDIDO DUCTIL, JUNTA ELASTICA, MECANICA OU FLANGEADA, COM DIAMETROS DE 350 A 600 MM.</v>
          </cell>
          <cell r="I366" t="str">
            <v>KG</v>
          </cell>
          <cell r="J366">
            <v>0.61</v>
          </cell>
          <cell r="R366">
            <v>0.4</v>
          </cell>
          <cell r="S366">
            <v>65.930000000000007</v>
          </cell>
          <cell r="T366">
            <v>0</v>
          </cell>
          <cell r="U366">
            <v>0</v>
          </cell>
          <cell r="V366">
            <v>0.2</v>
          </cell>
          <cell r="W366">
            <v>34.06</v>
          </cell>
          <cell r="X366">
            <v>0</v>
          </cell>
          <cell r="Y366">
            <v>0</v>
          </cell>
          <cell r="Z366">
            <v>0</v>
          </cell>
          <cell r="AA366">
            <v>0</v>
          </cell>
          <cell r="AB366" t="str">
            <v>CAIXA REFERENCIAL</v>
          </cell>
          <cell r="AD366" t="str">
            <v>ASTU</v>
          </cell>
          <cell r="AE366" t="str">
            <v>ASSENTAMENTO DE TUBOS E PECAS</v>
          </cell>
          <cell r="AF366">
            <v>53</v>
          </cell>
          <cell r="AG366" t="str">
            <v>FORNEC E/OU ASSENT DE HIDRANTES TAMPOES E PECAS ES</v>
          </cell>
          <cell r="AH366">
            <v>0</v>
          </cell>
          <cell r="AI366">
            <v>0</v>
          </cell>
        </row>
        <row r="367">
          <cell r="G367">
            <v>83725</v>
          </cell>
          <cell r="H367" t="str">
            <v>ASSENTAMENTO DE PECAS, CONEXOES, APARELHOS E ACESSORIOS DE FERRO FUNDIDO DUCTIL, JUNTA ELASTICA, MECANICA OU FLANGEADA, COM DIAMETROS DE 350 A 600 MM.</v>
          </cell>
          <cell r="I367" t="str">
            <v>KG</v>
          </cell>
          <cell r="J367">
            <v>0.61</v>
          </cell>
          <cell r="K367" t="str">
            <v>INSUMO</v>
          </cell>
          <cell r="L367">
            <v>2700</v>
          </cell>
          <cell r="M367" t="str">
            <v>MONTADOR</v>
          </cell>
          <cell r="N367" t="str">
            <v>H</v>
          </cell>
          <cell r="O367">
            <v>1.2E-2</v>
          </cell>
          <cell r="P367">
            <v>14.96</v>
          </cell>
          <cell r="Q367">
            <v>0.17</v>
          </cell>
          <cell r="AD367" t="str">
            <v>ASTU</v>
          </cell>
          <cell r="AE367" t="str">
            <v>ASSENTAMENTO DE TUBOS E PECAS</v>
          </cell>
          <cell r="AF367">
            <v>53</v>
          </cell>
          <cell r="AG367" t="str">
            <v>FORNEC E/OU ASSENT DE HIDRANTES TAMPOES E PECAS ES</v>
          </cell>
          <cell r="AH367">
            <v>0</v>
          </cell>
          <cell r="AI367">
            <v>0</v>
          </cell>
        </row>
        <row r="368">
          <cell r="G368">
            <v>83725</v>
          </cell>
          <cell r="H368" t="str">
            <v>ASSENTAMENTO DE PECAS, CONEXOES, APARELHOS E ACESSORIOS DE FERRO FUNDIDO DUCTIL, JUNTA ELASTICA, MECANICA OU FLANGEADA, COM DIAMETROS DE 350 A 600 MM.</v>
          </cell>
          <cell r="I368" t="str">
            <v>KG</v>
          </cell>
          <cell r="J368">
            <v>0.61</v>
          </cell>
          <cell r="K368" t="str">
            <v>INSUMO</v>
          </cell>
          <cell r="L368">
            <v>3367</v>
          </cell>
          <cell r="M368" t="str">
            <v>GUINDASTE AUTO-PROPELIDO, SOBRE PNEUS, C/ LANCA TELESCOPICA CAP * 15T * (INCL MANUTENCAO/OPERACAO)</v>
          </cell>
          <cell r="N368" t="str">
            <v>H</v>
          </cell>
          <cell r="O368">
            <v>2E-3</v>
          </cell>
          <cell r="P368">
            <v>104.14</v>
          </cell>
          <cell r="Q368">
            <v>0.2</v>
          </cell>
          <cell r="AD368" t="str">
            <v>ASTU</v>
          </cell>
          <cell r="AE368" t="str">
            <v>ASSENTAMENTO DE TUBOS E PECAS</v>
          </cell>
          <cell r="AF368">
            <v>53</v>
          </cell>
          <cell r="AG368" t="str">
            <v>FORNEC E/OU ASSENT DE HIDRANTES TAMPOES E PECAS ES</v>
          </cell>
          <cell r="AH368">
            <v>0</v>
          </cell>
          <cell r="AI368">
            <v>0</v>
          </cell>
        </row>
        <row r="369">
          <cell r="G369">
            <v>83725</v>
          </cell>
          <cell r="H369" t="str">
            <v>ASSENTAMENTO DE PECAS, CONEXOES, APARELHOS E ACESSORIOS DE FERRO FUNDIDO DUCTIL, JUNTA ELASTICA, MECANICA OU FLANGEADA, COM DIAMETROS DE 350 A 600 MM.</v>
          </cell>
          <cell r="I369" t="str">
            <v>KG</v>
          </cell>
          <cell r="J369">
            <v>0.61</v>
          </cell>
          <cell r="K369" t="str">
            <v>INSUMO</v>
          </cell>
          <cell r="L369">
            <v>6111</v>
          </cell>
          <cell r="M369" t="str">
            <v>SERVENTE</v>
          </cell>
          <cell r="N369" t="str">
            <v>H</v>
          </cell>
          <cell r="O369">
            <v>0.03</v>
          </cell>
          <cell r="P369">
            <v>7.44</v>
          </cell>
          <cell r="Q369">
            <v>0.22</v>
          </cell>
          <cell r="AD369" t="str">
            <v>ASTU</v>
          </cell>
          <cell r="AE369" t="str">
            <v>ASSENTAMENTO DE TUBOS E PECAS</v>
          </cell>
          <cell r="AF369">
            <v>53</v>
          </cell>
          <cell r="AG369" t="str">
            <v>FORNEC E/OU ASSENT DE HIDRANTES TAMPOES E PECAS ES</v>
          </cell>
          <cell r="AH369">
            <v>0</v>
          </cell>
          <cell r="AI369">
            <v>0</v>
          </cell>
        </row>
        <row r="370">
          <cell r="G370">
            <v>83726</v>
          </cell>
          <cell r="H370" t="str">
            <v>ASSENTAMENTO DE PECAS, CONEXOES, APARELHOS E ACESSORIOS DE FERRO FUNDIDO DUCTIL, JUNTA ELASTICA, MECANICA OU FLANGEADA, COM DIAMETROS DE 700 A 1200 MM.</v>
          </cell>
          <cell r="I370" t="str">
            <v>KG</v>
          </cell>
          <cell r="J370">
            <v>0.44</v>
          </cell>
          <cell r="R370">
            <v>0.36</v>
          </cell>
          <cell r="S370">
            <v>82.87</v>
          </cell>
          <cell r="T370">
            <v>0</v>
          </cell>
          <cell r="U370">
            <v>0</v>
          </cell>
          <cell r="V370">
            <v>7.0000000000000007E-2</v>
          </cell>
          <cell r="W370">
            <v>17.12</v>
          </cell>
          <cell r="X370">
            <v>0</v>
          </cell>
          <cell r="Y370">
            <v>0</v>
          </cell>
          <cell r="Z370">
            <v>0</v>
          </cell>
          <cell r="AA370">
            <v>0</v>
          </cell>
          <cell r="AB370" t="str">
            <v>CAIXA REFERENCIAL</v>
          </cell>
          <cell r="AD370" t="str">
            <v>ASTU</v>
          </cell>
          <cell r="AE370" t="str">
            <v>ASSENTAMENTO DE TUBOS E PECAS</v>
          </cell>
          <cell r="AF370">
            <v>53</v>
          </cell>
          <cell r="AG370" t="str">
            <v>FORNEC E/OU ASSENT DE HIDRANTES TAMPOES E PECAS ES</v>
          </cell>
          <cell r="AH370">
            <v>0</v>
          </cell>
          <cell r="AI370">
            <v>0</v>
          </cell>
        </row>
        <row r="371">
          <cell r="G371">
            <v>83726</v>
          </cell>
          <cell r="H371" t="str">
            <v>ASSENTAMENTO DE PECAS, CONEXOES, APARELHOS E ACESSORIOS DE FERRO FUNDIDO DUCTIL, JUNTA ELASTICA, MECANICA OU FLANGEADA, COM DIAMETROS DE 700 A 1200 MM.</v>
          </cell>
          <cell r="I371" t="str">
            <v>KG</v>
          </cell>
          <cell r="J371">
            <v>0.44</v>
          </cell>
          <cell r="K371" t="str">
            <v>INSUMO</v>
          </cell>
          <cell r="L371">
            <v>2700</v>
          </cell>
          <cell r="M371" t="str">
            <v>MONTADOR</v>
          </cell>
          <cell r="N371" t="str">
            <v>H</v>
          </cell>
          <cell r="O371">
            <v>1.0799999999999999E-2</v>
          </cell>
          <cell r="P371">
            <v>14.96</v>
          </cell>
          <cell r="Q371">
            <v>0.16</v>
          </cell>
          <cell r="AD371" t="str">
            <v>ASTU</v>
          </cell>
          <cell r="AE371" t="str">
            <v>ASSENTAMENTO DE TUBOS E PECAS</v>
          </cell>
          <cell r="AF371">
            <v>53</v>
          </cell>
          <cell r="AG371" t="str">
            <v>FORNEC E/OU ASSENT DE HIDRANTES TAMPOES E PECAS ES</v>
          </cell>
          <cell r="AH371">
            <v>0</v>
          </cell>
          <cell r="AI371">
            <v>0</v>
          </cell>
        </row>
        <row r="372">
          <cell r="G372">
            <v>83726</v>
          </cell>
          <cell r="H372" t="str">
            <v>ASSENTAMENTO DE PECAS, CONEXOES, APARELHOS E ACESSORIOS DE FERRO FUNDIDO DUCTIL, JUNTA ELASTICA, MECANICA OU FLANGEADA, COM DIAMETROS DE 700 A 1200 MM.</v>
          </cell>
          <cell r="I372" t="str">
            <v>KG</v>
          </cell>
          <cell r="J372">
            <v>0.44</v>
          </cell>
          <cell r="K372" t="str">
            <v>INSUMO</v>
          </cell>
          <cell r="L372">
            <v>3367</v>
          </cell>
          <cell r="M372" t="str">
            <v>GUINDASTE AUTO-PROPELIDO, SOBRE PNEUS, C/ LANCA TELESCOPICA CAP * 15T * (INCL MANUTENCAO/OPERACAO)</v>
          </cell>
          <cell r="N372" t="str">
            <v>H</v>
          </cell>
          <cell r="O372">
            <v>7.1999999999999994E-4</v>
          </cell>
          <cell r="P372">
            <v>104.14</v>
          </cell>
          <cell r="Q372">
            <v>7.0000000000000007E-2</v>
          </cell>
          <cell r="AD372" t="str">
            <v>ASTU</v>
          </cell>
          <cell r="AE372" t="str">
            <v>ASSENTAMENTO DE TUBOS E PECAS</v>
          </cell>
          <cell r="AF372">
            <v>53</v>
          </cell>
          <cell r="AG372" t="str">
            <v>FORNEC E/OU ASSENT DE HIDRANTES TAMPOES E PECAS ES</v>
          </cell>
          <cell r="AH372">
            <v>0</v>
          </cell>
          <cell r="AI372">
            <v>0</v>
          </cell>
        </row>
        <row r="373">
          <cell r="G373">
            <v>83726</v>
          </cell>
          <cell r="H373" t="str">
            <v>ASSENTAMENTO DE PECAS, CONEXOES, APARELHOS E ACESSORIOS DE FERRO FUNDIDO DUCTIL, JUNTA ELASTICA, MECANICA OU FLANGEADA, COM DIAMETROS DE 700 A 1200 MM.</v>
          </cell>
          <cell r="I373" t="str">
            <v>KG</v>
          </cell>
          <cell r="J373">
            <v>0.44</v>
          </cell>
          <cell r="K373" t="str">
            <v>INSUMO</v>
          </cell>
          <cell r="L373">
            <v>6111</v>
          </cell>
          <cell r="M373" t="str">
            <v>SERVENTE</v>
          </cell>
          <cell r="N373" t="str">
            <v>H</v>
          </cell>
          <cell r="O373">
            <v>2.7E-2</v>
          </cell>
          <cell r="P373">
            <v>7.44</v>
          </cell>
          <cell r="Q373">
            <v>0.2</v>
          </cell>
          <cell r="AD373" t="str">
            <v>ASTU</v>
          </cell>
          <cell r="AE373" t="str">
            <v>ASSENTAMENTO DE TUBOS E PECAS</v>
          </cell>
          <cell r="AF373">
            <v>53</v>
          </cell>
          <cell r="AG373" t="str">
            <v>FORNEC E/OU ASSENT DE HIDRANTES TAMPOES E PECAS ES</v>
          </cell>
          <cell r="AH373">
            <v>0</v>
          </cell>
          <cell r="AI373">
            <v>0</v>
          </cell>
        </row>
        <row r="374">
          <cell r="G374">
            <v>83536</v>
          </cell>
          <cell r="H374" t="str">
            <v>FORNECIMENTO E ASSENTAMENTO DE TUBO CERAMICO DN 375 MM, JUNTA ELASTICA.</v>
          </cell>
          <cell r="I374" t="str">
            <v>M</v>
          </cell>
          <cell r="J374">
            <v>109.35</v>
          </cell>
          <cell r="R374">
            <v>21.01</v>
          </cell>
          <cell r="S374">
            <v>19.21</v>
          </cell>
          <cell r="T374">
            <v>87.34</v>
          </cell>
          <cell r="U374">
            <v>79.87</v>
          </cell>
          <cell r="V374">
            <v>0.98</v>
          </cell>
          <cell r="W374">
            <v>0.9</v>
          </cell>
          <cell r="X374">
            <v>0</v>
          </cell>
          <cell r="Y374">
            <v>0</v>
          </cell>
          <cell r="Z374">
            <v>0</v>
          </cell>
          <cell r="AA374">
            <v>0</v>
          </cell>
          <cell r="AB374" t="str">
            <v>CAIXA REFERENCIAL</v>
          </cell>
          <cell r="AD374" t="str">
            <v>ASTU</v>
          </cell>
          <cell r="AE374" t="str">
            <v>ASSENTAMENTO DE TUBOS E PECAS</v>
          </cell>
          <cell r="AF374">
            <v>223</v>
          </cell>
          <cell r="AG374" t="str">
            <v>FORNEC E/OU ASSENT DE TUBO CERAMICO COM JUNTA ELAS</v>
          </cell>
          <cell r="AH374">
            <v>0</v>
          </cell>
          <cell r="AI374">
            <v>0</v>
          </cell>
        </row>
        <row r="375">
          <cell r="G375">
            <v>83536</v>
          </cell>
          <cell r="H375" t="str">
            <v>FORNECIMENTO E ASSENTAMENTO DE TUBO CERAMICO DN 375 MM, JUNTA ELASTICA.</v>
          </cell>
          <cell r="I375" t="str">
            <v>M</v>
          </cell>
          <cell r="J375">
            <v>109.35</v>
          </cell>
          <cell r="K375" t="str">
            <v>COMPOSICAO</v>
          </cell>
          <cell r="L375">
            <v>73585</v>
          </cell>
          <cell r="M375" t="str">
            <v>CAMINHAO CARROCERIA FIXA FORD F-12000 12T / 142CV</v>
          </cell>
          <cell r="N375" t="str">
            <v>CHP</v>
          </cell>
          <cell r="O375">
            <v>3.2500000000000001E-2</v>
          </cell>
          <cell r="P375">
            <v>103.1</v>
          </cell>
          <cell r="Q375">
            <v>3.35</v>
          </cell>
          <cell r="AD375" t="str">
            <v>ASTU</v>
          </cell>
          <cell r="AE375" t="str">
            <v>ASSENTAMENTO DE TUBOS E PECAS</v>
          </cell>
          <cell r="AF375">
            <v>223</v>
          </cell>
          <cell r="AG375" t="str">
            <v>FORNEC E/OU ASSENT DE TUBO CERAMICO COM JUNTA ELAS</v>
          </cell>
          <cell r="AH375">
            <v>0</v>
          </cell>
          <cell r="AI375">
            <v>0</v>
          </cell>
        </row>
        <row r="376">
          <cell r="G376">
            <v>83536</v>
          </cell>
          <cell r="H376" t="str">
            <v>FORNECIMENTO E ASSENTAMENTO DE TUBO CERAMICO DN 375 MM, JUNTA ELASTICA.</v>
          </cell>
          <cell r="I376" t="str">
            <v>M</v>
          </cell>
          <cell r="J376">
            <v>109.35</v>
          </cell>
          <cell r="K376" t="str">
            <v>INSUMO</v>
          </cell>
          <cell r="L376">
            <v>2700</v>
          </cell>
          <cell r="M376" t="str">
            <v>MONTADOR</v>
          </cell>
          <cell r="N376" t="str">
            <v>H</v>
          </cell>
          <cell r="O376">
            <v>0.83</v>
          </cell>
          <cell r="P376">
            <v>14.96</v>
          </cell>
          <cell r="Q376">
            <v>12.42</v>
          </cell>
          <cell r="AD376" t="str">
            <v>ASTU</v>
          </cell>
          <cell r="AE376" t="str">
            <v>ASSENTAMENTO DE TUBOS E PECAS</v>
          </cell>
          <cell r="AF376">
            <v>223</v>
          </cell>
          <cell r="AG376" t="str">
            <v>FORNEC E/OU ASSENT DE TUBO CERAMICO COM JUNTA ELAS</v>
          </cell>
          <cell r="AH376">
            <v>0</v>
          </cell>
          <cell r="AI376">
            <v>0</v>
          </cell>
        </row>
        <row r="377">
          <cell r="G377">
            <v>83536</v>
          </cell>
          <cell r="H377" t="str">
            <v>FORNECIMENTO E ASSENTAMENTO DE TUBO CERAMICO DN 375 MM, JUNTA ELASTICA.</v>
          </cell>
          <cell r="I377" t="str">
            <v>M</v>
          </cell>
          <cell r="J377">
            <v>109.35</v>
          </cell>
          <cell r="K377" t="str">
            <v>INSUMO</v>
          </cell>
          <cell r="L377">
            <v>6111</v>
          </cell>
          <cell r="M377" t="str">
            <v>SERVENTE</v>
          </cell>
          <cell r="N377" t="str">
            <v>H</v>
          </cell>
          <cell r="O377">
            <v>1.095</v>
          </cell>
          <cell r="P377">
            <v>7.44</v>
          </cell>
          <cell r="Q377">
            <v>8.15</v>
          </cell>
          <cell r="AD377" t="str">
            <v>ASTU</v>
          </cell>
          <cell r="AE377" t="str">
            <v>ASSENTAMENTO DE TUBOS E PECAS</v>
          </cell>
          <cell r="AF377">
            <v>223</v>
          </cell>
          <cell r="AG377" t="str">
            <v>FORNEC E/OU ASSENT DE TUBO CERAMICO COM JUNTA ELAS</v>
          </cell>
          <cell r="AH377">
            <v>0</v>
          </cell>
          <cell r="AI377">
            <v>0</v>
          </cell>
        </row>
        <row r="378">
          <cell r="G378">
            <v>83536</v>
          </cell>
          <cell r="H378" t="str">
            <v>FORNECIMENTO E ASSENTAMENTO DE TUBO CERAMICO DN 375 MM, JUNTA ELASTICA.</v>
          </cell>
          <cell r="I378" t="str">
            <v>M</v>
          </cell>
          <cell r="J378">
            <v>109.35</v>
          </cell>
          <cell r="K378" t="str">
            <v>INSUMO</v>
          </cell>
          <cell r="L378">
            <v>7712</v>
          </cell>
          <cell r="M378" t="str">
            <v>TUBO CERAMICA ESG EB-5 PB DN 375</v>
          </cell>
          <cell r="N378" t="str">
            <v>M</v>
          </cell>
          <cell r="O378">
            <v>1.1499999999999999</v>
          </cell>
          <cell r="P378">
            <v>74.27</v>
          </cell>
          <cell r="Q378">
            <v>85.41</v>
          </cell>
          <cell r="AD378" t="str">
            <v>ASTU</v>
          </cell>
          <cell r="AE378" t="str">
            <v>ASSENTAMENTO DE TUBOS E PECAS</v>
          </cell>
          <cell r="AF378">
            <v>223</v>
          </cell>
          <cell r="AG378" t="str">
            <v>FORNEC E/OU ASSENT DE TUBO CERAMICO COM JUNTA ELAS</v>
          </cell>
          <cell r="AH378">
            <v>0</v>
          </cell>
          <cell r="AI378">
            <v>0</v>
          </cell>
        </row>
        <row r="379">
          <cell r="G379">
            <v>83537</v>
          </cell>
          <cell r="H379" t="str">
            <v>FORNECIMENTO E ASSENTAMENTO DE TUBO CERAMICO DN 300 MM, JUNTA ELASTICA.</v>
          </cell>
          <cell r="I379" t="str">
            <v>M</v>
          </cell>
          <cell r="J379">
            <v>78.53</v>
          </cell>
          <cell r="R379">
            <v>19.28</v>
          </cell>
          <cell r="S379">
            <v>24.55</v>
          </cell>
          <cell r="T379">
            <v>58.46</v>
          </cell>
          <cell r="U379">
            <v>74.45</v>
          </cell>
          <cell r="V379">
            <v>0.78</v>
          </cell>
          <cell r="W379">
            <v>0.99</v>
          </cell>
          <cell r="X379">
            <v>0</v>
          </cell>
          <cell r="Y379">
            <v>0</v>
          </cell>
          <cell r="Z379">
            <v>0</v>
          </cell>
          <cell r="AA379">
            <v>0</v>
          </cell>
          <cell r="AB379" t="str">
            <v>CAIXA REFERENCIAL</v>
          </cell>
          <cell r="AD379" t="str">
            <v>ASTU</v>
          </cell>
          <cell r="AE379" t="str">
            <v>ASSENTAMENTO DE TUBOS E PECAS</v>
          </cell>
          <cell r="AF379">
            <v>223</v>
          </cell>
          <cell r="AG379" t="str">
            <v>FORNEC E/OU ASSENT DE TUBO CERAMICO COM JUNTA ELAS</v>
          </cell>
          <cell r="AH379">
            <v>0</v>
          </cell>
          <cell r="AI379">
            <v>0</v>
          </cell>
        </row>
        <row r="380">
          <cell r="G380">
            <v>83537</v>
          </cell>
          <cell r="H380" t="str">
            <v>FORNECIMENTO E ASSENTAMENTO DE TUBO CERAMICO DN 300 MM, JUNTA ELASTICA.</v>
          </cell>
          <cell r="I380" t="str">
            <v>M</v>
          </cell>
          <cell r="J380">
            <v>78.53</v>
          </cell>
          <cell r="K380" t="str">
            <v>COMPOSICAO</v>
          </cell>
          <cell r="L380">
            <v>73585</v>
          </cell>
          <cell r="M380" t="str">
            <v>CAMINHAO CARROCERIA FIXA FORD F-12000 12T / 142CV</v>
          </cell>
          <cell r="N380" t="str">
            <v>CHP</v>
          </cell>
          <cell r="O380">
            <v>2.5699999999999997E-2</v>
          </cell>
          <cell r="P380">
            <v>103.1</v>
          </cell>
          <cell r="Q380">
            <v>2.64</v>
          </cell>
          <cell r="AD380" t="str">
            <v>ASTU</v>
          </cell>
          <cell r="AE380" t="str">
            <v>ASSENTAMENTO DE TUBOS E PECAS</v>
          </cell>
          <cell r="AF380">
            <v>223</v>
          </cell>
          <cell r="AG380" t="str">
            <v>FORNEC E/OU ASSENT DE TUBO CERAMICO COM JUNTA ELAS</v>
          </cell>
          <cell r="AH380">
            <v>0</v>
          </cell>
          <cell r="AI380">
            <v>0</v>
          </cell>
        </row>
        <row r="381">
          <cell r="G381">
            <v>83537</v>
          </cell>
          <cell r="H381" t="str">
            <v>FORNECIMENTO E ASSENTAMENTO DE TUBO CERAMICO DN 300 MM, JUNTA ELASTICA.</v>
          </cell>
          <cell r="I381" t="str">
            <v>M</v>
          </cell>
          <cell r="J381">
            <v>78.53</v>
          </cell>
          <cell r="K381" t="str">
            <v>INSUMO</v>
          </cell>
          <cell r="L381">
            <v>2700</v>
          </cell>
          <cell r="M381" t="str">
            <v>MONTADOR</v>
          </cell>
          <cell r="N381" t="str">
            <v>H</v>
          </cell>
          <cell r="O381">
            <v>0.78999999999999992</v>
          </cell>
          <cell r="P381">
            <v>14.96</v>
          </cell>
          <cell r="Q381">
            <v>11.82</v>
          </cell>
          <cell r="AD381" t="str">
            <v>ASTU</v>
          </cell>
          <cell r="AE381" t="str">
            <v>ASSENTAMENTO DE TUBOS E PECAS</v>
          </cell>
          <cell r="AF381">
            <v>223</v>
          </cell>
          <cell r="AG381" t="str">
            <v>FORNEC E/OU ASSENT DE TUBO CERAMICO COM JUNTA ELAS</v>
          </cell>
          <cell r="AH381">
            <v>0</v>
          </cell>
          <cell r="AI381">
            <v>0</v>
          </cell>
        </row>
        <row r="382">
          <cell r="G382">
            <v>83537</v>
          </cell>
          <cell r="H382" t="str">
            <v>FORNECIMENTO E ASSENTAMENTO DE TUBO CERAMICO DN 300 MM, JUNTA ELASTICA.</v>
          </cell>
          <cell r="I382" t="str">
            <v>M</v>
          </cell>
          <cell r="J382">
            <v>78.53</v>
          </cell>
          <cell r="K382" t="str">
            <v>INSUMO</v>
          </cell>
          <cell r="L382">
            <v>6111</v>
          </cell>
          <cell r="M382" t="str">
            <v>SERVENTE</v>
          </cell>
          <cell r="N382" t="str">
            <v>H</v>
          </cell>
          <cell r="O382">
            <v>0.95499999999999996</v>
          </cell>
          <cell r="P382">
            <v>7.44</v>
          </cell>
          <cell r="Q382">
            <v>7.11</v>
          </cell>
          <cell r="AD382" t="str">
            <v>ASTU</v>
          </cell>
          <cell r="AE382" t="str">
            <v>ASSENTAMENTO DE TUBOS E PECAS</v>
          </cell>
          <cell r="AF382">
            <v>223</v>
          </cell>
          <cell r="AG382" t="str">
            <v>FORNEC E/OU ASSENT DE TUBO CERAMICO COM JUNTA ELAS</v>
          </cell>
          <cell r="AH382">
            <v>0</v>
          </cell>
          <cell r="AI382">
            <v>0</v>
          </cell>
        </row>
        <row r="383">
          <cell r="G383">
            <v>83537</v>
          </cell>
          <cell r="H383" t="str">
            <v>FORNECIMENTO E ASSENTAMENTO DE TUBO CERAMICO DN 300 MM, JUNTA ELASTICA.</v>
          </cell>
          <cell r="I383" t="str">
            <v>M</v>
          </cell>
          <cell r="J383">
            <v>78.53</v>
          </cell>
          <cell r="K383" t="str">
            <v>INSUMO</v>
          </cell>
          <cell r="L383">
            <v>7705</v>
          </cell>
          <cell r="M383" t="str">
            <v>TUBO CERAMICA ESG EB-5 PB DN 300</v>
          </cell>
          <cell r="N383" t="str">
            <v>M</v>
          </cell>
          <cell r="O383">
            <v>1.1499999999999999</v>
          </cell>
          <cell r="P383">
            <v>49.51</v>
          </cell>
          <cell r="Q383">
            <v>56.94</v>
          </cell>
          <cell r="AD383" t="str">
            <v>ASTU</v>
          </cell>
          <cell r="AE383" t="str">
            <v>ASSENTAMENTO DE TUBOS E PECAS</v>
          </cell>
          <cell r="AF383">
            <v>223</v>
          </cell>
          <cell r="AG383" t="str">
            <v>FORNEC E/OU ASSENT DE TUBO CERAMICO COM JUNTA ELAS</v>
          </cell>
          <cell r="AH383">
            <v>0</v>
          </cell>
          <cell r="AI383">
            <v>0</v>
          </cell>
        </row>
        <row r="384">
          <cell r="G384">
            <v>83538</v>
          </cell>
          <cell r="H384" t="str">
            <v>FORNECIMENTO E ASSENTAMENTO DE TUBO CERAMICO DN 250 MM, JUNTA ELASTICA.</v>
          </cell>
          <cell r="I384" t="str">
            <v>M</v>
          </cell>
          <cell r="J384">
            <v>57.36</v>
          </cell>
          <cell r="R384">
            <v>18</v>
          </cell>
          <cell r="S384">
            <v>31.37</v>
          </cell>
          <cell r="T384">
            <v>38.78</v>
          </cell>
          <cell r="U384">
            <v>67.61</v>
          </cell>
          <cell r="V384">
            <v>0.57000000000000006</v>
          </cell>
          <cell r="W384">
            <v>1</v>
          </cell>
          <cell r="X384">
            <v>0</v>
          </cell>
          <cell r="Y384">
            <v>0</v>
          </cell>
          <cell r="Z384">
            <v>0</v>
          </cell>
          <cell r="AA384">
            <v>0</v>
          </cell>
          <cell r="AB384" t="str">
            <v>CAIXA REFERENCIAL</v>
          </cell>
          <cell r="AD384" t="str">
            <v>ASTU</v>
          </cell>
          <cell r="AE384" t="str">
            <v>ASSENTAMENTO DE TUBOS E PECAS</v>
          </cell>
          <cell r="AF384">
            <v>223</v>
          </cell>
          <cell r="AG384" t="str">
            <v>FORNEC E/OU ASSENT DE TUBO CERAMICO COM JUNTA ELAS</v>
          </cell>
          <cell r="AH384">
            <v>0</v>
          </cell>
          <cell r="AI384">
            <v>0</v>
          </cell>
        </row>
        <row r="385">
          <cell r="G385">
            <v>83538</v>
          </cell>
          <cell r="H385" t="str">
            <v>FORNECIMENTO E ASSENTAMENTO DE TUBO CERAMICO DN 250 MM, JUNTA ELASTICA.</v>
          </cell>
          <cell r="I385" t="str">
            <v>M</v>
          </cell>
          <cell r="J385">
            <v>57.36</v>
          </cell>
          <cell r="K385" t="str">
            <v>COMPOSICAO</v>
          </cell>
          <cell r="L385">
            <v>73585</v>
          </cell>
          <cell r="M385" t="str">
            <v>CAMINHAO CARROCERIA FIXA FORD F-12000 12T / 142CV</v>
          </cell>
          <cell r="N385" t="str">
            <v>CHP</v>
          </cell>
          <cell r="O385">
            <v>1.9E-2</v>
          </cell>
          <cell r="P385">
            <v>103.1</v>
          </cell>
          <cell r="Q385">
            <v>1.9500000000000002</v>
          </cell>
          <cell r="AD385" t="str">
            <v>ASTU</v>
          </cell>
          <cell r="AE385" t="str">
            <v>ASSENTAMENTO DE TUBOS E PECAS</v>
          </cell>
          <cell r="AF385">
            <v>223</v>
          </cell>
          <cell r="AG385" t="str">
            <v>FORNEC E/OU ASSENT DE TUBO CERAMICO COM JUNTA ELAS</v>
          </cell>
          <cell r="AH385">
            <v>0</v>
          </cell>
          <cell r="AI385">
            <v>0</v>
          </cell>
        </row>
        <row r="386">
          <cell r="G386">
            <v>83538</v>
          </cell>
          <cell r="H386" t="str">
            <v>FORNECIMENTO E ASSENTAMENTO DE TUBO CERAMICO DN 250 MM, JUNTA ELASTICA.</v>
          </cell>
          <cell r="I386" t="str">
            <v>M</v>
          </cell>
          <cell r="J386">
            <v>57.36</v>
          </cell>
          <cell r="K386" t="str">
            <v>INSUMO</v>
          </cell>
          <cell r="L386">
            <v>2700</v>
          </cell>
          <cell r="M386" t="str">
            <v>MONTADOR</v>
          </cell>
          <cell r="N386" t="str">
            <v>H</v>
          </cell>
          <cell r="O386">
            <v>0.76</v>
          </cell>
          <cell r="P386">
            <v>14.96</v>
          </cell>
          <cell r="Q386">
            <v>11.37</v>
          </cell>
          <cell r="AD386" t="str">
            <v>ASTU</v>
          </cell>
          <cell r="AE386" t="str">
            <v>ASSENTAMENTO DE TUBOS E PECAS</v>
          </cell>
          <cell r="AF386">
            <v>223</v>
          </cell>
          <cell r="AG386" t="str">
            <v>FORNEC E/OU ASSENT DE TUBO CERAMICO COM JUNTA ELAS</v>
          </cell>
          <cell r="AH386">
            <v>0</v>
          </cell>
          <cell r="AI386">
            <v>0</v>
          </cell>
        </row>
        <row r="387">
          <cell r="G387">
            <v>83538</v>
          </cell>
          <cell r="H387" t="str">
            <v>FORNECIMENTO E ASSENTAMENTO DE TUBO CERAMICO DN 250 MM, JUNTA ELASTICA.</v>
          </cell>
          <cell r="I387" t="str">
            <v>M</v>
          </cell>
          <cell r="J387">
            <v>57.36</v>
          </cell>
          <cell r="K387" t="str">
            <v>INSUMO</v>
          </cell>
          <cell r="L387">
            <v>6111</v>
          </cell>
          <cell r="M387" t="str">
            <v>SERVENTE</v>
          </cell>
          <cell r="N387" t="str">
            <v>H</v>
          </cell>
          <cell r="O387">
            <v>0.85499999999999998</v>
          </cell>
          <cell r="P387">
            <v>7.44</v>
          </cell>
          <cell r="Q387">
            <v>6.36</v>
          </cell>
          <cell r="AD387" t="str">
            <v>ASTU</v>
          </cell>
          <cell r="AE387" t="str">
            <v>ASSENTAMENTO DE TUBOS E PECAS</v>
          </cell>
          <cell r="AF387">
            <v>223</v>
          </cell>
          <cell r="AG387" t="str">
            <v>FORNEC E/OU ASSENT DE TUBO CERAMICO COM JUNTA ELAS</v>
          </cell>
          <cell r="AH387">
            <v>0</v>
          </cell>
          <cell r="AI387">
            <v>0</v>
          </cell>
        </row>
        <row r="388">
          <cell r="G388">
            <v>83538</v>
          </cell>
          <cell r="H388" t="str">
            <v>FORNECIMENTO E ASSENTAMENTO DE TUBO CERAMICO DN 250 MM, JUNTA ELASTICA.</v>
          </cell>
          <cell r="I388" t="str">
            <v>M</v>
          </cell>
          <cell r="J388">
            <v>57.36</v>
          </cell>
          <cell r="K388" t="str">
            <v>INSUMO</v>
          </cell>
          <cell r="L388">
            <v>7704</v>
          </cell>
          <cell r="M388" t="str">
            <v>TUBO CERAMICA ESG EB-5 PB DN 250</v>
          </cell>
          <cell r="N388" t="str">
            <v>M</v>
          </cell>
          <cell r="O388">
            <v>1.1499999999999999</v>
          </cell>
          <cell r="P388">
            <v>32.74</v>
          </cell>
          <cell r="Q388">
            <v>37.65</v>
          </cell>
          <cell r="AD388" t="str">
            <v>ASTU</v>
          </cell>
          <cell r="AE388" t="str">
            <v>ASSENTAMENTO DE TUBOS E PECAS</v>
          </cell>
          <cell r="AF388">
            <v>223</v>
          </cell>
          <cell r="AG388" t="str">
            <v>FORNEC E/OU ASSENT DE TUBO CERAMICO COM JUNTA ELAS</v>
          </cell>
          <cell r="AH388">
            <v>0</v>
          </cell>
          <cell r="AI388">
            <v>0</v>
          </cell>
        </row>
        <row r="389">
          <cell r="G389">
            <v>83539</v>
          </cell>
          <cell r="H389" t="str">
            <v>FORNECIMENTO E ASSENTAMENTO DE TUBO CERAMICO DN 200, JUNTA ELASTICA.</v>
          </cell>
          <cell r="I389" t="str">
            <v>M</v>
          </cell>
          <cell r="J389">
            <v>39.82</v>
          </cell>
          <cell r="R389">
            <v>16.79</v>
          </cell>
          <cell r="S389">
            <v>42.17</v>
          </cell>
          <cell r="T389">
            <v>22.64</v>
          </cell>
          <cell r="U389">
            <v>56.86</v>
          </cell>
          <cell r="V389">
            <v>0.37</v>
          </cell>
          <cell r="W389">
            <v>0.95</v>
          </cell>
          <cell r="X389">
            <v>0</v>
          </cell>
          <cell r="Y389">
            <v>0</v>
          </cell>
          <cell r="Z389">
            <v>0</v>
          </cell>
          <cell r="AA389">
            <v>0</v>
          </cell>
          <cell r="AB389" t="str">
            <v>CAIXA REFERENCIAL</v>
          </cell>
          <cell r="AD389" t="str">
            <v>ASTU</v>
          </cell>
          <cell r="AE389" t="str">
            <v>ASSENTAMENTO DE TUBOS E PECAS</v>
          </cell>
          <cell r="AF389">
            <v>223</v>
          </cell>
          <cell r="AG389" t="str">
            <v>FORNEC E/OU ASSENT DE TUBO CERAMICO COM JUNTA ELAS</v>
          </cell>
          <cell r="AH389">
            <v>0</v>
          </cell>
          <cell r="AI389">
            <v>0</v>
          </cell>
        </row>
        <row r="390">
          <cell r="G390">
            <v>83539</v>
          </cell>
          <cell r="H390" t="str">
            <v>FORNECIMENTO E ASSENTAMENTO DE TUBO CERAMICO DN 200, JUNTA ELASTICA.</v>
          </cell>
          <cell r="I390" t="str">
            <v>M</v>
          </cell>
          <cell r="J390">
            <v>39.82</v>
          </cell>
          <cell r="K390" t="str">
            <v>COMPOSICAO</v>
          </cell>
          <cell r="L390">
            <v>73585</v>
          </cell>
          <cell r="M390" t="str">
            <v>CAMINHAO CARROCERIA FIXA FORD F-12000 12T / 142CV</v>
          </cell>
          <cell r="N390" t="str">
            <v>CHP</v>
          </cell>
          <cell r="O390">
            <v>1.2499999999999999E-2</v>
          </cell>
          <cell r="P390">
            <v>103.1</v>
          </cell>
          <cell r="Q390">
            <v>1.28</v>
          </cell>
          <cell r="AD390" t="str">
            <v>ASTU</v>
          </cell>
          <cell r="AE390" t="str">
            <v>ASSENTAMENTO DE TUBOS E PECAS</v>
          </cell>
          <cell r="AF390">
            <v>223</v>
          </cell>
          <cell r="AG390" t="str">
            <v>FORNEC E/OU ASSENT DE TUBO CERAMICO COM JUNTA ELAS</v>
          </cell>
          <cell r="AH390">
            <v>0</v>
          </cell>
          <cell r="AI390">
            <v>0</v>
          </cell>
        </row>
        <row r="391">
          <cell r="G391">
            <v>83539</v>
          </cell>
          <cell r="H391" t="str">
            <v>FORNECIMENTO E ASSENTAMENTO DE TUBO CERAMICO DN 200, JUNTA ELASTICA.</v>
          </cell>
          <cell r="I391" t="str">
            <v>M</v>
          </cell>
          <cell r="J391">
            <v>39.82</v>
          </cell>
          <cell r="K391" t="str">
            <v>INSUMO</v>
          </cell>
          <cell r="L391">
            <v>2700</v>
          </cell>
          <cell r="M391" t="str">
            <v>MONTADOR</v>
          </cell>
          <cell r="N391" t="str">
            <v>H</v>
          </cell>
          <cell r="O391">
            <v>0.73499999999999999</v>
          </cell>
          <cell r="P391">
            <v>14.96</v>
          </cell>
          <cell r="Q391">
            <v>11</v>
          </cell>
          <cell r="AD391" t="str">
            <v>ASTU</v>
          </cell>
          <cell r="AE391" t="str">
            <v>ASSENTAMENTO DE TUBOS E PECAS</v>
          </cell>
          <cell r="AF391">
            <v>223</v>
          </cell>
          <cell r="AG391" t="str">
            <v>FORNEC E/OU ASSENT DE TUBO CERAMICO COM JUNTA ELAS</v>
          </cell>
          <cell r="AH391">
            <v>0</v>
          </cell>
          <cell r="AI391">
            <v>0</v>
          </cell>
        </row>
        <row r="392">
          <cell r="G392">
            <v>83539</v>
          </cell>
          <cell r="H392" t="str">
            <v>FORNECIMENTO E ASSENTAMENTO DE TUBO CERAMICO DN 200, JUNTA ELASTICA.</v>
          </cell>
          <cell r="I392" t="str">
            <v>M</v>
          </cell>
          <cell r="J392">
            <v>39.82</v>
          </cell>
          <cell r="K392" t="str">
            <v>INSUMO</v>
          </cell>
          <cell r="L392">
            <v>6111</v>
          </cell>
          <cell r="M392" t="str">
            <v>SERVENTE</v>
          </cell>
          <cell r="N392" t="str">
            <v>H</v>
          </cell>
          <cell r="O392">
            <v>0.755</v>
          </cell>
          <cell r="P392">
            <v>7.44</v>
          </cell>
          <cell r="Q392">
            <v>5.62</v>
          </cell>
          <cell r="AD392" t="str">
            <v>ASTU</v>
          </cell>
          <cell r="AE392" t="str">
            <v>ASSENTAMENTO DE TUBOS E PECAS</v>
          </cell>
          <cell r="AF392">
            <v>223</v>
          </cell>
          <cell r="AG392" t="str">
            <v>FORNEC E/OU ASSENT DE TUBO CERAMICO COM JUNTA ELAS</v>
          </cell>
          <cell r="AH392">
            <v>0</v>
          </cell>
          <cell r="AI392">
            <v>0</v>
          </cell>
        </row>
        <row r="393">
          <cell r="G393">
            <v>83539</v>
          </cell>
          <cell r="H393" t="str">
            <v>FORNECIMENTO E ASSENTAMENTO DE TUBO CERAMICO DN 200, JUNTA ELASTICA.</v>
          </cell>
          <cell r="I393" t="str">
            <v>M</v>
          </cell>
          <cell r="J393">
            <v>39.82</v>
          </cell>
          <cell r="K393" t="str">
            <v>INSUMO</v>
          </cell>
          <cell r="L393">
            <v>7708</v>
          </cell>
          <cell r="M393" t="str">
            <v>TUBO CERAMICA ESG EB-5 PB DN 200</v>
          </cell>
          <cell r="N393" t="str">
            <v>M</v>
          </cell>
          <cell r="O393">
            <v>1.1499999999999999</v>
          </cell>
          <cell r="P393">
            <v>19.04</v>
          </cell>
          <cell r="Q393">
            <v>21.9</v>
          </cell>
          <cell r="AD393" t="str">
            <v>ASTU</v>
          </cell>
          <cell r="AE393" t="str">
            <v>ASSENTAMENTO DE TUBOS E PECAS</v>
          </cell>
          <cell r="AF393">
            <v>223</v>
          </cell>
          <cell r="AG393" t="str">
            <v>FORNEC E/OU ASSENT DE TUBO CERAMICO COM JUNTA ELAS</v>
          </cell>
          <cell r="AH393">
            <v>0</v>
          </cell>
          <cell r="AI393">
            <v>0</v>
          </cell>
        </row>
        <row r="394">
          <cell r="G394">
            <v>83619</v>
          </cell>
          <cell r="H394" t="str">
            <v>FORNECIMENTO E ASSENTAMENTO DE TUBO CERAMICO DN 150, COM JUNTA ELASTICA.</v>
          </cell>
          <cell r="I394" t="str">
            <v>M</v>
          </cell>
          <cell r="J394">
            <v>24.47</v>
          </cell>
          <cell r="R394">
            <v>10.57</v>
          </cell>
          <cell r="S394">
            <v>43.23</v>
          </cell>
          <cell r="T394">
            <v>13.61</v>
          </cell>
          <cell r="U394">
            <v>55.64</v>
          </cell>
          <cell r="V394">
            <v>0.27</v>
          </cell>
          <cell r="W394">
            <v>1.1100000000000001</v>
          </cell>
          <cell r="X394">
            <v>0</v>
          </cell>
          <cell r="Y394">
            <v>0</v>
          </cell>
          <cell r="Z394">
            <v>0</v>
          </cell>
          <cell r="AA394">
            <v>0</v>
          </cell>
          <cell r="AB394" t="str">
            <v>CAIXA REFERENCIAL</v>
          </cell>
          <cell r="AD394" t="str">
            <v>ASTU</v>
          </cell>
          <cell r="AE394" t="str">
            <v>ASSENTAMENTO DE TUBOS E PECAS</v>
          </cell>
          <cell r="AF394">
            <v>223</v>
          </cell>
          <cell r="AG394" t="str">
            <v>FORNEC E/OU ASSENT DE TUBO CERAMICO COM JUNTA ELAS</v>
          </cell>
          <cell r="AH394">
            <v>0</v>
          </cell>
          <cell r="AI394">
            <v>0</v>
          </cell>
        </row>
        <row r="395">
          <cell r="G395">
            <v>83619</v>
          </cell>
          <cell r="H395" t="str">
            <v>FORNECIMENTO E ASSENTAMENTO DE TUBO CERAMICO DN 150, COM JUNTA ELASTICA.</v>
          </cell>
          <cell r="I395" t="str">
            <v>M</v>
          </cell>
          <cell r="J395">
            <v>24.47</v>
          </cell>
          <cell r="K395" t="str">
            <v>COMPOSICAO</v>
          </cell>
          <cell r="L395">
            <v>73585</v>
          </cell>
          <cell r="M395" t="str">
            <v>CAMINHAO CARROCERIA FIXA FORD F-12000 12T / 142CV</v>
          </cell>
          <cell r="N395" t="str">
            <v>CHP</v>
          </cell>
          <cell r="O395">
            <v>8.9999999999999993E-3</v>
          </cell>
          <cell r="P395">
            <v>103.1</v>
          </cell>
          <cell r="Q395">
            <v>0.92</v>
          </cell>
          <cell r="AD395" t="str">
            <v>ASTU</v>
          </cell>
          <cell r="AE395" t="str">
            <v>ASSENTAMENTO DE TUBOS E PECAS</v>
          </cell>
          <cell r="AF395">
            <v>223</v>
          </cell>
          <cell r="AG395" t="str">
            <v>FORNEC E/OU ASSENT DE TUBO CERAMICO COM JUNTA ELAS</v>
          </cell>
          <cell r="AH395">
            <v>0</v>
          </cell>
          <cell r="AI395">
            <v>0</v>
          </cell>
        </row>
        <row r="396">
          <cell r="G396">
            <v>83619</v>
          </cell>
          <cell r="H396" t="str">
            <v>FORNECIMENTO E ASSENTAMENTO DE TUBO CERAMICO DN 150, COM JUNTA ELASTICA.</v>
          </cell>
          <cell r="I396" t="str">
            <v>M</v>
          </cell>
          <cell r="J396">
            <v>24.47</v>
          </cell>
          <cell r="K396" t="str">
            <v>INSUMO</v>
          </cell>
          <cell r="L396">
            <v>2700</v>
          </cell>
          <cell r="M396" t="str">
            <v>MONTADOR</v>
          </cell>
          <cell r="N396" t="str">
            <v>H</v>
          </cell>
          <cell r="O396">
            <v>0.42499999999999999</v>
          </cell>
          <cell r="P396">
            <v>14.96</v>
          </cell>
          <cell r="Q396">
            <v>6.36</v>
          </cell>
          <cell r="AD396" t="str">
            <v>ASTU</v>
          </cell>
          <cell r="AE396" t="str">
            <v>ASSENTAMENTO DE TUBOS E PECAS</v>
          </cell>
          <cell r="AF396">
            <v>223</v>
          </cell>
          <cell r="AG396" t="str">
            <v>FORNEC E/OU ASSENT DE TUBO CERAMICO COM JUNTA ELAS</v>
          </cell>
          <cell r="AH396">
            <v>0</v>
          </cell>
          <cell r="AI396">
            <v>0</v>
          </cell>
        </row>
        <row r="397">
          <cell r="G397">
            <v>83619</v>
          </cell>
          <cell r="H397" t="str">
            <v>FORNECIMENTO E ASSENTAMENTO DE TUBO CERAMICO DN 150, COM JUNTA ELASTICA.</v>
          </cell>
          <cell r="I397" t="str">
            <v>M</v>
          </cell>
          <cell r="J397">
            <v>24.47</v>
          </cell>
          <cell r="K397" t="str">
            <v>INSUMO</v>
          </cell>
          <cell r="L397">
            <v>6111</v>
          </cell>
          <cell r="M397" t="str">
            <v>SERVENTE</v>
          </cell>
          <cell r="N397" t="str">
            <v>H</v>
          </cell>
          <cell r="O397">
            <v>0.54999999999999993</v>
          </cell>
          <cell r="P397">
            <v>7.44</v>
          </cell>
          <cell r="Q397">
            <v>4.09</v>
          </cell>
          <cell r="AD397" t="str">
            <v>ASTU</v>
          </cell>
          <cell r="AE397" t="str">
            <v>ASSENTAMENTO DE TUBOS E PECAS</v>
          </cell>
          <cell r="AF397">
            <v>223</v>
          </cell>
          <cell r="AG397" t="str">
            <v>FORNEC E/OU ASSENT DE TUBO CERAMICO COM JUNTA ELAS</v>
          </cell>
          <cell r="AH397">
            <v>0</v>
          </cell>
          <cell r="AI397">
            <v>0</v>
          </cell>
        </row>
        <row r="398">
          <cell r="G398">
            <v>83619</v>
          </cell>
          <cell r="H398" t="str">
            <v>FORNECIMENTO E ASSENTAMENTO DE TUBO CERAMICO DN 150, COM JUNTA ELASTICA.</v>
          </cell>
          <cell r="I398" t="str">
            <v>M</v>
          </cell>
          <cell r="J398">
            <v>24.47</v>
          </cell>
          <cell r="K398" t="str">
            <v>INSUMO</v>
          </cell>
          <cell r="L398">
            <v>7703</v>
          </cell>
          <cell r="M398" t="str">
            <v>TUBO CERAMICA ESG EB-5 PB DN 150</v>
          </cell>
          <cell r="N398" t="str">
            <v>M</v>
          </cell>
          <cell r="O398">
            <v>1.1499999999999999</v>
          </cell>
          <cell r="P398">
            <v>11.37</v>
          </cell>
          <cell r="Q398">
            <v>13.08</v>
          </cell>
          <cell r="AD398" t="str">
            <v>ASTU</v>
          </cell>
          <cell r="AE398" t="str">
            <v>ASSENTAMENTO DE TUBOS E PECAS</v>
          </cell>
          <cell r="AF398">
            <v>223</v>
          </cell>
          <cell r="AG398" t="str">
            <v>FORNEC E/OU ASSENT DE TUBO CERAMICO COM JUNTA ELAS</v>
          </cell>
          <cell r="AH398">
            <v>0</v>
          </cell>
          <cell r="AI398">
            <v>0</v>
          </cell>
        </row>
        <row r="399">
          <cell r="G399">
            <v>83620</v>
          </cell>
          <cell r="H399" t="str">
            <v>FORNECIMENTO E ASSENTAMENTO DE TUBO CERAMICO DN 100 MM, COM JUNTA ELASTICA</v>
          </cell>
          <cell r="I399" t="str">
            <v>M</v>
          </cell>
          <cell r="J399">
            <v>17.86</v>
          </cell>
          <cell r="R399">
            <v>7.98</v>
          </cell>
          <cell r="S399">
            <v>44.7</v>
          </cell>
          <cell r="T399">
            <v>9.7200000000000006</v>
          </cell>
          <cell r="U399">
            <v>54.44</v>
          </cell>
          <cell r="V399">
            <v>0.15</v>
          </cell>
          <cell r="W399">
            <v>0.85</v>
          </cell>
          <cell r="X399">
            <v>0</v>
          </cell>
          <cell r="Y399">
            <v>0</v>
          </cell>
          <cell r="Z399">
            <v>0</v>
          </cell>
          <cell r="AA399">
            <v>0</v>
          </cell>
          <cell r="AB399" t="str">
            <v>CAIXA REFERENCIAL</v>
          </cell>
          <cell r="AD399" t="str">
            <v>ASTU</v>
          </cell>
          <cell r="AE399" t="str">
            <v>ASSENTAMENTO DE TUBOS E PECAS</v>
          </cell>
          <cell r="AF399">
            <v>223</v>
          </cell>
          <cell r="AG399" t="str">
            <v>FORNEC E/OU ASSENT DE TUBO CERAMICO COM JUNTA ELAS</v>
          </cell>
          <cell r="AH399">
            <v>0</v>
          </cell>
          <cell r="AI399">
            <v>0</v>
          </cell>
        </row>
        <row r="400">
          <cell r="G400">
            <v>83620</v>
          </cell>
          <cell r="H400" t="str">
            <v>FORNECIMENTO E ASSENTAMENTO DE TUBO CERAMICO DN 100 MM, COM JUNTA ELASTICA</v>
          </cell>
          <cell r="I400" t="str">
            <v>M</v>
          </cell>
          <cell r="J400">
            <v>17.86</v>
          </cell>
          <cell r="K400" t="str">
            <v>COMPOSICAO</v>
          </cell>
          <cell r="L400">
            <v>73585</v>
          </cell>
          <cell r="M400" t="str">
            <v>CAMINHAO CARROCERIA FIXA FORD F-12000 12T / 142CV</v>
          </cell>
          <cell r="N400" t="str">
            <v>CHP</v>
          </cell>
          <cell r="O400">
            <v>5.0000000000000001E-3</v>
          </cell>
          <cell r="P400">
            <v>103.1</v>
          </cell>
          <cell r="Q400">
            <v>0.51</v>
          </cell>
          <cell r="AD400" t="str">
            <v>ASTU</v>
          </cell>
          <cell r="AE400" t="str">
            <v>ASSENTAMENTO DE TUBOS E PECAS</v>
          </cell>
          <cell r="AF400">
            <v>223</v>
          </cell>
          <cell r="AG400" t="str">
            <v>FORNEC E/OU ASSENT DE TUBO CERAMICO COM JUNTA ELAS</v>
          </cell>
          <cell r="AH400">
            <v>0</v>
          </cell>
          <cell r="AI400">
            <v>0</v>
          </cell>
        </row>
        <row r="401">
          <cell r="G401">
            <v>83620</v>
          </cell>
          <cell r="H401" t="str">
            <v>FORNECIMENTO E ASSENTAMENTO DE TUBO CERAMICO DN 100 MM, COM JUNTA ELASTICA</v>
          </cell>
          <cell r="I401" t="str">
            <v>M</v>
          </cell>
          <cell r="J401">
            <v>17.86</v>
          </cell>
          <cell r="K401" t="str">
            <v>INSUMO</v>
          </cell>
          <cell r="L401">
            <v>2700</v>
          </cell>
          <cell r="M401" t="str">
            <v>MONTADOR</v>
          </cell>
          <cell r="N401" t="str">
            <v>H</v>
          </cell>
          <cell r="O401">
            <v>0.32999999999999996</v>
          </cell>
          <cell r="P401">
            <v>14.96</v>
          </cell>
          <cell r="Q401">
            <v>4.9400000000000004</v>
          </cell>
          <cell r="AD401" t="str">
            <v>ASTU</v>
          </cell>
          <cell r="AE401" t="str">
            <v>ASSENTAMENTO DE TUBOS E PECAS</v>
          </cell>
          <cell r="AF401">
            <v>223</v>
          </cell>
          <cell r="AG401" t="str">
            <v>FORNEC E/OU ASSENT DE TUBO CERAMICO COM JUNTA ELAS</v>
          </cell>
          <cell r="AH401">
            <v>0</v>
          </cell>
          <cell r="AI401">
            <v>0</v>
          </cell>
        </row>
        <row r="402">
          <cell r="G402">
            <v>83620</v>
          </cell>
          <cell r="H402" t="str">
            <v>FORNECIMENTO E ASSENTAMENTO DE TUBO CERAMICO DN 100 MM, COM JUNTA ELASTICA</v>
          </cell>
          <cell r="I402" t="str">
            <v>M</v>
          </cell>
          <cell r="J402">
            <v>17.86</v>
          </cell>
          <cell r="K402" t="str">
            <v>INSUMO</v>
          </cell>
          <cell r="L402">
            <v>6111</v>
          </cell>
          <cell r="M402" t="str">
            <v>SERVENTE</v>
          </cell>
          <cell r="N402" t="str">
            <v>H</v>
          </cell>
          <cell r="O402">
            <v>0.4</v>
          </cell>
          <cell r="P402">
            <v>7.44</v>
          </cell>
          <cell r="Q402">
            <v>2.97</v>
          </cell>
          <cell r="AD402" t="str">
            <v>ASTU</v>
          </cell>
          <cell r="AE402" t="str">
            <v>ASSENTAMENTO DE TUBOS E PECAS</v>
          </cell>
          <cell r="AF402">
            <v>223</v>
          </cell>
          <cell r="AG402" t="str">
            <v>FORNEC E/OU ASSENT DE TUBO CERAMICO COM JUNTA ELAS</v>
          </cell>
          <cell r="AH402">
            <v>0</v>
          </cell>
          <cell r="AI402">
            <v>0</v>
          </cell>
        </row>
        <row r="403">
          <cell r="G403">
            <v>83620</v>
          </cell>
          <cell r="H403" t="str">
            <v>FORNECIMENTO E ASSENTAMENTO DE TUBO CERAMICO DN 100 MM, COM JUNTA ELASTICA</v>
          </cell>
          <cell r="I403" t="str">
            <v>M</v>
          </cell>
          <cell r="J403">
            <v>17.86</v>
          </cell>
          <cell r="K403" t="str">
            <v>INSUMO</v>
          </cell>
          <cell r="L403">
            <v>7706</v>
          </cell>
          <cell r="M403" t="str">
            <v>TUBO CERAMICA ESG EB-5 PB DN 100</v>
          </cell>
          <cell r="N403" t="str">
            <v>M</v>
          </cell>
          <cell r="O403">
            <v>1.1499999999999999</v>
          </cell>
          <cell r="P403">
            <v>8.1999999999999993</v>
          </cell>
          <cell r="Q403">
            <v>9.43</v>
          </cell>
          <cell r="AD403" t="str">
            <v>ASTU</v>
          </cell>
          <cell r="AE403" t="str">
            <v>ASSENTAMENTO DE TUBOS E PECAS</v>
          </cell>
          <cell r="AF403">
            <v>223</v>
          </cell>
          <cell r="AG403" t="str">
            <v>FORNEC E/OU ASSENT DE TUBO CERAMICO COM JUNTA ELAS</v>
          </cell>
          <cell r="AH403">
            <v>0</v>
          </cell>
          <cell r="AI403">
            <v>0</v>
          </cell>
        </row>
        <row r="404">
          <cell r="G404" t="str">
            <v>74215/1</v>
          </cell>
          <cell r="H404" t="str">
            <v>MODULO TIPO: REDE DE AGUA, COM FORNECIMENTO E ASSENTAMENTO DE TUBO PVC DEFOFO 200MM EB-1208 P/ REDE AGUA JE 1 MPA, COMPREENDENDO: LOCACAO, CADASTRAMENTO DE INTERFERENCIAS, ESCAVACAO E REATERRO COMPACTADO DE VALA, EXCETO ROCHA, ATE 1,50 M, INCLUSIVE T</v>
          </cell>
          <cell r="I404" t="str">
            <v>M</v>
          </cell>
          <cell r="J404">
            <v>141.30000000000001</v>
          </cell>
          <cell r="R404">
            <v>6.45</v>
          </cell>
          <cell r="S404">
            <v>4.5600000000000005</v>
          </cell>
          <cell r="T404">
            <v>130.03</v>
          </cell>
          <cell r="U404">
            <v>92.02</v>
          </cell>
          <cell r="V404">
            <v>4.8100000000000005</v>
          </cell>
          <cell r="W404">
            <v>3.4</v>
          </cell>
          <cell r="X404">
            <v>0</v>
          </cell>
          <cell r="Y404">
            <v>0</v>
          </cell>
          <cell r="Z404">
            <v>0</v>
          </cell>
          <cell r="AA404">
            <v>0</v>
          </cell>
          <cell r="AB404" t="str">
            <v>CAIXA REFERENCIAL</v>
          </cell>
          <cell r="AD404" t="str">
            <v>ASTU</v>
          </cell>
          <cell r="AE404" t="str">
            <v>ASSENTAMENTO DE TUBOS E PECAS</v>
          </cell>
          <cell r="AF404">
            <v>230</v>
          </cell>
          <cell r="AG404" t="str">
            <v>FORNEC E/OU ASSENT DE TUBO PVC DEFOFO COM JUNTA EL</v>
          </cell>
          <cell r="AH404">
            <v>74215</v>
          </cell>
          <cell r="AI404" t="str">
            <v>MODULO TIPO - REDE DE AGUA &gt; FORN. E ASSENT. DE TUBOS DE PVC DEFOFO:  COMPREENDE LOCACAO DA OBRA, CADASTRAMENTO DE INTERFERENCIAS, ESCAVACAODE VALA, EXCETO ROCHA, PROFUNDIDADE ATE 1,50 METROS.                  INCLUI - CARGA, TRANSPORTE E DECARGA DO</v>
          </cell>
        </row>
        <row r="405">
          <cell r="G405" t="str">
            <v>74215/1</v>
          </cell>
          <cell r="H405" t="str">
            <v>MODULO TIPO: REDE DE AGUA, COM FORNECIMENTO E ASSENTAMENTO DE TUBO PVC DEFOFO 200MM EB-1208 P/ REDE AGUA JE 1 MPA, COMPREENDENDO: LOCACAO, CADASTRAMENTO DE INTERFERENCIAS, ESCAVACAO E REATERRO COMPACTADO DE VALA, EXCETO ROCHA, ATE 1,50 M, INCLUSIVE T</v>
          </cell>
          <cell r="I405" t="str">
            <v>M</v>
          </cell>
          <cell r="J405">
            <v>141.30000000000001</v>
          </cell>
          <cell r="K405" t="str">
            <v>INSUMO</v>
          </cell>
          <cell r="L405">
            <v>244</v>
          </cell>
          <cell r="M405" t="str">
            <v>AUXILIAR DE TOPÓGRAFO</v>
          </cell>
          <cell r="N405" t="str">
            <v>H</v>
          </cell>
          <cell r="O405">
            <v>8.0000000000000002E-3</v>
          </cell>
          <cell r="P405">
            <v>5.58</v>
          </cell>
          <cell r="Q405">
            <v>0.04</v>
          </cell>
          <cell r="AD405" t="str">
            <v>ASTU</v>
          </cell>
          <cell r="AE405" t="str">
            <v>ASSENTAMENTO DE TUBOS E PECAS</v>
          </cell>
          <cell r="AF405">
            <v>230</v>
          </cell>
          <cell r="AG405" t="str">
            <v>FORNEC E/OU ASSENT DE TUBO PVC DEFOFO COM JUNTA EL</v>
          </cell>
          <cell r="AH405">
            <v>74215</v>
          </cell>
          <cell r="AI405" t="str">
            <v>MODULO TIPO - REDE DE AGUA &gt; FORN. E ASSENT. DE TUBOS DE PVC DEFOFO:  COMPREENDE LOCACAO DA OBRA, CADASTRAMENTO DE INTERFERENCIAS, ESCAVACAODE VALA, EXCETO ROCHA, PROFUNDIDADE ATE 1,50 METROS.                  INCLUI - CARGA, TRANSPORTE E DECARGA DO</v>
          </cell>
        </row>
        <row r="406">
          <cell r="G406" t="str">
            <v>74215/1</v>
          </cell>
          <cell r="H406" t="str">
            <v>MODULO TIPO: REDE DE AGUA, COM FORNECIMENTO E ASSENTAMENTO DE TUBO PVC DEFOFO 200MM EB-1208 P/ REDE AGUA JE 1 MPA, COMPREENDENDO: LOCACAO, CADASTRAMENTO DE INTERFERENCIAS, ESCAVACAO E REATERRO COMPACTADO DE VALA, EXCETO ROCHA, ATE 1,50 M, INCLUSIVE T</v>
          </cell>
          <cell r="I406" t="str">
            <v>M</v>
          </cell>
          <cell r="J406">
            <v>141.30000000000001</v>
          </cell>
          <cell r="K406" t="str">
            <v>INSUMO</v>
          </cell>
          <cell r="L406">
            <v>1133</v>
          </cell>
          <cell r="M406" t="str">
            <v>CAMINHÃO BASCULANTE 5,0M3/11T DIESEL TIPO MERCEDES  142HP  LK-1214 OU EQUIV (INCL MANUT/OPERACAO)</v>
          </cell>
          <cell r="N406" t="str">
            <v>H</v>
          </cell>
          <cell r="O406">
            <v>9.0730999999999989E-3</v>
          </cell>
          <cell r="P406">
            <v>101.25</v>
          </cell>
          <cell r="Q406">
            <v>0.91</v>
          </cell>
          <cell r="AD406" t="str">
            <v>ASTU</v>
          </cell>
          <cell r="AE406" t="str">
            <v>ASSENTAMENTO DE TUBOS E PECAS</v>
          </cell>
          <cell r="AF406">
            <v>230</v>
          </cell>
          <cell r="AG406" t="str">
            <v>FORNEC E/OU ASSENT DE TUBO PVC DEFOFO COM JUNTA EL</v>
          </cell>
          <cell r="AH406">
            <v>74215</v>
          </cell>
          <cell r="AI406" t="str">
            <v>MODULO TIPO - REDE DE AGUA &gt; FORN. E ASSENT. DE TUBOS DE PVC DEFOFO:  COMPREENDE LOCACAO DA OBRA, CADASTRAMENTO DE INTERFERENCIAS, ESCAVACAODE VALA, EXCETO ROCHA, PROFUNDIDADE ATE 1,50 METROS.                  INCLUI - CARGA, TRANSPORTE E DECARGA DO</v>
          </cell>
        </row>
        <row r="407">
          <cell r="G407" t="str">
            <v>74215/1</v>
          </cell>
          <cell r="H407" t="str">
            <v>MODULO TIPO: REDE DE AGUA, COM FORNECIMENTO E ASSENTAMENTO DE TUBO PVC DEFOFO 200MM EB-1208 P/ REDE AGUA JE 1 MPA, COMPREENDENDO: LOCACAO, CADASTRAMENTO DE INTERFERENCIAS, ESCAVACAO E REATERRO COMPACTADO DE VALA, EXCETO ROCHA, ATE 1,50 M, INCLUSIVE T</v>
          </cell>
          <cell r="I407" t="str">
            <v>M</v>
          </cell>
          <cell r="J407">
            <v>141.30000000000001</v>
          </cell>
          <cell r="K407" t="str">
            <v>INSUMO</v>
          </cell>
          <cell r="L407">
            <v>1160</v>
          </cell>
          <cell r="M407" t="str">
            <v>VEICULO COMERCIAL LEVE - CAPACIDADE DE CARGA ATE 700 KG COM MOTOR A GASOLINA TIPO VW-SAVEIRO OU SIMILAR</v>
          </cell>
          <cell r="N407" t="str">
            <v>H</v>
          </cell>
          <cell r="O407">
            <v>0.01</v>
          </cell>
          <cell r="P407">
            <v>9.89</v>
          </cell>
          <cell r="Q407">
            <v>0.09</v>
          </cell>
          <cell r="AD407" t="str">
            <v>ASTU</v>
          </cell>
          <cell r="AE407" t="str">
            <v>ASSENTAMENTO DE TUBOS E PECAS</v>
          </cell>
          <cell r="AF407">
            <v>230</v>
          </cell>
          <cell r="AG407" t="str">
            <v>FORNEC E/OU ASSENT DE TUBO PVC DEFOFO COM JUNTA EL</v>
          </cell>
          <cell r="AH407">
            <v>74215</v>
          </cell>
          <cell r="AI407" t="str">
            <v>MODULO TIPO - REDE DE AGUA &gt; FORN. E ASSENT. DE TUBOS DE PVC DEFOFO:  COMPREENDE LOCACAO DA OBRA, CADASTRAMENTO DE INTERFERENCIAS, ESCAVACAODE VALA, EXCETO ROCHA, PROFUNDIDADE ATE 1,50 METROS.                  INCLUI - CARGA, TRANSPORTE E DECARGA DO</v>
          </cell>
        </row>
        <row r="408">
          <cell r="G408" t="str">
            <v>74215/1</v>
          </cell>
          <cell r="H408" t="str">
            <v>MODULO TIPO: REDE DE AGUA, COM FORNECIMENTO E ASSENTAMENTO DE TUBO PVC DEFOFO 200MM EB-1208 P/ REDE AGUA JE 1 MPA, COMPREENDENDO: LOCACAO, CADASTRAMENTO DE INTERFERENCIAS, ESCAVACAO E REATERRO COMPACTADO DE VALA, EXCETO ROCHA, ATE 1,50 M, INCLUSIVE T</v>
          </cell>
          <cell r="I408" t="str">
            <v>M</v>
          </cell>
          <cell r="J408">
            <v>141.30000000000001</v>
          </cell>
          <cell r="K408" t="str">
            <v>INSUMO</v>
          </cell>
          <cell r="L408">
            <v>1453</v>
          </cell>
          <cell r="M408" t="str">
            <v>COMPACTADOR SOLOS C/ PLACA VIBRATÓRIA MOTOR DIESEL/GASOLINA 7 A 10HP 400KG NÃO REVERSÍVEL TIPO DYNAPAC CM-20 OU EQUIV</v>
          </cell>
          <cell r="N408" t="str">
            <v>H</v>
          </cell>
          <cell r="O408">
            <v>3.1910000000000001E-2</v>
          </cell>
          <cell r="P408">
            <v>2.7</v>
          </cell>
          <cell r="Q408">
            <v>0.08</v>
          </cell>
          <cell r="AD408" t="str">
            <v>ASTU</v>
          </cell>
          <cell r="AE408" t="str">
            <v>ASSENTAMENTO DE TUBOS E PECAS</v>
          </cell>
          <cell r="AF408">
            <v>230</v>
          </cell>
          <cell r="AG408" t="str">
            <v>FORNEC E/OU ASSENT DE TUBO PVC DEFOFO COM JUNTA EL</v>
          </cell>
          <cell r="AH408">
            <v>74215</v>
          </cell>
          <cell r="AI408" t="str">
            <v>MODULO TIPO - REDE DE AGUA &gt; FORN. E ASSENT. DE TUBOS DE PVC DEFOFO:  COMPREENDE LOCACAO DA OBRA, CADASTRAMENTO DE INTERFERENCIAS, ESCAVACAODE VALA, EXCETO ROCHA, PROFUNDIDADE ATE 1,50 METROS.                  INCLUI - CARGA, TRANSPORTE E DECARGA DO</v>
          </cell>
        </row>
        <row r="409">
          <cell r="G409" t="str">
            <v>74215/1</v>
          </cell>
          <cell r="H409" t="str">
            <v>MODULO TIPO: REDE DE AGUA, COM FORNECIMENTO E ASSENTAMENTO DE TUBO PVC DEFOFO 200MM EB-1208 P/ REDE AGUA JE 1 MPA, COMPREENDENDO: LOCACAO, CADASTRAMENTO DE INTERFERENCIAS, ESCAVACAO E REATERRO COMPACTADO DE VALA, EXCETO ROCHA, ATE 1,50 M, INCLUSIVE T</v>
          </cell>
          <cell r="I409" t="str">
            <v>M</v>
          </cell>
          <cell r="J409">
            <v>141.30000000000001</v>
          </cell>
          <cell r="K409" t="str">
            <v>INSUMO</v>
          </cell>
          <cell r="L409">
            <v>2696</v>
          </cell>
          <cell r="M409" t="str">
            <v>ENCANADOR OU BOMBEIRO HIDRAULICO</v>
          </cell>
          <cell r="N409" t="str">
            <v>H</v>
          </cell>
          <cell r="O409">
            <v>0.125</v>
          </cell>
          <cell r="P409">
            <v>11.39</v>
          </cell>
          <cell r="Q409">
            <v>1.42</v>
          </cell>
          <cell r="AD409" t="str">
            <v>ASTU</v>
          </cell>
          <cell r="AE409" t="str">
            <v>ASSENTAMENTO DE TUBOS E PECAS</v>
          </cell>
          <cell r="AF409">
            <v>230</v>
          </cell>
          <cell r="AG409" t="str">
            <v>FORNEC E/OU ASSENT DE TUBO PVC DEFOFO COM JUNTA EL</v>
          </cell>
          <cell r="AH409">
            <v>74215</v>
          </cell>
          <cell r="AI409" t="str">
            <v>MODULO TIPO - REDE DE AGUA &gt; FORN. E ASSENT. DE TUBOS DE PVC DEFOFO:  COMPREENDE LOCACAO DA OBRA, CADASTRAMENTO DE INTERFERENCIAS, ESCAVACAODE VALA, EXCETO ROCHA, PROFUNDIDADE ATE 1,50 METROS.                  INCLUI - CARGA, TRANSPORTE E DECARGA DO</v>
          </cell>
        </row>
        <row r="410">
          <cell r="G410" t="str">
            <v>74215/1</v>
          </cell>
          <cell r="H410" t="str">
            <v>MODULO TIPO: REDE DE AGUA, COM FORNECIMENTO E ASSENTAMENTO DE TUBO PVC DEFOFO 200MM EB-1208 P/ REDE AGUA JE 1 MPA, COMPREENDENDO: LOCACAO, CADASTRAMENTO DE INTERFERENCIAS, ESCAVACAO E REATERRO COMPACTADO DE VALA, EXCETO ROCHA, ATE 1,50 M, INCLUSIVE T</v>
          </cell>
          <cell r="I410" t="str">
            <v>M</v>
          </cell>
          <cell r="J410">
            <v>141.30000000000001</v>
          </cell>
          <cell r="K410" t="str">
            <v>INSUMO</v>
          </cell>
          <cell r="L410">
            <v>2727</v>
          </cell>
          <cell r="M410" t="str">
            <v>ESCAVADEIRA HIDRAULICA C/ CLAMSHEL SOBRE PNEUS (INCL MANUTENCAO/OPERACAO)</v>
          </cell>
          <cell r="N410" t="str">
            <v>H</v>
          </cell>
          <cell r="O410">
            <v>1.61E-2</v>
          </cell>
          <cell r="P410">
            <v>122.65</v>
          </cell>
          <cell r="Q410">
            <v>1.97</v>
          </cell>
          <cell r="AD410" t="str">
            <v>ASTU</v>
          </cell>
          <cell r="AE410" t="str">
            <v>ASSENTAMENTO DE TUBOS E PECAS</v>
          </cell>
          <cell r="AF410">
            <v>230</v>
          </cell>
          <cell r="AG410" t="str">
            <v>FORNEC E/OU ASSENT DE TUBO PVC DEFOFO COM JUNTA EL</v>
          </cell>
          <cell r="AH410">
            <v>74215</v>
          </cell>
          <cell r="AI410" t="str">
            <v>MODULO TIPO - REDE DE AGUA &gt; FORN. E ASSENT. DE TUBOS DE PVC DEFOFO:  COMPREENDE LOCACAO DA OBRA, CADASTRAMENTO DE INTERFERENCIAS, ESCAVACAODE VALA, EXCETO ROCHA, PROFUNDIDADE ATE 1,50 METROS.                  INCLUI - CARGA, TRANSPORTE E DECARGA DO</v>
          </cell>
        </row>
        <row r="411">
          <cell r="G411" t="str">
            <v>74215/1</v>
          </cell>
          <cell r="H411" t="str">
            <v>MODULO TIPO: REDE DE AGUA, COM FORNECIMENTO E ASSENTAMENTO DE TUBO PVC DEFOFO 200MM EB-1208 P/ REDE AGUA JE 1 MPA, COMPREENDENDO: LOCACAO, CADASTRAMENTO DE INTERFERENCIAS, ESCAVACAO E REATERRO COMPACTADO DE VALA, EXCETO ROCHA, ATE 1,50 M, INCLUSIVE T</v>
          </cell>
          <cell r="I411" t="str">
            <v>M</v>
          </cell>
          <cell r="J411">
            <v>141.30000000000001</v>
          </cell>
          <cell r="K411" t="str">
            <v>INSUMO</v>
          </cell>
          <cell r="L411">
            <v>6044</v>
          </cell>
          <cell r="M411" t="str">
            <v>RETROESCAVADEIRA C/ CARREGADEIRA SOBRE PNEUS 75HP C/CONVERSOR DE TORQUE  (INCL MANUTENCAO/OPERACAO E COMBUSTÍVEL)</v>
          </cell>
          <cell r="N411" t="str">
            <v>H</v>
          </cell>
          <cell r="O411">
            <v>2.7999999999999997E-2</v>
          </cell>
          <cell r="P411">
            <v>61.99</v>
          </cell>
          <cell r="Q411">
            <v>1.73</v>
          </cell>
          <cell r="AD411" t="str">
            <v>ASTU</v>
          </cell>
          <cell r="AE411" t="str">
            <v>ASSENTAMENTO DE TUBOS E PECAS</v>
          </cell>
          <cell r="AF411">
            <v>230</v>
          </cell>
          <cell r="AG411" t="str">
            <v>FORNEC E/OU ASSENT DE TUBO PVC DEFOFO COM JUNTA EL</v>
          </cell>
          <cell r="AH411">
            <v>74215</v>
          </cell>
          <cell r="AI411" t="str">
            <v>MODULO TIPO - REDE DE AGUA &gt; FORN. E ASSENT. DE TUBOS DE PVC DEFOFO:  COMPREENDE LOCACAO DA OBRA, CADASTRAMENTO DE INTERFERENCIAS, ESCAVACAODE VALA, EXCETO ROCHA, PROFUNDIDADE ATE 1,50 METROS.                  INCLUI - CARGA, TRANSPORTE E DECARGA DO</v>
          </cell>
        </row>
        <row r="412">
          <cell r="G412" t="str">
            <v>74215/1</v>
          </cell>
          <cell r="H412" t="str">
            <v>MODULO TIPO: REDE DE AGUA, COM FORNECIMENTO E ASSENTAMENTO DE TUBO PVC DEFOFO 200MM EB-1208 P/ REDE AGUA JE 1 MPA, COMPREENDENDO: LOCACAO, CADASTRAMENTO DE INTERFERENCIAS, ESCAVACAO E REATERRO COMPACTADO DE VALA, EXCETO ROCHA, ATE 1,50 M, INCLUSIVE T</v>
          </cell>
          <cell r="I412" t="str">
            <v>M</v>
          </cell>
          <cell r="J412">
            <v>141.30000000000001</v>
          </cell>
          <cell r="K412" t="str">
            <v>INSUMO</v>
          </cell>
          <cell r="L412">
            <v>6111</v>
          </cell>
          <cell r="M412" t="str">
            <v>SERVENTE</v>
          </cell>
          <cell r="N412" t="str">
            <v>H</v>
          </cell>
          <cell r="O412">
            <v>0.65979999999999994</v>
          </cell>
          <cell r="P412">
            <v>7.44</v>
          </cell>
          <cell r="Q412">
            <v>4.91</v>
          </cell>
          <cell r="AD412" t="str">
            <v>ASTU</v>
          </cell>
          <cell r="AE412" t="str">
            <v>ASSENTAMENTO DE TUBOS E PECAS</v>
          </cell>
          <cell r="AF412">
            <v>230</v>
          </cell>
          <cell r="AG412" t="str">
            <v>FORNEC E/OU ASSENT DE TUBO PVC DEFOFO COM JUNTA EL</v>
          </cell>
          <cell r="AH412">
            <v>74215</v>
          </cell>
          <cell r="AI412" t="str">
            <v>MODULO TIPO - REDE DE AGUA &gt; FORN. E ASSENT. DE TUBOS DE PVC DEFOFO:  COMPREENDE LOCACAO DA OBRA, CADASTRAMENTO DE INTERFERENCIAS, ESCAVACAODE VALA, EXCETO ROCHA, PROFUNDIDADE ATE 1,50 METROS.                  INCLUI - CARGA, TRANSPORTE E DECARGA DO</v>
          </cell>
        </row>
        <row r="413">
          <cell r="G413" t="str">
            <v>74215/1</v>
          </cell>
          <cell r="H413" t="str">
            <v>MODULO TIPO: REDE DE AGUA, COM FORNECIMENTO E ASSENTAMENTO DE TUBO PVC DEFOFO 200MM EB-1208 P/ REDE AGUA JE 1 MPA, COMPREENDENDO: LOCACAO, CADASTRAMENTO DE INTERFERENCIAS, ESCAVACAO E REATERRO COMPACTADO DE VALA, EXCETO ROCHA, ATE 1,50 M, INCLUSIVE T</v>
          </cell>
          <cell r="I413" t="str">
            <v>M</v>
          </cell>
          <cell r="J413">
            <v>141.30000000000001</v>
          </cell>
          <cell r="K413" t="str">
            <v>INSUMO</v>
          </cell>
          <cell r="L413">
            <v>7592</v>
          </cell>
          <cell r="M413" t="str">
            <v>TOPOGRAFO</v>
          </cell>
          <cell r="N413" t="str">
            <v>H</v>
          </cell>
          <cell r="O413">
            <v>4.0000000000000001E-3</v>
          </cell>
          <cell r="P413">
            <v>16.72</v>
          </cell>
          <cell r="Q413">
            <v>0.06</v>
          </cell>
          <cell r="AD413" t="str">
            <v>ASTU</v>
          </cell>
          <cell r="AE413" t="str">
            <v>ASSENTAMENTO DE TUBOS E PECAS</v>
          </cell>
          <cell r="AF413">
            <v>230</v>
          </cell>
          <cell r="AG413" t="str">
            <v>FORNEC E/OU ASSENT DE TUBO PVC DEFOFO COM JUNTA EL</v>
          </cell>
          <cell r="AH413">
            <v>74215</v>
          </cell>
          <cell r="AI413" t="str">
            <v>MODULO TIPO - REDE DE AGUA &gt; FORN. E ASSENT. DE TUBOS DE PVC DEFOFO:  COMPREENDE LOCACAO DA OBRA, CADASTRAMENTO DE INTERFERENCIAS, ESCAVACAODE VALA, EXCETO ROCHA, PROFUNDIDADE ATE 1,50 METROS.                  INCLUI - CARGA, TRANSPORTE E DECARGA DO</v>
          </cell>
        </row>
        <row r="414">
          <cell r="G414" t="str">
            <v>74215/1</v>
          </cell>
          <cell r="H414" t="str">
            <v>MODULO TIPO: REDE DE AGUA, COM FORNECIMENTO E ASSENTAMENTO DE TUBO PVC DEFOFO 200MM EB-1208 P/ REDE AGUA JE 1 MPA, COMPREENDENDO: LOCACAO, CADASTRAMENTO DE INTERFERENCIAS, ESCAVACAO E REATERRO COMPACTADO DE VALA, EXCETO ROCHA, ATE 1,50 M, INCLUSIVE T</v>
          </cell>
          <cell r="I414" t="str">
            <v>M</v>
          </cell>
          <cell r="J414">
            <v>141.30000000000001</v>
          </cell>
          <cell r="K414" t="str">
            <v>INSUMO</v>
          </cell>
          <cell r="L414">
            <v>9829</v>
          </cell>
          <cell r="M414" t="str">
            <v>TUBO PVC DEFOFO EB-1208 P/ REDE AGUA JE 1 MPA DN 200MM</v>
          </cell>
          <cell r="N414" t="str">
            <v>M</v>
          </cell>
          <cell r="O414">
            <v>1.1000000000000001</v>
          </cell>
          <cell r="P414">
            <v>118.21</v>
          </cell>
          <cell r="Q414">
            <v>130.03</v>
          </cell>
          <cell r="AD414" t="str">
            <v>ASTU</v>
          </cell>
          <cell r="AE414" t="str">
            <v>ASSENTAMENTO DE TUBOS E PECAS</v>
          </cell>
          <cell r="AF414">
            <v>230</v>
          </cell>
          <cell r="AG414" t="str">
            <v>FORNEC E/OU ASSENT DE TUBO PVC DEFOFO COM JUNTA EL</v>
          </cell>
          <cell r="AH414">
            <v>74215</v>
          </cell>
          <cell r="AI414" t="str">
            <v>MODULO TIPO - REDE DE AGUA &gt; FORN. E ASSENT. DE TUBOS DE PVC DEFOFO:  COMPREENDE LOCACAO DA OBRA, CADASTRAMENTO DE INTERFERENCIAS, ESCAVACAODE VALA, EXCETO ROCHA, PROFUNDIDADE ATE 1,50 METROS.                  INCLUI - CARGA, TRANSPORTE E DECARGA DO</v>
          </cell>
        </row>
        <row r="415">
          <cell r="G415" t="str">
            <v>74215/2</v>
          </cell>
          <cell r="H415" t="str">
            <v>MODULO TIPO: REDE DE AGUA, COM FORNECIMENTO E ASSENTAMENTO DE TUBO PVC DEFOFO 150MM EB-1208 P/ REDE AGUA JE 1 MPA, COMPREENDENDO: LOCACAO, CADASTRAMENTO DE INTERFERENCIAS, ESCAVACAO E REATERRO COMPACTADO DE VALA, EXCETO ROCHA, ATE 1,50 M, INCLUSIVE T</v>
          </cell>
          <cell r="I415" t="str">
            <v>M</v>
          </cell>
          <cell r="J415">
            <v>84.76</v>
          </cell>
          <cell r="R415">
            <v>5.52</v>
          </cell>
          <cell r="S415">
            <v>6.51</v>
          </cell>
          <cell r="T415">
            <v>76.400000000000006</v>
          </cell>
          <cell r="U415">
            <v>90.14</v>
          </cell>
          <cell r="V415">
            <v>2.82</v>
          </cell>
          <cell r="W415">
            <v>3.33</v>
          </cell>
          <cell r="X415">
            <v>0</v>
          </cell>
          <cell r="Y415">
            <v>0</v>
          </cell>
          <cell r="Z415">
            <v>0</v>
          </cell>
          <cell r="AA415">
            <v>0</v>
          </cell>
          <cell r="AB415" t="str">
            <v>CAIXA REFERENCIAL</v>
          </cell>
          <cell r="AD415" t="str">
            <v>ASTU</v>
          </cell>
          <cell r="AE415" t="str">
            <v>ASSENTAMENTO DE TUBOS E PECAS</v>
          </cell>
          <cell r="AF415">
            <v>230</v>
          </cell>
          <cell r="AG415" t="str">
            <v>FORNEC E/OU ASSENT DE TUBO PVC DEFOFO COM JUNTA EL</v>
          </cell>
          <cell r="AH415">
            <v>74215</v>
          </cell>
          <cell r="AI415" t="str">
            <v>MODULO TIPO - REDE DE AGUA &gt; FORN. E ASSENT. DE TUBOS DE PVC DEFOFO:  COMPREENDE LOCACAO DA OBRA, CADASTRAMENTO DE INTERFERENCIAS, ESCAVACAODE VALA, EXCETO ROCHA, PROFUNDIDADE ATE 1,50 METROS.                  INCLUI - CARGA, TRANSPORTE E DECARGA DO</v>
          </cell>
        </row>
        <row r="416">
          <cell r="G416" t="str">
            <v>74215/2</v>
          </cell>
          <cell r="H416" t="str">
            <v>MODULO TIPO: REDE DE AGUA, COM FORNECIMENTO E ASSENTAMENTO DE TUBO PVC DEFOFO 150MM EB-1208 P/ REDE AGUA JE 1 MPA, COMPREENDENDO: LOCACAO, CADASTRAMENTO DE INTERFERENCIAS, ESCAVACAO E REATERRO COMPACTADO DE VALA, EXCETO ROCHA, ATE 1,50 M, INCLUSIVE T</v>
          </cell>
          <cell r="I416" t="str">
            <v>M</v>
          </cell>
          <cell r="J416">
            <v>84.76</v>
          </cell>
          <cell r="K416" t="str">
            <v>INSUMO</v>
          </cell>
          <cell r="L416">
            <v>244</v>
          </cell>
          <cell r="M416" t="str">
            <v>AUXILIAR DE TOPÓGRAFO</v>
          </cell>
          <cell r="N416" t="str">
            <v>H</v>
          </cell>
          <cell r="O416">
            <v>8.0000000000000002E-3</v>
          </cell>
          <cell r="P416">
            <v>5.58</v>
          </cell>
          <cell r="Q416">
            <v>0.04</v>
          </cell>
          <cell r="AD416" t="str">
            <v>ASTU</v>
          </cell>
          <cell r="AE416" t="str">
            <v>ASSENTAMENTO DE TUBOS E PECAS</v>
          </cell>
          <cell r="AF416">
            <v>230</v>
          </cell>
          <cell r="AG416" t="str">
            <v>FORNEC E/OU ASSENT DE TUBO PVC DEFOFO COM JUNTA EL</v>
          </cell>
          <cell r="AH416">
            <v>74215</v>
          </cell>
          <cell r="AI416" t="str">
            <v>MODULO TIPO - REDE DE AGUA &gt; FORN. E ASSENT. DE TUBOS DE PVC DEFOFO:  COMPREENDE LOCACAO DA OBRA, CADASTRAMENTO DE INTERFERENCIAS, ESCAVACAODE VALA, EXCETO ROCHA, PROFUNDIDADE ATE 1,50 METROS.                  INCLUI - CARGA, TRANSPORTE E DECARGA DO</v>
          </cell>
        </row>
        <row r="417">
          <cell r="G417" t="str">
            <v>74215/2</v>
          </cell>
          <cell r="H417" t="str">
            <v>MODULO TIPO: REDE DE AGUA, COM FORNECIMENTO E ASSENTAMENTO DE TUBO PVC DEFOFO 150MM EB-1208 P/ REDE AGUA JE 1 MPA, COMPREENDENDO: LOCACAO, CADASTRAMENTO DE INTERFERENCIAS, ESCAVACAO E REATERRO COMPACTADO DE VALA, EXCETO ROCHA, ATE 1,50 M, INCLUSIVE T</v>
          </cell>
          <cell r="I417" t="str">
            <v>M</v>
          </cell>
          <cell r="J417">
            <v>84.76</v>
          </cell>
          <cell r="K417" t="str">
            <v>INSUMO</v>
          </cell>
          <cell r="L417">
            <v>1133</v>
          </cell>
          <cell r="M417" t="str">
            <v>CAMINHÃO BASCULANTE 5,0M3/11T DIESEL TIPO MERCEDES  142HP  LK-1214 OU EQUIV (INCL MANUT/OPERACAO)</v>
          </cell>
          <cell r="N417" t="str">
            <v>H</v>
          </cell>
          <cell r="O417">
            <v>7.8307999999999989E-3</v>
          </cell>
          <cell r="P417">
            <v>101.25</v>
          </cell>
          <cell r="Q417">
            <v>0.79</v>
          </cell>
          <cell r="AD417" t="str">
            <v>ASTU</v>
          </cell>
          <cell r="AE417" t="str">
            <v>ASSENTAMENTO DE TUBOS E PECAS</v>
          </cell>
          <cell r="AF417">
            <v>230</v>
          </cell>
          <cell r="AG417" t="str">
            <v>FORNEC E/OU ASSENT DE TUBO PVC DEFOFO COM JUNTA EL</v>
          </cell>
          <cell r="AH417">
            <v>74215</v>
          </cell>
          <cell r="AI417" t="str">
            <v>MODULO TIPO - REDE DE AGUA &gt; FORN. E ASSENT. DE TUBOS DE PVC DEFOFO:  COMPREENDE LOCACAO DA OBRA, CADASTRAMENTO DE INTERFERENCIAS, ESCAVACAODE VALA, EXCETO ROCHA, PROFUNDIDADE ATE 1,50 METROS.                  INCLUI - CARGA, TRANSPORTE E DECARGA DO</v>
          </cell>
        </row>
        <row r="418">
          <cell r="G418" t="str">
            <v>74215/2</v>
          </cell>
          <cell r="H418" t="str">
            <v>MODULO TIPO: REDE DE AGUA, COM FORNECIMENTO E ASSENTAMENTO DE TUBO PVC DEFOFO 150MM EB-1208 P/ REDE AGUA JE 1 MPA, COMPREENDENDO: LOCACAO, CADASTRAMENTO DE INTERFERENCIAS, ESCAVACAO E REATERRO COMPACTADO DE VALA, EXCETO ROCHA, ATE 1,50 M, INCLUSIVE T</v>
          </cell>
          <cell r="I418" t="str">
            <v>M</v>
          </cell>
          <cell r="J418">
            <v>84.76</v>
          </cell>
          <cell r="K418" t="str">
            <v>INSUMO</v>
          </cell>
          <cell r="L418">
            <v>1160</v>
          </cell>
          <cell r="M418" t="str">
            <v>VEICULO COMERCIAL LEVE - CAPACIDADE DE CARGA ATE 700 KG COM MOTOR A GASOLINA TIPO VW-SAVEIRO OU SIMILAR</v>
          </cell>
          <cell r="N418" t="str">
            <v>H</v>
          </cell>
          <cell r="O418">
            <v>0.01</v>
          </cell>
          <cell r="P418">
            <v>9.89</v>
          </cell>
          <cell r="Q418">
            <v>0.09</v>
          </cell>
          <cell r="AD418" t="str">
            <v>ASTU</v>
          </cell>
          <cell r="AE418" t="str">
            <v>ASSENTAMENTO DE TUBOS E PECAS</v>
          </cell>
          <cell r="AF418">
            <v>230</v>
          </cell>
          <cell r="AG418" t="str">
            <v>FORNEC E/OU ASSENT DE TUBO PVC DEFOFO COM JUNTA EL</v>
          </cell>
          <cell r="AH418">
            <v>74215</v>
          </cell>
          <cell r="AI418" t="str">
            <v>MODULO TIPO - REDE DE AGUA &gt; FORN. E ASSENT. DE TUBOS DE PVC DEFOFO:  COMPREENDE LOCACAO DA OBRA, CADASTRAMENTO DE INTERFERENCIAS, ESCAVACAODE VALA, EXCETO ROCHA, PROFUNDIDADE ATE 1,50 METROS.                  INCLUI - CARGA, TRANSPORTE E DECARGA DO</v>
          </cell>
        </row>
        <row r="419">
          <cell r="G419" t="str">
            <v>74215/2</v>
          </cell>
          <cell r="H419" t="str">
            <v>MODULO TIPO: REDE DE AGUA, COM FORNECIMENTO E ASSENTAMENTO DE TUBO PVC DEFOFO 150MM EB-1208 P/ REDE AGUA JE 1 MPA, COMPREENDENDO: LOCACAO, CADASTRAMENTO DE INTERFERENCIAS, ESCAVACAO E REATERRO COMPACTADO DE VALA, EXCETO ROCHA, ATE 1,50 M, INCLUSIVE T</v>
          </cell>
          <cell r="I419" t="str">
            <v>M</v>
          </cell>
          <cell r="J419">
            <v>84.76</v>
          </cell>
          <cell r="K419" t="str">
            <v>INSUMO</v>
          </cell>
          <cell r="L419">
            <v>1453</v>
          </cell>
          <cell r="M419" t="str">
            <v>COMPACTADOR SOLOS C/ PLACA VIBRATÓRIA MOTOR DIESEL/GASOLINA 7 A 10HP 400KG NÃO REVERSÍVEL TIPO DYNAPAC CM-20 OU EQUIV</v>
          </cell>
          <cell r="N419" t="str">
            <v>H</v>
          </cell>
          <cell r="O419">
            <v>2.8299999999999999E-2</v>
          </cell>
          <cell r="P419">
            <v>2.7</v>
          </cell>
          <cell r="Q419">
            <v>7.0000000000000007E-2</v>
          </cell>
          <cell r="AD419" t="str">
            <v>ASTU</v>
          </cell>
          <cell r="AE419" t="str">
            <v>ASSENTAMENTO DE TUBOS E PECAS</v>
          </cell>
          <cell r="AF419">
            <v>230</v>
          </cell>
          <cell r="AG419" t="str">
            <v>FORNEC E/OU ASSENT DE TUBO PVC DEFOFO COM JUNTA EL</v>
          </cell>
          <cell r="AH419">
            <v>74215</v>
          </cell>
          <cell r="AI419" t="str">
            <v>MODULO TIPO - REDE DE AGUA &gt; FORN. E ASSENT. DE TUBOS DE PVC DEFOFO:  COMPREENDE LOCACAO DA OBRA, CADASTRAMENTO DE INTERFERENCIAS, ESCAVACAODE VALA, EXCETO ROCHA, PROFUNDIDADE ATE 1,50 METROS.                  INCLUI - CARGA, TRANSPORTE E DECARGA DO</v>
          </cell>
        </row>
        <row r="420">
          <cell r="G420" t="str">
            <v>74215/2</v>
          </cell>
          <cell r="H420" t="str">
            <v>MODULO TIPO: REDE DE AGUA, COM FORNECIMENTO E ASSENTAMENTO DE TUBO PVC DEFOFO 150MM EB-1208 P/ REDE AGUA JE 1 MPA, COMPREENDENDO: LOCACAO, CADASTRAMENTO DE INTERFERENCIAS, ESCAVACAO E REATERRO COMPACTADO DE VALA, EXCETO ROCHA, ATE 1,50 M, INCLUSIVE T</v>
          </cell>
          <cell r="I420" t="str">
            <v>M</v>
          </cell>
          <cell r="J420">
            <v>84.76</v>
          </cell>
          <cell r="K420" t="str">
            <v>INSUMO</v>
          </cell>
          <cell r="L420">
            <v>2696</v>
          </cell>
          <cell r="M420" t="str">
            <v>ENCANADOR OU BOMBEIRO HIDRAULICO</v>
          </cell>
          <cell r="N420" t="str">
            <v>H</v>
          </cell>
          <cell r="O420">
            <v>0.1</v>
          </cell>
          <cell r="P420">
            <v>11.39</v>
          </cell>
          <cell r="Q420">
            <v>1.1299999999999999</v>
          </cell>
          <cell r="AD420" t="str">
            <v>ASTU</v>
          </cell>
          <cell r="AE420" t="str">
            <v>ASSENTAMENTO DE TUBOS E PECAS</v>
          </cell>
          <cell r="AF420">
            <v>230</v>
          </cell>
          <cell r="AG420" t="str">
            <v>FORNEC E/OU ASSENT DE TUBO PVC DEFOFO COM JUNTA EL</v>
          </cell>
          <cell r="AH420">
            <v>74215</v>
          </cell>
          <cell r="AI420" t="str">
            <v>MODULO TIPO - REDE DE AGUA &gt; FORN. E ASSENT. DE TUBOS DE PVC DEFOFO:  COMPREENDE LOCACAO DA OBRA, CADASTRAMENTO DE INTERFERENCIAS, ESCAVACAODE VALA, EXCETO ROCHA, PROFUNDIDADE ATE 1,50 METROS.                  INCLUI - CARGA, TRANSPORTE E DECARGA DO</v>
          </cell>
        </row>
        <row r="421">
          <cell r="G421" t="str">
            <v>74215/2</v>
          </cell>
          <cell r="H421" t="str">
            <v>MODULO TIPO: REDE DE AGUA, COM FORNECIMENTO E ASSENTAMENTO DE TUBO PVC DEFOFO 150MM EB-1208 P/ REDE AGUA JE 1 MPA, COMPREENDENDO: LOCACAO, CADASTRAMENTO DE INTERFERENCIAS, ESCAVACAO E REATERRO COMPACTADO DE VALA, EXCETO ROCHA, ATE 1,50 M, INCLUSIVE T</v>
          </cell>
          <cell r="I421" t="str">
            <v>M</v>
          </cell>
          <cell r="J421">
            <v>84.76</v>
          </cell>
          <cell r="K421" t="str">
            <v>INSUMO</v>
          </cell>
          <cell r="L421">
            <v>2727</v>
          </cell>
          <cell r="M421" t="str">
            <v>ESCAVADEIRA HIDRAULICA C/ CLAMSHEL SOBRE PNEUS (INCL MANUTENCAO/OPERACAO)</v>
          </cell>
          <cell r="N421" t="str">
            <v>H</v>
          </cell>
          <cell r="O421">
            <v>1.3999999999999999E-2</v>
          </cell>
          <cell r="P421">
            <v>122.65</v>
          </cell>
          <cell r="Q421">
            <v>1.71</v>
          </cell>
          <cell r="AD421" t="str">
            <v>ASTU</v>
          </cell>
          <cell r="AE421" t="str">
            <v>ASSENTAMENTO DE TUBOS E PECAS</v>
          </cell>
          <cell r="AF421">
            <v>230</v>
          </cell>
          <cell r="AG421" t="str">
            <v>FORNEC E/OU ASSENT DE TUBO PVC DEFOFO COM JUNTA EL</v>
          </cell>
          <cell r="AH421">
            <v>74215</v>
          </cell>
          <cell r="AI421" t="str">
            <v>MODULO TIPO - REDE DE AGUA &gt; FORN. E ASSENT. DE TUBOS DE PVC DEFOFO:  COMPREENDE LOCACAO DA OBRA, CADASTRAMENTO DE INTERFERENCIAS, ESCAVACAODE VALA, EXCETO ROCHA, PROFUNDIDADE ATE 1,50 METROS.                  INCLUI - CARGA, TRANSPORTE E DECARGA DO</v>
          </cell>
        </row>
        <row r="422">
          <cell r="G422" t="str">
            <v>74215/2</v>
          </cell>
          <cell r="H422" t="str">
            <v>MODULO TIPO: REDE DE AGUA, COM FORNECIMENTO E ASSENTAMENTO DE TUBO PVC DEFOFO 150MM EB-1208 P/ REDE AGUA JE 1 MPA, COMPREENDENDO: LOCACAO, CADASTRAMENTO DE INTERFERENCIAS, ESCAVACAO E REATERRO COMPACTADO DE VALA, EXCETO ROCHA, ATE 1,50 M, INCLUSIVE T</v>
          </cell>
          <cell r="I422" t="str">
            <v>M</v>
          </cell>
          <cell r="J422">
            <v>84.76</v>
          </cell>
          <cell r="K422" t="str">
            <v>INSUMO</v>
          </cell>
          <cell r="L422">
            <v>6044</v>
          </cell>
          <cell r="M422" t="str">
            <v>RETROESCAVADEIRA C/ CARREGADEIRA SOBRE PNEUS 75HP C/CONVERSOR DE TORQUE  (INCL MANUTENCAO/OPERACAO E COMBUSTÍVEL)</v>
          </cell>
          <cell r="N422" t="str">
            <v>H</v>
          </cell>
          <cell r="O422">
            <v>2.3E-3</v>
          </cell>
          <cell r="P422">
            <v>61.99</v>
          </cell>
          <cell r="Q422">
            <v>0.14000000000000001</v>
          </cell>
          <cell r="AD422" t="str">
            <v>ASTU</v>
          </cell>
          <cell r="AE422" t="str">
            <v>ASSENTAMENTO DE TUBOS E PECAS</v>
          </cell>
          <cell r="AF422">
            <v>230</v>
          </cell>
          <cell r="AG422" t="str">
            <v>FORNEC E/OU ASSENT DE TUBO PVC DEFOFO COM JUNTA EL</v>
          </cell>
          <cell r="AH422">
            <v>74215</v>
          </cell>
          <cell r="AI422" t="str">
            <v>MODULO TIPO - REDE DE AGUA &gt; FORN. E ASSENT. DE TUBOS DE PVC DEFOFO:  COMPREENDE LOCACAO DA OBRA, CADASTRAMENTO DE INTERFERENCIAS, ESCAVACAODE VALA, EXCETO ROCHA, PROFUNDIDADE ATE 1,50 METROS.                  INCLUI - CARGA, TRANSPORTE E DECARGA DO</v>
          </cell>
        </row>
        <row r="423">
          <cell r="G423" t="str">
            <v>74215/2</v>
          </cell>
          <cell r="H423" t="str">
            <v>MODULO TIPO: REDE DE AGUA, COM FORNECIMENTO E ASSENTAMENTO DE TUBO PVC DEFOFO 150MM EB-1208 P/ REDE AGUA JE 1 MPA, COMPREENDENDO: LOCACAO, CADASTRAMENTO DE INTERFERENCIAS, ESCAVACAO E REATERRO COMPACTADO DE VALA, EXCETO ROCHA, ATE 1,50 M, INCLUSIVE T</v>
          </cell>
          <cell r="I423" t="str">
            <v>M</v>
          </cell>
          <cell r="J423">
            <v>84.76</v>
          </cell>
          <cell r="K423" t="str">
            <v>INSUMO</v>
          </cell>
          <cell r="L423">
            <v>6111</v>
          </cell>
          <cell r="M423" t="str">
            <v>SERVENTE</v>
          </cell>
          <cell r="N423" t="str">
            <v>H</v>
          </cell>
          <cell r="O423">
            <v>0.57340000000000002</v>
          </cell>
          <cell r="P423">
            <v>7.44</v>
          </cell>
          <cell r="Q423">
            <v>4.2699999999999996</v>
          </cell>
          <cell r="AD423" t="str">
            <v>ASTU</v>
          </cell>
          <cell r="AE423" t="str">
            <v>ASSENTAMENTO DE TUBOS E PECAS</v>
          </cell>
          <cell r="AF423">
            <v>230</v>
          </cell>
          <cell r="AG423" t="str">
            <v>FORNEC E/OU ASSENT DE TUBO PVC DEFOFO COM JUNTA EL</v>
          </cell>
          <cell r="AH423">
            <v>74215</v>
          </cell>
          <cell r="AI423" t="str">
            <v>MODULO TIPO - REDE DE AGUA &gt; FORN. E ASSENT. DE TUBOS DE PVC DEFOFO:  COMPREENDE LOCACAO DA OBRA, CADASTRAMENTO DE INTERFERENCIAS, ESCAVACAODE VALA, EXCETO ROCHA, PROFUNDIDADE ATE 1,50 METROS.                  INCLUI - CARGA, TRANSPORTE E DECARGA DO</v>
          </cell>
        </row>
        <row r="424">
          <cell r="G424" t="str">
            <v>74215/2</v>
          </cell>
          <cell r="H424" t="str">
            <v>MODULO TIPO: REDE DE AGUA, COM FORNECIMENTO E ASSENTAMENTO DE TUBO PVC DEFOFO 150MM EB-1208 P/ REDE AGUA JE 1 MPA, COMPREENDENDO: LOCACAO, CADASTRAMENTO DE INTERFERENCIAS, ESCAVACAO E REATERRO COMPACTADO DE VALA, EXCETO ROCHA, ATE 1,50 M, INCLUSIVE T</v>
          </cell>
          <cell r="I424" t="str">
            <v>M</v>
          </cell>
          <cell r="J424">
            <v>84.76</v>
          </cell>
          <cell r="K424" t="str">
            <v>INSUMO</v>
          </cell>
          <cell r="L424">
            <v>7592</v>
          </cell>
          <cell r="M424" t="str">
            <v>TOPOGRAFO</v>
          </cell>
          <cell r="N424" t="str">
            <v>H</v>
          </cell>
          <cell r="O424">
            <v>4.0000000000000001E-3</v>
          </cell>
          <cell r="P424">
            <v>16.72</v>
          </cell>
          <cell r="Q424">
            <v>0.06</v>
          </cell>
          <cell r="AD424" t="str">
            <v>ASTU</v>
          </cell>
          <cell r="AE424" t="str">
            <v>ASSENTAMENTO DE TUBOS E PECAS</v>
          </cell>
          <cell r="AF424">
            <v>230</v>
          </cell>
          <cell r="AG424" t="str">
            <v>FORNEC E/OU ASSENT DE TUBO PVC DEFOFO COM JUNTA EL</v>
          </cell>
          <cell r="AH424">
            <v>74215</v>
          </cell>
          <cell r="AI424" t="str">
            <v>MODULO TIPO - REDE DE AGUA &gt; FORN. E ASSENT. DE TUBOS DE PVC DEFOFO:  COMPREENDE LOCACAO DA OBRA, CADASTRAMENTO DE INTERFERENCIAS, ESCAVACAODE VALA, EXCETO ROCHA, PROFUNDIDADE ATE 1,50 METROS.                  INCLUI - CARGA, TRANSPORTE E DECARGA DO</v>
          </cell>
        </row>
        <row r="425">
          <cell r="G425" t="str">
            <v>74215/2</v>
          </cell>
          <cell r="H425" t="str">
            <v>MODULO TIPO: REDE DE AGUA, COM FORNECIMENTO E ASSENTAMENTO DE TUBO PVC DEFOFO 150MM EB-1208 P/ REDE AGUA JE 1 MPA, COMPREENDENDO: LOCACAO, CADASTRAMENTO DE INTERFERENCIAS, ESCAVACAO E REATERRO COMPACTADO DE VALA, EXCETO ROCHA, ATE 1,50 M, INCLUSIVE T</v>
          </cell>
          <cell r="I425" t="str">
            <v>M</v>
          </cell>
          <cell r="J425">
            <v>84.76</v>
          </cell>
          <cell r="K425" t="str">
            <v>INSUMO</v>
          </cell>
          <cell r="L425">
            <v>9828</v>
          </cell>
          <cell r="M425" t="str">
            <v>TUBO PVC DEFOFO EB-1208 P/ REDE AGUA JE 1 MPA DN 150MM</v>
          </cell>
          <cell r="N425" t="str">
            <v>M</v>
          </cell>
          <cell r="O425">
            <v>1.1000000000000001</v>
          </cell>
          <cell r="P425">
            <v>69.459999999999994</v>
          </cell>
          <cell r="Q425">
            <v>76.400000000000006</v>
          </cell>
          <cell r="AD425" t="str">
            <v>ASTU</v>
          </cell>
          <cell r="AE425" t="str">
            <v>ASSENTAMENTO DE TUBOS E PECAS</v>
          </cell>
          <cell r="AF425">
            <v>230</v>
          </cell>
          <cell r="AG425" t="str">
            <v>FORNEC E/OU ASSENT DE TUBO PVC DEFOFO COM JUNTA EL</v>
          </cell>
          <cell r="AH425">
            <v>74215</v>
          </cell>
          <cell r="AI425" t="str">
            <v>MODULO TIPO - REDE DE AGUA &gt; FORN. E ASSENT. DE TUBOS DE PVC DEFOFO:  COMPREENDE LOCACAO DA OBRA, CADASTRAMENTO DE INTERFERENCIAS, ESCAVACAODE VALA, EXCETO ROCHA, PROFUNDIDADE ATE 1,50 METROS.                  INCLUI - CARGA, TRANSPORTE E DECARGA DO</v>
          </cell>
        </row>
        <row r="426">
          <cell r="G426" t="str">
            <v>74215/3</v>
          </cell>
          <cell r="H426" t="str">
            <v>MODULO TIPO: REDE DE AGUA, COM FORNECIMENTO E ASSENTAMENTO DE TUBO PVC DEFOFO 100MM EB-1208 P/ REDE AGUA JE 1 MPA, COMPREENDENDO: LOCACAO, CADASTRAMENTO DE INTERFERENCIAS, ESCAVACAO E REATERRO COMPACTADO DE VALA, EXCETO ROCHA, ATE 1,50 M, INCLUSIVE T</v>
          </cell>
          <cell r="I426" t="str">
            <v>M</v>
          </cell>
          <cell r="J426">
            <v>45.21</v>
          </cell>
          <cell r="R426">
            <v>4.8499999999999996</v>
          </cell>
          <cell r="S426">
            <v>10.73</v>
          </cell>
          <cell r="T426">
            <v>37.630000000000003</v>
          </cell>
          <cell r="U426">
            <v>83.24</v>
          </cell>
          <cell r="V426">
            <v>2.72</v>
          </cell>
          <cell r="W426">
            <v>6.02</v>
          </cell>
          <cell r="X426">
            <v>0</v>
          </cell>
          <cell r="Y426">
            <v>0</v>
          </cell>
          <cell r="Z426">
            <v>0</v>
          </cell>
          <cell r="AA426">
            <v>0</v>
          </cell>
          <cell r="AB426" t="str">
            <v>CAIXA REFERENCIAL</v>
          </cell>
          <cell r="AD426" t="str">
            <v>ASTU</v>
          </cell>
          <cell r="AE426" t="str">
            <v>ASSENTAMENTO DE TUBOS E PECAS</v>
          </cell>
          <cell r="AF426">
            <v>230</v>
          </cell>
          <cell r="AG426" t="str">
            <v>FORNEC E/OU ASSENT DE TUBO PVC DEFOFO COM JUNTA EL</v>
          </cell>
          <cell r="AH426">
            <v>74215</v>
          </cell>
          <cell r="AI426" t="str">
            <v>MODULO TIPO - REDE DE AGUA &gt; FORN. E ASSENT. DE TUBOS DE PVC DEFOFO:  COMPREENDE LOCACAO DA OBRA, CADASTRAMENTO DE INTERFERENCIAS, ESCAVACAODE VALA, EXCETO ROCHA, PROFUNDIDADE ATE 1,50 METROS.                  INCLUI - CARGA, TRANSPORTE E DECARGA DO</v>
          </cell>
        </row>
        <row r="427">
          <cell r="G427" t="str">
            <v>74215/3</v>
          </cell>
          <cell r="H427" t="str">
            <v>MODULO TIPO: REDE DE AGUA, COM FORNECIMENTO E ASSENTAMENTO DE TUBO PVC DEFOFO 100MM EB-1208 P/ REDE AGUA JE 1 MPA, COMPREENDENDO: LOCACAO, CADASTRAMENTO DE INTERFERENCIAS, ESCAVACAO E REATERRO COMPACTADO DE VALA, EXCETO ROCHA, ATE 1,50 M, INCLUSIVE T</v>
          </cell>
          <cell r="I427" t="str">
            <v>M</v>
          </cell>
          <cell r="J427">
            <v>45.21</v>
          </cell>
          <cell r="K427" t="str">
            <v>INSUMO</v>
          </cell>
          <cell r="L427">
            <v>244</v>
          </cell>
          <cell r="M427" t="str">
            <v>AUXILIAR DE TOPÓGRAFO</v>
          </cell>
          <cell r="N427" t="str">
            <v>H</v>
          </cell>
          <cell r="O427">
            <v>8.0000000000000002E-3</v>
          </cell>
          <cell r="P427">
            <v>5.58</v>
          </cell>
          <cell r="Q427">
            <v>0.04</v>
          </cell>
          <cell r="AD427" t="str">
            <v>ASTU</v>
          </cell>
          <cell r="AE427" t="str">
            <v>ASSENTAMENTO DE TUBOS E PECAS</v>
          </cell>
          <cell r="AF427">
            <v>230</v>
          </cell>
          <cell r="AG427" t="str">
            <v>FORNEC E/OU ASSENT DE TUBO PVC DEFOFO COM JUNTA EL</v>
          </cell>
          <cell r="AH427">
            <v>74215</v>
          </cell>
          <cell r="AI427" t="str">
            <v>MODULO TIPO - REDE DE AGUA &gt; FORN. E ASSENT. DE TUBOS DE PVC DEFOFO:  COMPREENDE LOCACAO DA OBRA, CADASTRAMENTO DE INTERFERENCIAS, ESCAVACAODE VALA, EXCETO ROCHA, PROFUNDIDADE ATE 1,50 METROS.                  INCLUI - CARGA, TRANSPORTE E DECARGA DO</v>
          </cell>
        </row>
        <row r="428">
          <cell r="G428" t="str">
            <v>74215/3</v>
          </cell>
          <cell r="H428" t="str">
            <v>MODULO TIPO: REDE DE AGUA, COM FORNECIMENTO E ASSENTAMENTO DE TUBO PVC DEFOFO 100MM EB-1208 P/ REDE AGUA JE 1 MPA, COMPREENDENDO: LOCACAO, CADASTRAMENTO DE INTERFERENCIAS, ESCAVACAO E REATERRO COMPACTADO DE VALA, EXCETO ROCHA, ATE 1,50 M, INCLUSIVE T</v>
          </cell>
          <cell r="I428" t="str">
            <v>M</v>
          </cell>
          <cell r="J428">
            <v>45.21</v>
          </cell>
          <cell r="K428" t="str">
            <v>INSUMO</v>
          </cell>
          <cell r="L428">
            <v>1133</v>
          </cell>
          <cell r="M428" t="str">
            <v>CAMINHÃO BASCULANTE 5,0M3/11T DIESEL TIPO MERCEDES  142HP  LK-1214 OU EQUIV (INCL MANUT/OPERACAO)</v>
          </cell>
          <cell r="N428" t="str">
            <v>H</v>
          </cell>
          <cell r="O428">
            <v>7.5307999999999998E-3</v>
          </cell>
          <cell r="P428">
            <v>101.25</v>
          </cell>
          <cell r="Q428">
            <v>0.76</v>
          </cell>
          <cell r="AD428" t="str">
            <v>ASTU</v>
          </cell>
          <cell r="AE428" t="str">
            <v>ASSENTAMENTO DE TUBOS E PECAS</v>
          </cell>
          <cell r="AF428">
            <v>230</v>
          </cell>
          <cell r="AG428" t="str">
            <v>FORNEC E/OU ASSENT DE TUBO PVC DEFOFO COM JUNTA EL</v>
          </cell>
          <cell r="AH428">
            <v>74215</v>
          </cell>
          <cell r="AI428" t="str">
            <v>MODULO TIPO - REDE DE AGUA &gt; FORN. E ASSENT. DE TUBOS DE PVC DEFOFO:  COMPREENDE LOCACAO DA OBRA, CADASTRAMENTO DE INTERFERENCIAS, ESCAVACAODE VALA, EXCETO ROCHA, PROFUNDIDADE ATE 1,50 METROS.                  INCLUI - CARGA, TRANSPORTE E DECARGA DO</v>
          </cell>
        </row>
        <row r="429">
          <cell r="G429" t="str">
            <v>74215/3</v>
          </cell>
          <cell r="H429" t="str">
            <v>MODULO TIPO: REDE DE AGUA, COM FORNECIMENTO E ASSENTAMENTO DE TUBO PVC DEFOFO 100MM EB-1208 P/ REDE AGUA JE 1 MPA, COMPREENDENDO: LOCACAO, CADASTRAMENTO DE INTERFERENCIAS, ESCAVACAO E REATERRO COMPACTADO DE VALA, EXCETO ROCHA, ATE 1,50 M, INCLUSIVE T</v>
          </cell>
          <cell r="I429" t="str">
            <v>M</v>
          </cell>
          <cell r="J429">
            <v>45.21</v>
          </cell>
          <cell r="K429" t="str">
            <v>INSUMO</v>
          </cell>
          <cell r="L429">
            <v>1160</v>
          </cell>
          <cell r="M429" t="str">
            <v>VEICULO COMERCIAL LEVE - CAPACIDADE DE CARGA ATE 700 KG COM MOTOR A GASOLINA TIPO VW-SAVEIRO OU SIMILAR</v>
          </cell>
          <cell r="N429" t="str">
            <v>H</v>
          </cell>
          <cell r="O429">
            <v>0.01</v>
          </cell>
          <cell r="P429">
            <v>9.89</v>
          </cell>
          <cell r="Q429">
            <v>0.09</v>
          </cell>
          <cell r="AD429" t="str">
            <v>ASTU</v>
          </cell>
          <cell r="AE429" t="str">
            <v>ASSENTAMENTO DE TUBOS E PECAS</v>
          </cell>
          <cell r="AF429">
            <v>230</v>
          </cell>
          <cell r="AG429" t="str">
            <v>FORNEC E/OU ASSENT DE TUBO PVC DEFOFO COM JUNTA EL</v>
          </cell>
          <cell r="AH429">
            <v>74215</v>
          </cell>
          <cell r="AI429" t="str">
            <v>MODULO TIPO - REDE DE AGUA &gt; FORN. E ASSENT. DE TUBOS DE PVC DEFOFO:  COMPREENDE LOCACAO DA OBRA, CADASTRAMENTO DE INTERFERENCIAS, ESCAVACAODE VALA, EXCETO ROCHA, PROFUNDIDADE ATE 1,50 METROS.                  INCLUI - CARGA, TRANSPORTE E DECARGA DO</v>
          </cell>
        </row>
        <row r="430">
          <cell r="G430" t="str">
            <v>74215/3</v>
          </cell>
          <cell r="H430" t="str">
            <v>MODULO TIPO: REDE DE AGUA, COM FORNECIMENTO E ASSENTAMENTO DE TUBO PVC DEFOFO 100MM EB-1208 P/ REDE AGUA JE 1 MPA, COMPREENDENDO: LOCACAO, CADASTRAMENTO DE INTERFERENCIAS, ESCAVACAO E REATERRO COMPACTADO DE VALA, EXCETO ROCHA, ATE 1,50 M, INCLUSIVE T</v>
          </cell>
          <cell r="I430" t="str">
            <v>M</v>
          </cell>
          <cell r="J430">
            <v>45.21</v>
          </cell>
          <cell r="K430" t="str">
            <v>INSUMO</v>
          </cell>
          <cell r="L430">
            <v>1453</v>
          </cell>
          <cell r="M430" t="str">
            <v>COMPACTADOR SOLOS C/ PLACA VIBRATÓRIA MOTOR DIESEL/GASOLINA 7 A 10HP 400KG NÃO REVERSÍVEL TIPO DYNAPAC CM-20 OU EQUIV</v>
          </cell>
          <cell r="N430" t="str">
            <v>H</v>
          </cell>
          <cell r="O430">
            <v>2.75E-2</v>
          </cell>
          <cell r="P430">
            <v>2.7</v>
          </cell>
          <cell r="Q430">
            <v>7.0000000000000007E-2</v>
          </cell>
          <cell r="AD430" t="str">
            <v>ASTU</v>
          </cell>
          <cell r="AE430" t="str">
            <v>ASSENTAMENTO DE TUBOS E PECAS</v>
          </cell>
          <cell r="AF430">
            <v>230</v>
          </cell>
          <cell r="AG430" t="str">
            <v>FORNEC E/OU ASSENT DE TUBO PVC DEFOFO COM JUNTA EL</v>
          </cell>
          <cell r="AH430">
            <v>74215</v>
          </cell>
          <cell r="AI430" t="str">
            <v>MODULO TIPO - REDE DE AGUA &gt; FORN. E ASSENT. DE TUBOS DE PVC DEFOFO:  COMPREENDE LOCACAO DA OBRA, CADASTRAMENTO DE INTERFERENCIAS, ESCAVACAODE VALA, EXCETO ROCHA, PROFUNDIDADE ATE 1,50 METROS.                  INCLUI - CARGA, TRANSPORTE E DECARGA DO</v>
          </cell>
        </row>
        <row r="431">
          <cell r="G431" t="str">
            <v>74215/3</v>
          </cell>
          <cell r="H431" t="str">
            <v>MODULO TIPO: REDE DE AGUA, COM FORNECIMENTO E ASSENTAMENTO DE TUBO PVC DEFOFO 100MM EB-1208 P/ REDE AGUA JE 1 MPA, COMPREENDENDO: LOCACAO, CADASTRAMENTO DE INTERFERENCIAS, ESCAVACAO E REATERRO COMPACTADO DE VALA, EXCETO ROCHA, ATE 1,50 M, INCLUSIVE T</v>
          </cell>
          <cell r="I431" t="str">
            <v>M</v>
          </cell>
          <cell r="J431">
            <v>45.21</v>
          </cell>
          <cell r="K431" t="str">
            <v>INSUMO</v>
          </cell>
          <cell r="L431">
            <v>2696</v>
          </cell>
          <cell r="M431" t="str">
            <v>ENCANADOR OU BOMBEIRO HIDRAULICO</v>
          </cell>
          <cell r="N431" t="str">
            <v>H</v>
          </cell>
          <cell r="O431">
            <v>6.9999999999999993E-2</v>
          </cell>
          <cell r="P431">
            <v>11.39</v>
          </cell>
          <cell r="Q431">
            <v>0.79</v>
          </cell>
          <cell r="AD431" t="str">
            <v>ASTU</v>
          </cell>
          <cell r="AE431" t="str">
            <v>ASSENTAMENTO DE TUBOS E PECAS</v>
          </cell>
          <cell r="AF431">
            <v>230</v>
          </cell>
          <cell r="AG431" t="str">
            <v>FORNEC E/OU ASSENT DE TUBO PVC DEFOFO COM JUNTA EL</v>
          </cell>
          <cell r="AH431">
            <v>74215</v>
          </cell>
          <cell r="AI431" t="str">
            <v>MODULO TIPO - REDE DE AGUA &gt; FORN. E ASSENT. DE TUBOS DE PVC DEFOFO:  COMPREENDE LOCACAO DA OBRA, CADASTRAMENTO DE INTERFERENCIAS, ESCAVACAODE VALA, EXCETO ROCHA, PROFUNDIDADE ATE 1,50 METROS.                  INCLUI - CARGA, TRANSPORTE E DECARGA DO</v>
          </cell>
        </row>
        <row r="432">
          <cell r="G432" t="str">
            <v>74215/3</v>
          </cell>
          <cell r="H432" t="str">
            <v>MODULO TIPO: REDE DE AGUA, COM FORNECIMENTO E ASSENTAMENTO DE TUBO PVC DEFOFO 100MM EB-1208 P/ REDE AGUA JE 1 MPA, COMPREENDENDO: LOCACAO, CADASTRAMENTO DE INTERFERENCIAS, ESCAVACAO E REATERRO COMPACTADO DE VALA, EXCETO ROCHA, ATE 1,50 M, INCLUSIVE T</v>
          </cell>
          <cell r="I432" t="str">
            <v>M</v>
          </cell>
          <cell r="J432">
            <v>45.21</v>
          </cell>
          <cell r="K432" t="str">
            <v>INSUMO</v>
          </cell>
          <cell r="L432">
            <v>2727</v>
          </cell>
          <cell r="M432" t="str">
            <v>ESCAVADEIRA HIDRAULICA C/ CLAMSHEL SOBRE PNEUS (INCL MANUTENCAO/OPERACAO)</v>
          </cell>
          <cell r="N432" t="str">
            <v>H</v>
          </cell>
          <cell r="O432">
            <v>1.3399999999999999E-2</v>
          </cell>
          <cell r="P432">
            <v>122.65</v>
          </cell>
          <cell r="Q432">
            <v>1.64</v>
          </cell>
          <cell r="AD432" t="str">
            <v>ASTU</v>
          </cell>
          <cell r="AE432" t="str">
            <v>ASSENTAMENTO DE TUBOS E PECAS</v>
          </cell>
          <cell r="AF432">
            <v>230</v>
          </cell>
          <cell r="AG432" t="str">
            <v>FORNEC E/OU ASSENT DE TUBO PVC DEFOFO COM JUNTA EL</v>
          </cell>
          <cell r="AH432">
            <v>74215</v>
          </cell>
          <cell r="AI432" t="str">
            <v>MODULO TIPO - REDE DE AGUA &gt; FORN. E ASSENT. DE TUBOS DE PVC DEFOFO:  COMPREENDE LOCACAO DA OBRA, CADASTRAMENTO DE INTERFERENCIAS, ESCAVACAODE VALA, EXCETO ROCHA, PROFUNDIDADE ATE 1,50 METROS.                  INCLUI - CARGA, TRANSPORTE E DECARGA DO</v>
          </cell>
        </row>
        <row r="433">
          <cell r="G433" t="str">
            <v>74215/3</v>
          </cell>
          <cell r="H433" t="str">
            <v>MODULO TIPO: REDE DE AGUA, COM FORNECIMENTO E ASSENTAMENTO DE TUBO PVC DEFOFO 100MM EB-1208 P/ REDE AGUA JE 1 MPA, COMPREENDENDO: LOCACAO, CADASTRAMENTO DE INTERFERENCIAS, ESCAVACAO E REATERRO COMPACTADO DE VALA, EXCETO ROCHA, ATE 1,50 M, INCLUSIVE T</v>
          </cell>
          <cell r="I433" t="str">
            <v>M</v>
          </cell>
          <cell r="J433">
            <v>45.21</v>
          </cell>
          <cell r="K433" t="str">
            <v>INSUMO</v>
          </cell>
          <cell r="L433">
            <v>6044</v>
          </cell>
          <cell r="M433" t="str">
            <v>RETROESCAVADEIRA C/ CARREGADEIRA SOBRE PNEUS 75HP C/CONVERSOR DE TORQUE  (INCL MANUTENCAO/OPERACAO E COMBUSTÍVEL)</v>
          </cell>
          <cell r="N433" t="str">
            <v>H</v>
          </cell>
          <cell r="O433">
            <v>2.3E-3</v>
          </cell>
          <cell r="P433">
            <v>61.99</v>
          </cell>
          <cell r="Q433">
            <v>0.14000000000000001</v>
          </cell>
          <cell r="AD433" t="str">
            <v>ASTU</v>
          </cell>
          <cell r="AE433" t="str">
            <v>ASSENTAMENTO DE TUBOS E PECAS</v>
          </cell>
          <cell r="AF433">
            <v>230</v>
          </cell>
          <cell r="AG433" t="str">
            <v>FORNEC E/OU ASSENT DE TUBO PVC DEFOFO COM JUNTA EL</v>
          </cell>
          <cell r="AH433">
            <v>74215</v>
          </cell>
          <cell r="AI433" t="str">
            <v>MODULO TIPO - REDE DE AGUA &gt; FORN. E ASSENT. DE TUBOS DE PVC DEFOFO:  COMPREENDE LOCACAO DA OBRA, CADASTRAMENTO DE INTERFERENCIAS, ESCAVACAODE VALA, EXCETO ROCHA, PROFUNDIDADE ATE 1,50 METROS.                  INCLUI - CARGA, TRANSPORTE E DECARGA DO</v>
          </cell>
        </row>
        <row r="434">
          <cell r="G434" t="str">
            <v>74215/3</v>
          </cell>
          <cell r="H434" t="str">
            <v>MODULO TIPO: REDE DE AGUA, COM FORNECIMENTO E ASSENTAMENTO DE TUBO PVC DEFOFO 100MM EB-1208 P/ REDE AGUA JE 1 MPA, COMPREENDENDO: LOCACAO, CADASTRAMENTO DE INTERFERENCIAS, ESCAVACAO E REATERRO COMPACTADO DE VALA, EXCETO ROCHA, ATE 1,50 M, INCLUSIVE T</v>
          </cell>
          <cell r="I434" t="str">
            <v>M</v>
          </cell>
          <cell r="J434">
            <v>45.21</v>
          </cell>
          <cell r="K434" t="str">
            <v>INSUMO</v>
          </cell>
          <cell r="L434">
            <v>6111</v>
          </cell>
          <cell r="M434" t="str">
            <v>SERVENTE</v>
          </cell>
          <cell r="N434" t="str">
            <v>H</v>
          </cell>
          <cell r="O434">
            <v>0.52959999999999996</v>
          </cell>
          <cell r="P434">
            <v>7.44</v>
          </cell>
          <cell r="Q434">
            <v>3.94</v>
          </cell>
          <cell r="AD434" t="str">
            <v>ASTU</v>
          </cell>
          <cell r="AE434" t="str">
            <v>ASSENTAMENTO DE TUBOS E PECAS</v>
          </cell>
          <cell r="AF434">
            <v>230</v>
          </cell>
          <cell r="AG434" t="str">
            <v>FORNEC E/OU ASSENT DE TUBO PVC DEFOFO COM JUNTA EL</v>
          </cell>
          <cell r="AH434">
            <v>74215</v>
          </cell>
          <cell r="AI434" t="str">
            <v>MODULO TIPO - REDE DE AGUA &gt; FORN. E ASSENT. DE TUBOS DE PVC DEFOFO:  COMPREENDE LOCACAO DA OBRA, CADASTRAMENTO DE INTERFERENCIAS, ESCAVACAODE VALA, EXCETO ROCHA, PROFUNDIDADE ATE 1,50 METROS.                  INCLUI - CARGA, TRANSPORTE E DECARGA DO</v>
          </cell>
        </row>
        <row r="435">
          <cell r="G435" t="str">
            <v>74215/3</v>
          </cell>
          <cell r="H435" t="str">
            <v>MODULO TIPO: REDE DE AGUA, COM FORNECIMENTO E ASSENTAMENTO DE TUBO PVC DEFOFO 100MM EB-1208 P/ REDE AGUA JE 1 MPA, COMPREENDENDO: LOCACAO, CADASTRAMENTO DE INTERFERENCIAS, ESCAVACAO E REATERRO COMPACTADO DE VALA, EXCETO ROCHA, ATE 1,50 M, INCLUSIVE T</v>
          </cell>
          <cell r="I435" t="str">
            <v>M</v>
          </cell>
          <cell r="J435">
            <v>45.21</v>
          </cell>
          <cell r="K435" t="str">
            <v>INSUMO</v>
          </cell>
          <cell r="L435">
            <v>7592</v>
          </cell>
          <cell r="M435" t="str">
            <v>TOPOGRAFO</v>
          </cell>
          <cell r="N435" t="str">
            <v>H</v>
          </cell>
          <cell r="O435">
            <v>4.0000000000000001E-3</v>
          </cell>
          <cell r="P435">
            <v>16.72</v>
          </cell>
          <cell r="Q435">
            <v>0.06</v>
          </cell>
          <cell r="AD435" t="str">
            <v>ASTU</v>
          </cell>
          <cell r="AE435" t="str">
            <v>ASSENTAMENTO DE TUBOS E PECAS</v>
          </cell>
          <cell r="AF435">
            <v>230</v>
          </cell>
          <cell r="AG435" t="str">
            <v>FORNEC E/OU ASSENT DE TUBO PVC DEFOFO COM JUNTA EL</v>
          </cell>
          <cell r="AH435">
            <v>74215</v>
          </cell>
          <cell r="AI435" t="str">
            <v>MODULO TIPO - REDE DE AGUA &gt; FORN. E ASSENT. DE TUBOS DE PVC DEFOFO:  COMPREENDE LOCACAO DA OBRA, CADASTRAMENTO DE INTERFERENCIAS, ESCAVACAODE VALA, EXCETO ROCHA, PROFUNDIDADE ATE 1,50 METROS.                  INCLUI - CARGA, TRANSPORTE E DECARGA DO</v>
          </cell>
        </row>
        <row r="436">
          <cell r="G436" t="str">
            <v>74215/3</v>
          </cell>
          <cell r="H436" t="str">
            <v>MODULO TIPO: REDE DE AGUA, COM FORNECIMENTO E ASSENTAMENTO DE TUBO PVC DEFOFO 100MM EB-1208 P/ REDE AGUA JE 1 MPA, COMPREENDENDO: LOCACAO, CADASTRAMENTO DE INTERFERENCIAS, ESCAVACAO E REATERRO COMPACTADO DE VALA, EXCETO ROCHA, ATE 1,50 M, INCLUSIVE T</v>
          </cell>
          <cell r="I436" t="str">
            <v>M</v>
          </cell>
          <cell r="J436">
            <v>45.21</v>
          </cell>
          <cell r="K436" t="str">
            <v>INSUMO</v>
          </cell>
          <cell r="L436">
            <v>9825</v>
          </cell>
          <cell r="M436" t="str">
            <v>TUBO PVC DEFOFO EB-1208 P/ REDE AGUA JE 1 MPA DN 100MM</v>
          </cell>
          <cell r="N436" t="str">
            <v>M</v>
          </cell>
          <cell r="O436">
            <v>1.1000000000000001</v>
          </cell>
          <cell r="P436">
            <v>34.21</v>
          </cell>
          <cell r="Q436">
            <v>37.630000000000003</v>
          </cell>
          <cell r="AD436" t="str">
            <v>ASTU</v>
          </cell>
          <cell r="AE436" t="str">
            <v>ASSENTAMENTO DE TUBOS E PECAS</v>
          </cell>
          <cell r="AF436">
            <v>230</v>
          </cell>
          <cell r="AG436" t="str">
            <v>FORNEC E/OU ASSENT DE TUBO PVC DEFOFO COM JUNTA EL</v>
          </cell>
          <cell r="AH436">
            <v>74215</v>
          </cell>
          <cell r="AI436" t="str">
            <v>MODULO TIPO - REDE DE AGUA &gt; FORN. E ASSENT. DE TUBOS DE PVC DEFOFO:  COMPREENDE LOCACAO DA OBRA, CADASTRAMENTO DE INTERFERENCIAS, ESCAVACAODE VALA, EXCETO ROCHA, PROFUNDIDADE ATE 1,50 METROS.                  INCLUI - CARGA, TRANSPORTE E DECARGA DO</v>
          </cell>
        </row>
        <row r="437">
          <cell r="G437">
            <v>83520</v>
          </cell>
          <cell r="H437" t="str">
            <v>TE PVC PARA COLETOR ESGOTO, EB644, D=100MM, COM JUNTA ELASTICA.</v>
          </cell>
          <cell r="I437" t="str">
            <v>UN</v>
          </cell>
          <cell r="J437">
            <v>70.430000000000007</v>
          </cell>
          <cell r="R437">
            <v>19.399999999999999</v>
          </cell>
          <cell r="S437">
            <v>27.54</v>
          </cell>
          <cell r="T437">
            <v>51.02</v>
          </cell>
          <cell r="U437">
            <v>72.45</v>
          </cell>
          <cell r="V437">
            <v>0</v>
          </cell>
          <cell r="W437">
            <v>0</v>
          </cell>
          <cell r="X437">
            <v>0</v>
          </cell>
          <cell r="Y437">
            <v>0</v>
          </cell>
          <cell r="Z437">
            <v>0</v>
          </cell>
          <cell r="AA437">
            <v>0</v>
          </cell>
          <cell r="AB437" t="str">
            <v>CAIXA REFERENCIAL</v>
          </cell>
          <cell r="AD437" t="str">
            <v>ASTU</v>
          </cell>
          <cell r="AE437" t="str">
            <v>ASSENTAMENTO DE TUBOS E PECAS</v>
          </cell>
          <cell r="AF437">
            <v>253</v>
          </cell>
          <cell r="AG437" t="str">
            <v>FORNEC E/OU ASSENT DE CONEXOES DIVERSAS</v>
          </cell>
          <cell r="AH437">
            <v>0</v>
          </cell>
          <cell r="AI437">
            <v>0</v>
          </cell>
        </row>
        <row r="438">
          <cell r="G438">
            <v>83520</v>
          </cell>
          <cell r="H438" t="str">
            <v>TE PVC PARA COLETOR ESGOTO, EB644, D=100MM, COM JUNTA ELASTICA.</v>
          </cell>
          <cell r="I438" t="str">
            <v>UN</v>
          </cell>
          <cell r="J438">
            <v>70.430000000000007</v>
          </cell>
          <cell r="K438" t="str">
            <v>INSUMO</v>
          </cell>
          <cell r="L438">
            <v>246</v>
          </cell>
          <cell r="M438" t="str">
            <v>AUXILIAR DE ENCANADOR OU BOMBEIRO HIDRAULICO</v>
          </cell>
          <cell r="N438" t="str">
            <v>H</v>
          </cell>
          <cell r="O438">
            <v>1.2</v>
          </cell>
          <cell r="P438">
            <v>8.57</v>
          </cell>
          <cell r="Q438">
            <v>10.28</v>
          </cell>
          <cell r="AD438" t="str">
            <v>ASTU</v>
          </cell>
          <cell r="AE438" t="str">
            <v>ASSENTAMENTO DE TUBOS E PECAS</v>
          </cell>
          <cell r="AF438">
            <v>253</v>
          </cell>
          <cell r="AG438" t="str">
            <v>FORNEC E/OU ASSENT DE CONEXOES DIVERSAS</v>
          </cell>
          <cell r="AH438">
            <v>0</v>
          </cell>
          <cell r="AI438">
            <v>0</v>
          </cell>
        </row>
        <row r="439">
          <cell r="G439">
            <v>83520</v>
          </cell>
          <cell r="H439" t="str">
            <v>TE PVC PARA COLETOR ESGOTO, EB644, D=100MM, COM JUNTA ELASTICA.</v>
          </cell>
          <cell r="I439" t="str">
            <v>UN</v>
          </cell>
          <cell r="J439">
            <v>70.430000000000007</v>
          </cell>
          <cell r="K439" t="str">
            <v>INSUMO</v>
          </cell>
          <cell r="L439">
            <v>303</v>
          </cell>
          <cell r="M439" t="str">
            <v>ANEL BORRACHA P/ TUBO PVC REDE ESGOTO EB 644 DN 100MM</v>
          </cell>
          <cell r="N439" t="str">
            <v>UN</v>
          </cell>
          <cell r="O439">
            <v>3</v>
          </cell>
          <cell r="P439">
            <v>2.38</v>
          </cell>
          <cell r="Q439">
            <v>7.16</v>
          </cell>
          <cell r="AD439" t="str">
            <v>ASTU</v>
          </cell>
          <cell r="AE439" t="str">
            <v>ASSENTAMENTO DE TUBOS E PECAS</v>
          </cell>
          <cell r="AF439">
            <v>253</v>
          </cell>
          <cell r="AG439" t="str">
            <v>FORNEC E/OU ASSENT DE CONEXOES DIVERSAS</v>
          </cell>
          <cell r="AH439">
            <v>0</v>
          </cell>
          <cell r="AI439">
            <v>0</v>
          </cell>
        </row>
        <row r="440">
          <cell r="G440">
            <v>83520</v>
          </cell>
          <cell r="H440" t="str">
            <v>TE PVC PARA COLETOR ESGOTO, EB644, D=100MM, COM JUNTA ELASTICA.</v>
          </cell>
          <cell r="I440" t="str">
            <v>UN</v>
          </cell>
          <cell r="J440">
            <v>70.430000000000007</v>
          </cell>
          <cell r="K440" t="str">
            <v>INSUMO</v>
          </cell>
          <cell r="L440">
            <v>2696</v>
          </cell>
          <cell r="M440" t="str">
            <v>ENCANADOR OU BOMBEIRO HIDRAULICO</v>
          </cell>
          <cell r="N440" t="str">
            <v>H</v>
          </cell>
          <cell r="O440">
            <v>0.8</v>
          </cell>
          <cell r="P440">
            <v>11.39</v>
          </cell>
          <cell r="Q440">
            <v>9.11</v>
          </cell>
          <cell r="AD440" t="str">
            <v>ASTU</v>
          </cell>
          <cell r="AE440" t="str">
            <v>ASSENTAMENTO DE TUBOS E PECAS</v>
          </cell>
          <cell r="AF440">
            <v>253</v>
          </cell>
          <cell r="AG440" t="str">
            <v>FORNEC E/OU ASSENT DE CONEXOES DIVERSAS</v>
          </cell>
          <cell r="AH440">
            <v>0</v>
          </cell>
          <cell r="AI440">
            <v>0</v>
          </cell>
        </row>
        <row r="441">
          <cell r="G441">
            <v>83520</v>
          </cell>
          <cell r="H441" t="str">
            <v>TE PVC PARA COLETOR ESGOTO, EB644, D=100MM, COM JUNTA ELASTICA.</v>
          </cell>
          <cell r="I441" t="str">
            <v>UN</v>
          </cell>
          <cell r="J441">
            <v>70.430000000000007</v>
          </cell>
          <cell r="K441" t="str">
            <v>INSUMO</v>
          </cell>
          <cell r="L441">
            <v>7082</v>
          </cell>
          <cell r="M441" t="str">
            <v>TE PVC 90G NBR 10569 P/ REDE COLET ESG JE BBB DN 100MM</v>
          </cell>
          <cell r="N441" t="str">
            <v>UN</v>
          </cell>
          <cell r="O441">
            <v>1</v>
          </cell>
          <cell r="P441">
            <v>41.47</v>
          </cell>
          <cell r="Q441">
            <v>41.47</v>
          </cell>
          <cell r="AD441" t="str">
            <v>ASTU</v>
          </cell>
          <cell r="AE441" t="str">
            <v>ASSENTAMENTO DE TUBOS E PECAS</v>
          </cell>
          <cell r="AF441">
            <v>253</v>
          </cell>
          <cell r="AG441" t="str">
            <v>FORNEC E/OU ASSENT DE CONEXOES DIVERSAS</v>
          </cell>
          <cell r="AH441">
            <v>0</v>
          </cell>
          <cell r="AI441">
            <v>0</v>
          </cell>
        </row>
        <row r="442">
          <cell r="G442">
            <v>83520</v>
          </cell>
          <cell r="H442" t="str">
            <v>TE PVC PARA COLETOR ESGOTO, EB644, D=100MM, COM JUNTA ELASTICA.</v>
          </cell>
          <cell r="I442" t="str">
            <v>UN</v>
          </cell>
          <cell r="J442">
            <v>70.430000000000007</v>
          </cell>
          <cell r="K442" t="str">
            <v>INSUMO</v>
          </cell>
          <cell r="L442">
            <v>20079</v>
          </cell>
          <cell r="M442" t="str">
            <v>PASTA LUBRIFICANTE PARA TUBOS DE PVC C/ ANEL DE BORRACHA ( POTE 5000G)</v>
          </cell>
          <cell r="N442" t="str">
            <v>UN</v>
          </cell>
          <cell r="O442">
            <v>0.01</v>
          </cell>
          <cell r="P442">
            <v>238.46</v>
          </cell>
          <cell r="Q442">
            <v>2.38</v>
          </cell>
          <cell r="AD442" t="str">
            <v>ASTU</v>
          </cell>
          <cell r="AE442" t="str">
            <v>ASSENTAMENTO DE TUBOS E PECAS</v>
          </cell>
          <cell r="AF442">
            <v>253</v>
          </cell>
          <cell r="AG442" t="str">
            <v>FORNEC E/OU ASSENT DE CONEXOES DIVERSAS</v>
          </cell>
          <cell r="AH442">
            <v>0</v>
          </cell>
          <cell r="AI442">
            <v>0</v>
          </cell>
        </row>
        <row r="443">
          <cell r="G443">
            <v>83521</v>
          </cell>
          <cell r="H443" t="str">
            <v>TE CERAMICO REDUCAO 300 X 100MM, COM JUNTA ARGAMASSADA.</v>
          </cell>
          <cell r="I443" t="str">
            <v>UN</v>
          </cell>
          <cell r="J443">
            <v>74.55</v>
          </cell>
          <cell r="R443">
            <v>18.07</v>
          </cell>
          <cell r="S443">
            <v>24.24</v>
          </cell>
          <cell r="T443">
            <v>56.47</v>
          </cell>
          <cell r="U443">
            <v>75.75</v>
          </cell>
          <cell r="V443">
            <v>0</v>
          </cell>
          <cell r="W443">
            <v>0</v>
          </cell>
          <cell r="X443">
            <v>0</v>
          </cell>
          <cell r="Y443">
            <v>0</v>
          </cell>
          <cell r="Z443">
            <v>0</v>
          </cell>
          <cell r="AA443">
            <v>0</v>
          </cell>
          <cell r="AB443" t="str">
            <v>CAIXA REFERENCIAL</v>
          </cell>
          <cell r="AD443" t="str">
            <v>ASTU</v>
          </cell>
          <cell r="AE443" t="str">
            <v>ASSENTAMENTO DE TUBOS E PECAS</v>
          </cell>
          <cell r="AF443">
            <v>253</v>
          </cell>
          <cell r="AG443" t="str">
            <v>FORNEC E/OU ASSENT DE CONEXOES DIVERSAS</v>
          </cell>
          <cell r="AH443">
            <v>0</v>
          </cell>
          <cell r="AI443">
            <v>0</v>
          </cell>
        </row>
        <row r="444">
          <cell r="G444">
            <v>83521</v>
          </cell>
          <cell r="H444" t="str">
            <v>TE CERAMICO REDUCAO 300 X 100MM, COM JUNTA ARGAMASSADA.</v>
          </cell>
          <cell r="I444" t="str">
            <v>UN</v>
          </cell>
          <cell r="J444">
            <v>74.55</v>
          </cell>
          <cell r="K444" t="str">
            <v>COMPOSICAO</v>
          </cell>
          <cell r="L444">
            <v>73455</v>
          </cell>
          <cell r="M444" t="str">
            <v>ARGAMASSA CIMENTO/AREIA 1:4  -  PREPARO MECANICO</v>
          </cell>
          <cell r="N444" t="str">
            <v>M3</v>
          </cell>
          <cell r="O444">
            <v>7.9999999999999993E-4</v>
          </cell>
          <cell r="P444">
            <v>299.33999999999997</v>
          </cell>
          <cell r="Q444">
            <v>0.23</v>
          </cell>
          <cell r="AD444" t="str">
            <v>ASTU</v>
          </cell>
          <cell r="AE444" t="str">
            <v>ASSENTAMENTO DE TUBOS E PECAS</v>
          </cell>
          <cell r="AF444">
            <v>253</v>
          </cell>
          <cell r="AG444" t="str">
            <v>FORNEC E/OU ASSENT DE CONEXOES DIVERSAS</v>
          </cell>
          <cell r="AH444">
            <v>0</v>
          </cell>
          <cell r="AI444">
            <v>0</v>
          </cell>
        </row>
        <row r="445">
          <cell r="G445">
            <v>83521</v>
          </cell>
          <cell r="H445" t="str">
            <v>TE CERAMICO REDUCAO 300 X 100MM, COM JUNTA ARGAMASSADA.</v>
          </cell>
          <cell r="I445" t="str">
            <v>UN</v>
          </cell>
          <cell r="J445">
            <v>74.55</v>
          </cell>
          <cell r="K445" t="str">
            <v>INSUMO</v>
          </cell>
          <cell r="L445">
            <v>4750</v>
          </cell>
          <cell r="M445" t="str">
            <v>PEDREIRO</v>
          </cell>
          <cell r="N445" t="str">
            <v>H</v>
          </cell>
          <cell r="O445">
            <v>0.8</v>
          </cell>
          <cell r="P445">
            <v>11.39</v>
          </cell>
          <cell r="Q445">
            <v>9.11</v>
          </cell>
          <cell r="AD445" t="str">
            <v>ASTU</v>
          </cell>
          <cell r="AE445" t="str">
            <v>ASSENTAMENTO DE TUBOS E PECAS</v>
          </cell>
          <cell r="AF445">
            <v>253</v>
          </cell>
          <cell r="AG445" t="str">
            <v>FORNEC E/OU ASSENT DE CONEXOES DIVERSAS</v>
          </cell>
          <cell r="AH445">
            <v>0</v>
          </cell>
          <cell r="AI445">
            <v>0</v>
          </cell>
        </row>
        <row r="446">
          <cell r="G446">
            <v>83521</v>
          </cell>
          <cell r="H446" t="str">
            <v>TE CERAMICO REDUCAO 300 X 100MM, COM JUNTA ARGAMASSADA.</v>
          </cell>
          <cell r="I446" t="str">
            <v>UN</v>
          </cell>
          <cell r="J446">
            <v>74.55</v>
          </cell>
          <cell r="K446" t="str">
            <v>INSUMO</v>
          </cell>
          <cell r="L446">
            <v>6111</v>
          </cell>
          <cell r="M446" t="str">
            <v>SERVENTE</v>
          </cell>
          <cell r="N446" t="str">
            <v>H</v>
          </cell>
          <cell r="O446">
            <v>1.2</v>
          </cell>
          <cell r="P446">
            <v>7.44</v>
          </cell>
          <cell r="Q446">
            <v>8.93</v>
          </cell>
          <cell r="AD446" t="str">
            <v>ASTU</v>
          </cell>
          <cell r="AE446" t="str">
            <v>ASSENTAMENTO DE TUBOS E PECAS</v>
          </cell>
          <cell r="AF446">
            <v>253</v>
          </cell>
          <cell r="AG446" t="str">
            <v>FORNEC E/OU ASSENT DE CONEXOES DIVERSAS</v>
          </cell>
          <cell r="AH446">
            <v>0</v>
          </cell>
          <cell r="AI446">
            <v>0</v>
          </cell>
        </row>
        <row r="447">
          <cell r="G447">
            <v>83521</v>
          </cell>
          <cell r="H447" t="str">
            <v>TE CERAMICO REDUCAO 300 X 100MM, COM JUNTA ARGAMASSADA.</v>
          </cell>
          <cell r="I447" t="str">
            <v>UN</v>
          </cell>
          <cell r="J447">
            <v>74.55</v>
          </cell>
          <cell r="K447" t="str">
            <v>INSUMO</v>
          </cell>
          <cell r="L447">
            <v>6261</v>
          </cell>
          <cell r="M447" t="str">
            <v>TE CERAMICO 90G ESG BBP DN 300 X 100</v>
          </cell>
          <cell r="N447" t="str">
            <v>UN</v>
          </cell>
          <cell r="O447">
            <v>1</v>
          </cell>
          <cell r="P447">
            <v>56.26</v>
          </cell>
          <cell r="Q447">
            <v>56.26</v>
          </cell>
          <cell r="AD447" t="str">
            <v>ASTU</v>
          </cell>
          <cell r="AE447" t="str">
            <v>ASSENTAMENTO DE TUBOS E PECAS</v>
          </cell>
          <cell r="AF447">
            <v>253</v>
          </cell>
          <cell r="AG447" t="str">
            <v>FORNEC E/OU ASSENT DE CONEXOES DIVERSAS</v>
          </cell>
          <cell r="AH447">
            <v>0</v>
          </cell>
          <cell r="AI447">
            <v>0</v>
          </cell>
        </row>
        <row r="448">
          <cell r="G448">
            <v>83522</v>
          </cell>
          <cell r="H448" t="str">
            <v>TE CERAMICO REDUCAO 200 X 100MM, COM JUNTA ARGAMASSADA.</v>
          </cell>
          <cell r="I448" t="str">
            <v>UN</v>
          </cell>
          <cell r="J448">
            <v>38.770000000000003</v>
          </cell>
          <cell r="R448">
            <v>16.28</v>
          </cell>
          <cell r="S448">
            <v>41.99</v>
          </cell>
          <cell r="T448">
            <v>22.48</v>
          </cell>
          <cell r="U448">
            <v>57.99</v>
          </cell>
          <cell r="V448">
            <v>0</v>
          </cell>
          <cell r="W448">
            <v>0</v>
          </cell>
          <cell r="X448">
            <v>0</v>
          </cell>
          <cell r="Y448">
            <v>0</v>
          </cell>
          <cell r="Z448">
            <v>0</v>
          </cell>
          <cell r="AA448">
            <v>0</v>
          </cell>
          <cell r="AB448" t="str">
            <v>CAIXA REFERENCIAL</v>
          </cell>
          <cell r="AD448" t="str">
            <v>ASTU</v>
          </cell>
          <cell r="AE448" t="str">
            <v>ASSENTAMENTO DE TUBOS E PECAS</v>
          </cell>
          <cell r="AF448">
            <v>253</v>
          </cell>
          <cell r="AG448" t="str">
            <v>FORNEC E/OU ASSENT DE CONEXOES DIVERSAS</v>
          </cell>
          <cell r="AH448">
            <v>0</v>
          </cell>
          <cell r="AI448">
            <v>0</v>
          </cell>
        </row>
        <row r="449">
          <cell r="G449">
            <v>83522</v>
          </cell>
          <cell r="H449" t="str">
            <v>TE CERAMICO REDUCAO 200 X 100MM, COM JUNTA ARGAMASSADA.</v>
          </cell>
          <cell r="I449" t="str">
            <v>UN</v>
          </cell>
          <cell r="J449">
            <v>38.770000000000003</v>
          </cell>
          <cell r="K449" t="str">
            <v>COMPOSICAO</v>
          </cell>
          <cell r="L449">
            <v>73455</v>
          </cell>
          <cell r="M449" t="str">
            <v>ARGAMASSA CIMENTO/AREIA 1:4  -  PREPARO MECANICO</v>
          </cell>
          <cell r="N449" t="str">
            <v>M3</v>
          </cell>
          <cell r="O449">
            <v>5.9999999999999995E-4</v>
          </cell>
          <cell r="P449">
            <v>299.33999999999997</v>
          </cell>
          <cell r="Q449">
            <v>0.17</v>
          </cell>
          <cell r="AD449" t="str">
            <v>ASTU</v>
          </cell>
          <cell r="AE449" t="str">
            <v>ASSENTAMENTO DE TUBOS E PECAS</v>
          </cell>
          <cell r="AF449">
            <v>253</v>
          </cell>
          <cell r="AG449" t="str">
            <v>FORNEC E/OU ASSENT DE CONEXOES DIVERSAS</v>
          </cell>
          <cell r="AH449">
            <v>0</v>
          </cell>
          <cell r="AI449">
            <v>0</v>
          </cell>
        </row>
        <row r="450">
          <cell r="G450">
            <v>83522</v>
          </cell>
          <cell r="H450" t="str">
            <v>TE CERAMICO REDUCAO 200 X 100MM, COM JUNTA ARGAMASSADA.</v>
          </cell>
          <cell r="I450" t="str">
            <v>UN</v>
          </cell>
          <cell r="J450">
            <v>38.770000000000003</v>
          </cell>
          <cell r="K450" t="str">
            <v>INSUMO</v>
          </cell>
          <cell r="L450">
            <v>4750</v>
          </cell>
          <cell r="M450" t="str">
            <v>PEDREIRO</v>
          </cell>
          <cell r="N450" t="str">
            <v>H</v>
          </cell>
          <cell r="O450">
            <v>0.8</v>
          </cell>
          <cell r="P450">
            <v>11.39</v>
          </cell>
          <cell r="Q450">
            <v>9.11</v>
          </cell>
          <cell r="AD450" t="str">
            <v>ASTU</v>
          </cell>
          <cell r="AE450" t="str">
            <v>ASSENTAMENTO DE TUBOS E PECAS</v>
          </cell>
          <cell r="AF450">
            <v>253</v>
          </cell>
          <cell r="AG450" t="str">
            <v>FORNEC E/OU ASSENT DE CONEXOES DIVERSAS</v>
          </cell>
          <cell r="AH450">
            <v>0</v>
          </cell>
          <cell r="AI450">
            <v>0</v>
          </cell>
        </row>
        <row r="451">
          <cell r="G451">
            <v>83522</v>
          </cell>
          <cell r="H451" t="str">
            <v>TE CERAMICO REDUCAO 200 X 100MM, COM JUNTA ARGAMASSADA.</v>
          </cell>
          <cell r="I451" t="str">
            <v>UN</v>
          </cell>
          <cell r="J451">
            <v>38.770000000000003</v>
          </cell>
          <cell r="K451" t="str">
            <v>INSUMO</v>
          </cell>
          <cell r="L451">
            <v>6111</v>
          </cell>
          <cell r="M451" t="str">
            <v>SERVENTE</v>
          </cell>
          <cell r="N451" t="str">
            <v>H</v>
          </cell>
          <cell r="O451">
            <v>0.96</v>
          </cell>
          <cell r="P451">
            <v>7.44</v>
          </cell>
          <cell r="Q451">
            <v>7.15</v>
          </cell>
          <cell r="AD451" t="str">
            <v>ASTU</v>
          </cell>
          <cell r="AE451" t="str">
            <v>ASSENTAMENTO DE TUBOS E PECAS</v>
          </cell>
          <cell r="AF451">
            <v>253</v>
          </cell>
          <cell r="AG451" t="str">
            <v>FORNEC E/OU ASSENT DE CONEXOES DIVERSAS</v>
          </cell>
          <cell r="AH451">
            <v>0</v>
          </cell>
          <cell r="AI451">
            <v>0</v>
          </cell>
        </row>
        <row r="452">
          <cell r="G452">
            <v>83522</v>
          </cell>
          <cell r="H452" t="str">
            <v>TE CERAMICO REDUCAO 200 X 100MM, COM JUNTA ARGAMASSADA.</v>
          </cell>
          <cell r="I452" t="str">
            <v>UN</v>
          </cell>
          <cell r="J452">
            <v>38.770000000000003</v>
          </cell>
          <cell r="K452" t="str">
            <v>INSUMO</v>
          </cell>
          <cell r="L452">
            <v>6256</v>
          </cell>
          <cell r="M452" t="str">
            <v>TE CERAMICO 90G ESG BBP DN 200 X 100</v>
          </cell>
          <cell r="N452" t="str">
            <v>UN</v>
          </cell>
          <cell r="O452">
            <v>1</v>
          </cell>
          <cell r="P452">
            <v>22.32</v>
          </cell>
          <cell r="Q452">
            <v>22.32</v>
          </cell>
          <cell r="AD452" t="str">
            <v>ASTU</v>
          </cell>
          <cell r="AE452" t="str">
            <v>ASSENTAMENTO DE TUBOS E PECAS</v>
          </cell>
          <cell r="AF452">
            <v>253</v>
          </cell>
          <cell r="AG452" t="str">
            <v>FORNEC E/OU ASSENT DE CONEXOES DIVERSAS</v>
          </cell>
          <cell r="AH452">
            <v>0</v>
          </cell>
          <cell r="AI452">
            <v>0</v>
          </cell>
        </row>
        <row r="453">
          <cell r="G453">
            <v>83523</v>
          </cell>
          <cell r="H453" t="str">
            <v>TE CERAMICO REDUCAO 150 X 100MM, COM JUNTA ARGAMASSADA.</v>
          </cell>
          <cell r="I453" t="str">
            <v>UN</v>
          </cell>
          <cell r="J453">
            <v>29.6</v>
          </cell>
          <cell r="R453">
            <v>15.9</v>
          </cell>
          <cell r="S453">
            <v>53.7</v>
          </cell>
          <cell r="T453">
            <v>13.7</v>
          </cell>
          <cell r="U453">
            <v>46.28</v>
          </cell>
          <cell r="V453">
            <v>0</v>
          </cell>
          <cell r="W453">
            <v>0</v>
          </cell>
          <cell r="X453">
            <v>0</v>
          </cell>
          <cell r="Y453">
            <v>0</v>
          </cell>
          <cell r="Z453">
            <v>0</v>
          </cell>
          <cell r="AA453">
            <v>0</v>
          </cell>
          <cell r="AB453" t="str">
            <v>CAIXA REFERENCIAL</v>
          </cell>
          <cell r="AD453" t="str">
            <v>ASTU</v>
          </cell>
          <cell r="AE453" t="str">
            <v>ASSENTAMENTO DE TUBOS E PECAS</v>
          </cell>
          <cell r="AF453">
            <v>253</v>
          </cell>
          <cell r="AG453" t="str">
            <v>FORNEC E/OU ASSENT DE CONEXOES DIVERSAS</v>
          </cell>
          <cell r="AH453">
            <v>0</v>
          </cell>
          <cell r="AI453">
            <v>0</v>
          </cell>
        </row>
        <row r="454">
          <cell r="G454">
            <v>83523</v>
          </cell>
          <cell r="H454" t="str">
            <v>TE CERAMICO REDUCAO 150 X 100MM, COM JUNTA ARGAMASSADA.</v>
          </cell>
          <cell r="I454" t="str">
            <v>UN</v>
          </cell>
          <cell r="J454">
            <v>29.6</v>
          </cell>
          <cell r="K454" t="str">
            <v>COMPOSICAO</v>
          </cell>
          <cell r="L454">
            <v>73455</v>
          </cell>
          <cell r="M454" t="str">
            <v>ARGAMASSA CIMENTO/AREIA 1:4  -  PREPARO MECANICO</v>
          </cell>
          <cell r="N454" t="str">
            <v>M3</v>
          </cell>
          <cell r="O454">
            <v>3.9999999999999996E-4</v>
          </cell>
          <cell r="P454">
            <v>299.33999999999997</v>
          </cell>
          <cell r="Q454">
            <v>0.11</v>
          </cell>
          <cell r="AD454" t="str">
            <v>ASTU</v>
          </cell>
          <cell r="AE454" t="str">
            <v>ASSENTAMENTO DE TUBOS E PECAS</v>
          </cell>
          <cell r="AF454">
            <v>253</v>
          </cell>
          <cell r="AG454" t="str">
            <v>FORNEC E/OU ASSENT DE CONEXOES DIVERSAS</v>
          </cell>
          <cell r="AH454">
            <v>0</v>
          </cell>
          <cell r="AI454">
            <v>0</v>
          </cell>
        </row>
        <row r="455">
          <cell r="G455">
            <v>83523</v>
          </cell>
          <cell r="H455" t="str">
            <v>TE CERAMICO REDUCAO 150 X 100MM, COM JUNTA ARGAMASSADA.</v>
          </cell>
          <cell r="I455" t="str">
            <v>UN</v>
          </cell>
          <cell r="J455">
            <v>29.6</v>
          </cell>
          <cell r="K455" t="str">
            <v>INSUMO</v>
          </cell>
          <cell r="L455">
            <v>4750</v>
          </cell>
          <cell r="M455" t="str">
            <v>PEDREIRO</v>
          </cell>
          <cell r="N455" t="str">
            <v>H</v>
          </cell>
          <cell r="O455">
            <v>0.77999999999999992</v>
          </cell>
          <cell r="P455">
            <v>11.39</v>
          </cell>
          <cell r="Q455">
            <v>8.8800000000000008</v>
          </cell>
          <cell r="AD455" t="str">
            <v>ASTU</v>
          </cell>
          <cell r="AE455" t="str">
            <v>ASSENTAMENTO DE TUBOS E PECAS</v>
          </cell>
          <cell r="AF455">
            <v>253</v>
          </cell>
          <cell r="AG455" t="str">
            <v>FORNEC E/OU ASSENT DE CONEXOES DIVERSAS</v>
          </cell>
          <cell r="AH455">
            <v>0</v>
          </cell>
          <cell r="AI455">
            <v>0</v>
          </cell>
        </row>
        <row r="456">
          <cell r="G456">
            <v>83523</v>
          </cell>
          <cell r="H456" t="str">
            <v>TE CERAMICO REDUCAO 150 X 100MM, COM JUNTA ARGAMASSADA.</v>
          </cell>
          <cell r="I456" t="str">
            <v>UN</v>
          </cell>
          <cell r="J456">
            <v>29.6</v>
          </cell>
          <cell r="K456" t="str">
            <v>INSUMO</v>
          </cell>
          <cell r="L456">
            <v>6111</v>
          </cell>
          <cell r="M456" t="str">
            <v>SERVENTE</v>
          </cell>
          <cell r="N456" t="str">
            <v>H</v>
          </cell>
          <cell r="O456">
            <v>0.94</v>
          </cell>
          <cell r="P456">
            <v>7.44</v>
          </cell>
          <cell r="Q456">
            <v>7</v>
          </cell>
          <cell r="AD456" t="str">
            <v>ASTU</v>
          </cell>
          <cell r="AE456" t="str">
            <v>ASSENTAMENTO DE TUBOS E PECAS</v>
          </cell>
          <cell r="AF456">
            <v>253</v>
          </cell>
          <cell r="AG456" t="str">
            <v>FORNEC E/OU ASSENT DE CONEXOES DIVERSAS</v>
          </cell>
          <cell r="AH456">
            <v>0</v>
          </cell>
          <cell r="AI456">
            <v>0</v>
          </cell>
        </row>
        <row r="457">
          <cell r="G457">
            <v>83523</v>
          </cell>
          <cell r="H457" t="str">
            <v>TE CERAMICO REDUCAO 150 X 100MM, COM JUNTA ARGAMASSADA.</v>
          </cell>
          <cell r="I457" t="str">
            <v>UN</v>
          </cell>
          <cell r="J457">
            <v>29.6</v>
          </cell>
          <cell r="K457" t="str">
            <v>INSUMO</v>
          </cell>
          <cell r="L457">
            <v>6255</v>
          </cell>
          <cell r="M457" t="str">
            <v>TE CERAMICO 90G ESG BBP DN 150 X 100</v>
          </cell>
          <cell r="N457" t="str">
            <v>UN</v>
          </cell>
          <cell r="O457">
            <v>1</v>
          </cell>
          <cell r="P457">
            <v>13.59</v>
          </cell>
          <cell r="Q457">
            <v>13.59</v>
          </cell>
          <cell r="AD457" t="str">
            <v>ASTU</v>
          </cell>
          <cell r="AE457" t="str">
            <v>ASSENTAMENTO DE TUBOS E PECAS</v>
          </cell>
          <cell r="AF457">
            <v>253</v>
          </cell>
          <cell r="AG457" t="str">
            <v>FORNEC E/OU ASSENT DE CONEXOES DIVERSAS</v>
          </cell>
          <cell r="AH457">
            <v>0</v>
          </cell>
          <cell r="AI457">
            <v>0</v>
          </cell>
        </row>
        <row r="458">
          <cell r="G458">
            <v>83524</v>
          </cell>
          <cell r="H458" t="str">
            <v>TE CERAMICO 90GR 200 X 200MM, COM JUNTA ARGAMASSADA</v>
          </cell>
          <cell r="I458" t="str">
            <v>UN</v>
          </cell>
          <cell r="J458">
            <v>56.32</v>
          </cell>
          <cell r="R458">
            <v>18.07</v>
          </cell>
          <cell r="S458">
            <v>32.08</v>
          </cell>
          <cell r="T458">
            <v>38.25</v>
          </cell>
          <cell r="U458">
            <v>67.91</v>
          </cell>
          <cell r="V458">
            <v>0</v>
          </cell>
          <cell r="W458">
            <v>0</v>
          </cell>
          <cell r="X458">
            <v>0</v>
          </cell>
          <cell r="Y458">
            <v>0</v>
          </cell>
          <cell r="Z458">
            <v>0</v>
          </cell>
          <cell r="AA458">
            <v>0</v>
          </cell>
          <cell r="AB458" t="str">
            <v>CAIXA REFERENCIAL</v>
          </cell>
          <cell r="AD458" t="str">
            <v>ASTU</v>
          </cell>
          <cell r="AE458" t="str">
            <v>ASSENTAMENTO DE TUBOS E PECAS</v>
          </cell>
          <cell r="AF458">
            <v>253</v>
          </cell>
          <cell r="AG458" t="str">
            <v>FORNEC E/OU ASSENT DE CONEXOES DIVERSAS</v>
          </cell>
          <cell r="AH458">
            <v>0</v>
          </cell>
          <cell r="AI458">
            <v>0</v>
          </cell>
        </row>
        <row r="459">
          <cell r="G459">
            <v>83524</v>
          </cell>
          <cell r="H459" t="str">
            <v>TE CERAMICO 90GR 200 X 200MM, COM JUNTA ARGAMASSADA</v>
          </cell>
          <cell r="I459" t="str">
            <v>UN</v>
          </cell>
          <cell r="J459">
            <v>56.32</v>
          </cell>
          <cell r="K459" t="str">
            <v>COMPOSICAO</v>
          </cell>
          <cell r="L459">
            <v>73455</v>
          </cell>
          <cell r="M459" t="str">
            <v>ARGAMASSA CIMENTO/AREIA 1:4  -  PREPARO MECANICO</v>
          </cell>
          <cell r="N459" t="str">
            <v>M3</v>
          </cell>
          <cell r="O459">
            <v>5.9999999999999995E-4</v>
          </cell>
          <cell r="P459">
            <v>299.33999999999997</v>
          </cell>
          <cell r="Q459">
            <v>0.17</v>
          </cell>
          <cell r="AD459" t="str">
            <v>ASTU</v>
          </cell>
          <cell r="AE459" t="str">
            <v>ASSENTAMENTO DE TUBOS E PECAS</v>
          </cell>
          <cell r="AF459">
            <v>253</v>
          </cell>
          <cell r="AG459" t="str">
            <v>FORNEC E/OU ASSENT DE CONEXOES DIVERSAS</v>
          </cell>
          <cell r="AH459">
            <v>0</v>
          </cell>
          <cell r="AI459">
            <v>0</v>
          </cell>
        </row>
        <row r="460">
          <cell r="G460">
            <v>83524</v>
          </cell>
          <cell r="H460" t="str">
            <v>TE CERAMICO 90GR 200 X 200MM, COM JUNTA ARGAMASSADA</v>
          </cell>
          <cell r="I460" t="str">
            <v>UN</v>
          </cell>
          <cell r="J460">
            <v>56.32</v>
          </cell>
          <cell r="K460" t="str">
            <v>INSUMO</v>
          </cell>
          <cell r="L460">
            <v>4750</v>
          </cell>
          <cell r="M460" t="str">
            <v>PEDREIRO</v>
          </cell>
          <cell r="N460" t="str">
            <v>H</v>
          </cell>
          <cell r="O460">
            <v>0.8</v>
          </cell>
          <cell r="P460">
            <v>11.39</v>
          </cell>
          <cell r="Q460">
            <v>9.11</v>
          </cell>
          <cell r="AD460" t="str">
            <v>ASTU</v>
          </cell>
          <cell r="AE460" t="str">
            <v>ASSENTAMENTO DE TUBOS E PECAS</v>
          </cell>
          <cell r="AF460">
            <v>253</v>
          </cell>
          <cell r="AG460" t="str">
            <v>FORNEC E/OU ASSENT DE CONEXOES DIVERSAS</v>
          </cell>
          <cell r="AH460">
            <v>0</v>
          </cell>
          <cell r="AI460">
            <v>0</v>
          </cell>
        </row>
        <row r="461">
          <cell r="G461">
            <v>83524</v>
          </cell>
          <cell r="H461" t="str">
            <v>TE CERAMICO 90GR 200 X 200MM, COM JUNTA ARGAMASSADA</v>
          </cell>
          <cell r="I461" t="str">
            <v>UN</v>
          </cell>
          <cell r="J461">
            <v>56.32</v>
          </cell>
          <cell r="K461" t="str">
            <v>INSUMO</v>
          </cell>
          <cell r="L461">
            <v>6111</v>
          </cell>
          <cell r="M461" t="str">
            <v>SERVENTE</v>
          </cell>
          <cell r="N461" t="str">
            <v>H</v>
          </cell>
          <cell r="O461">
            <v>1.2</v>
          </cell>
          <cell r="P461">
            <v>7.44</v>
          </cell>
          <cell r="Q461">
            <v>8.93</v>
          </cell>
          <cell r="AD461" t="str">
            <v>ASTU</v>
          </cell>
          <cell r="AE461" t="str">
            <v>ASSENTAMENTO DE TUBOS E PECAS</v>
          </cell>
          <cell r="AF461">
            <v>253</v>
          </cell>
          <cell r="AG461" t="str">
            <v>FORNEC E/OU ASSENT DE CONEXOES DIVERSAS</v>
          </cell>
          <cell r="AH461">
            <v>0</v>
          </cell>
          <cell r="AI461">
            <v>0</v>
          </cell>
        </row>
        <row r="462">
          <cell r="G462">
            <v>83524</v>
          </cell>
          <cell r="H462" t="str">
            <v>TE CERAMICO 90GR 200 X 200MM, COM JUNTA ARGAMASSADA</v>
          </cell>
          <cell r="I462" t="str">
            <v>UN</v>
          </cell>
          <cell r="J462">
            <v>56.32</v>
          </cell>
          <cell r="K462" t="str">
            <v>INSUMO</v>
          </cell>
          <cell r="L462">
            <v>6258</v>
          </cell>
          <cell r="M462" t="str">
            <v>TE CERAMICO 90G ESG BBP DN 200 X 200</v>
          </cell>
          <cell r="N462" t="str">
            <v>UN</v>
          </cell>
          <cell r="O462">
            <v>1</v>
          </cell>
          <cell r="P462">
            <v>38.090000000000003</v>
          </cell>
          <cell r="Q462">
            <v>38.090000000000003</v>
          </cell>
          <cell r="AD462" t="str">
            <v>ASTU</v>
          </cell>
          <cell r="AE462" t="str">
            <v>ASSENTAMENTO DE TUBOS E PECAS</v>
          </cell>
          <cell r="AF462">
            <v>253</v>
          </cell>
          <cell r="AG462" t="str">
            <v>FORNEC E/OU ASSENT DE CONEXOES DIVERSAS</v>
          </cell>
          <cell r="AH462">
            <v>0</v>
          </cell>
          <cell r="AI462">
            <v>0</v>
          </cell>
        </row>
        <row r="463">
          <cell r="G463">
            <v>83527</v>
          </cell>
          <cell r="H463" t="str">
            <v>TE CERAMICO 150 X 150MM, COM JUNTA ARGAMASSADA.</v>
          </cell>
          <cell r="I463" t="str">
            <v>UN</v>
          </cell>
          <cell r="J463">
            <v>33.89</v>
          </cell>
          <cell r="R463">
            <v>17.350000000000001</v>
          </cell>
          <cell r="S463">
            <v>51.21</v>
          </cell>
          <cell r="T463">
            <v>16.53</v>
          </cell>
          <cell r="U463">
            <v>48.78</v>
          </cell>
          <cell r="V463">
            <v>0</v>
          </cell>
          <cell r="W463">
            <v>0</v>
          </cell>
          <cell r="X463">
            <v>0</v>
          </cell>
          <cell r="Y463">
            <v>0</v>
          </cell>
          <cell r="Z463">
            <v>0</v>
          </cell>
          <cell r="AA463">
            <v>0</v>
          </cell>
          <cell r="AB463" t="str">
            <v>CAIXA REFERENCIAL</v>
          </cell>
          <cell r="AD463" t="str">
            <v>ASTU</v>
          </cell>
          <cell r="AE463" t="str">
            <v>ASSENTAMENTO DE TUBOS E PECAS</v>
          </cell>
          <cell r="AF463">
            <v>253</v>
          </cell>
          <cell r="AG463" t="str">
            <v>FORNEC E/OU ASSENT DE CONEXOES DIVERSAS</v>
          </cell>
          <cell r="AH463">
            <v>0</v>
          </cell>
          <cell r="AI463">
            <v>0</v>
          </cell>
        </row>
        <row r="464">
          <cell r="G464">
            <v>83527</v>
          </cell>
          <cell r="H464" t="str">
            <v>TE CERAMICO 150 X 150MM, COM JUNTA ARGAMASSADA.</v>
          </cell>
          <cell r="I464" t="str">
            <v>UN</v>
          </cell>
          <cell r="J464">
            <v>33.89</v>
          </cell>
          <cell r="K464" t="str">
            <v>COMPOSICAO</v>
          </cell>
          <cell r="L464">
            <v>73455</v>
          </cell>
          <cell r="M464" t="str">
            <v>ARGAMASSA CIMENTO/AREIA 1:4  -  PREPARO MECANICO</v>
          </cell>
          <cell r="N464" t="str">
            <v>M3</v>
          </cell>
          <cell r="O464">
            <v>3.9999999999999996E-4</v>
          </cell>
          <cell r="P464">
            <v>299.33999999999997</v>
          </cell>
          <cell r="Q464">
            <v>0.11</v>
          </cell>
          <cell r="AD464" t="str">
            <v>ASTU</v>
          </cell>
          <cell r="AE464" t="str">
            <v>ASSENTAMENTO DE TUBOS E PECAS</v>
          </cell>
          <cell r="AF464">
            <v>253</v>
          </cell>
          <cell r="AG464" t="str">
            <v>FORNEC E/OU ASSENT DE CONEXOES DIVERSAS</v>
          </cell>
          <cell r="AH464">
            <v>0</v>
          </cell>
          <cell r="AI464">
            <v>0</v>
          </cell>
        </row>
        <row r="465">
          <cell r="G465">
            <v>83527</v>
          </cell>
          <cell r="H465" t="str">
            <v>TE CERAMICO 150 X 150MM, COM JUNTA ARGAMASSADA.</v>
          </cell>
          <cell r="I465" t="str">
            <v>UN</v>
          </cell>
          <cell r="J465">
            <v>33.89</v>
          </cell>
          <cell r="K465" t="str">
            <v>INSUMO</v>
          </cell>
          <cell r="L465">
            <v>246</v>
          </cell>
          <cell r="M465" t="str">
            <v>AUXILIAR DE ENCANADOR OU BOMBEIRO HIDRAULICO</v>
          </cell>
          <cell r="N465" t="str">
            <v>H</v>
          </cell>
          <cell r="O465">
            <v>0.96</v>
          </cell>
          <cell r="P465">
            <v>8.57</v>
          </cell>
          <cell r="Q465">
            <v>8.2200000000000006</v>
          </cell>
          <cell r="AD465" t="str">
            <v>ASTU</v>
          </cell>
          <cell r="AE465" t="str">
            <v>ASSENTAMENTO DE TUBOS E PECAS</v>
          </cell>
          <cell r="AF465">
            <v>253</v>
          </cell>
          <cell r="AG465" t="str">
            <v>FORNEC E/OU ASSENT DE CONEXOES DIVERSAS</v>
          </cell>
          <cell r="AH465">
            <v>0</v>
          </cell>
          <cell r="AI465">
            <v>0</v>
          </cell>
        </row>
        <row r="466">
          <cell r="G466">
            <v>83527</v>
          </cell>
          <cell r="H466" t="str">
            <v>TE CERAMICO 150 X 150MM, COM JUNTA ARGAMASSADA.</v>
          </cell>
          <cell r="I466" t="str">
            <v>UN</v>
          </cell>
          <cell r="J466">
            <v>33.89</v>
          </cell>
          <cell r="K466" t="str">
            <v>INSUMO</v>
          </cell>
          <cell r="L466">
            <v>4750</v>
          </cell>
          <cell r="M466" t="str">
            <v>PEDREIRO</v>
          </cell>
          <cell r="N466" t="str">
            <v>H</v>
          </cell>
          <cell r="O466">
            <v>0.8</v>
          </cell>
          <cell r="P466">
            <v>11.39</v>
          </cell>
          <cell r="Q466">
            <v>9.11</v>
          </cell>
          <cell r="AD466" t="str">
            <v>ASTU</v>
          </cell>
          <cell r="AE466" t="str">
            <v>ASSENTAMENTO DE TUBOS E PECAS</v>
          </cell>
          <cell r="AF466">
            <v>253</v>
          </cell>
          <cell r="AG466" t="str">
            <v>FORNEC E/OU ASSENT DE CONEXOES DIVERSAS</v>
          </cell>
          <cell r="AH466">
            <v>0</v>
          </cell>
          <cell r="AI466">
            <v>0</v>
          </cell>
        </row>
        <row r="467">
          <cell r="G467">
            <v>83527</v>
          </cell>
          <cell r="H467" t="str">
            <v>TE CERAMICO 150 X 150MM, COM JUNTA ARGAMASSADA.</v>
          </cell>
          <cell r="I467" t="str">
            <v>UN</v>
          </cell>
          <cell r="J467">
            <v>33.89</v>
          </cell>
          <cell r="K467" t="str">
            <v>INSUMO</v>
          </cell>
          <cell r="L467">
            <v>6281</v>
          </cell>
          <cell r="M467" t="str">
            <v>TE CERAMICO 90G ESG BBP DN 150 X 150</v>
          </cell>
          <cell r="N467" t="str">
            <v>UN</v>
          </cell>
          <cell r="O467">
            <v>1</v>
          </cell>
          <cell r="P467">
            <v>16.420000000000002</v>
          </cell>
          <cell r="Q467">
            <v>16.420000000000002</v>
          </cell>
          <cell r="AD467" t="str">
            <v>ASTU</v>
          </cell>
          <cell r="AE467" t="str">
            <v>ASSENTAMENTO DE TUBOS E PECAS</v>
          </cell>
          <cell r="AF467">
            <v>253</v>
          </cell>
          <cell r="AG467" t="str">
            <v>FORNEC E/OU ASSENT DE CONEXOES DIVERSAS</v>
          </cell>
          <cell r="AH467">
            <v>0</v>
          </cell>
          <cell r="AI467">
            <v>0</v>
          </cell>
        </row>
        <row r="468">
          <cell r="G468">
            <v>83528</v>
          </cell>
          <cell r="H468" t="str">
            <v>TE CERAMICO 100 X 100MM, COM JUNTA ARGAMASSADA.</v>
          </cell>
          <cell r="I468" t="str">
            <v>UN</v>
          </cell>
          <cell r="J468">
            <v>28.61</v>
          </cell>
          <cell r="R468">
            <v>14.96</v>
          </cell>
          <cell r="S468">
            <v>52.29</v>
          </cell>
          <cell r="T468">
            <v>13.64</v>
          </cell>
          <cell r="U468">
            <v>47.7</v>
          </cell>
          <cell r="V468">
            <v>0</v>
          </cell>
          <cell r="W468">
            <v>0</v>
          </cell>
          <cell r="X468">
            <v>0</v>
          </cell>
          <cell r="Y468">
            <v>0</v>
          </cell>
          <cell r="Z468">
            <v>0</v>
          </cell>
          <cell r="AA468">
            <v>0</v>
          </cell>
          <cell r="AB468" t="str">
            <v>CAIXA REFERENCIAL</v>
          </cell>
          <cell r="AD468" t="str">
            <v>ASTU</v>
          </cell>
          <cell r="AE468" t="str">
            <v>ASSENTAMENTO DE TUBOS E PECAS</v>
          </cell>
          <cell r="AF468">
            <v>253</v>
          </cell>
          <cell r="AG468" t="str">
            <v>FORNEC E/OU ASSENT DE CONEXOES DIVERSAS</v>
          </cell>
          <cell r="AH468">
            <v>0</v>
          </cell>
          <cell r="AI468">
            <v>0</v>
          </cell>
        </row>
        <row r="469">
          <cell r="G469">
            <v>83528</v>
          </cell>
          <cell r="H469" t="str">
            <v>TE CERAMICO 100 X 100MM, COM JUNTA ARGAMASSADA.</v>
          </cell>
          <cell r="I469" t="str">
            <v>UN</v>
          </cell>
          <cell r="J469">
            <v>28.61</v>
          </cell>
          <cell r="K469" t="str">
            <v>COMPOSICAO</v>
          </cell>
          <cell r="L469">
            <v>73455</v>
          </cell>
          <cell r="M469" t="str">
            <v>ARGAMASSA CIMENTO/AREIA 1:4  -  PREPARO MECANICO</v>
          </cell>
          <cell r="N469" t="str">
            <v>M3</v>
          </cell>
          <cell r="O469">
            <v>1.9999999999999998E-4</v>
          </cell>
          <cell r="P469">
            <v>299.33999999999997</v>
          </cell>
          <cell r="Q469">
            <v>0.05</v>
          </cell>
          <cell r="AD469" t="str">
            <v>ASTU</v>
          </cell>
          <cell r="AE469" t="str">
            <v>ASSENTAMENTO DE TUBOS E PECAS</v>
          </cell>
          <cell r="AF469">
            <v>253</v>
          </cell>
          <cell r="AG469" t="str">
            <v>FORNEC E/OU ASSENT DE CONEXOES DIVERSAS</v>
          </cell>
          <cell r="AH469">
            <v>0</v>
          </cell>
          <cell r="AI469">
            <v>0</v>
          </cell>
        </row>
        <row r="470">
          <cell r="G470">
            <v>83528</v>
          </cell>
          <cell r="H470" t="str">
            <v>TE CERAMICO 100 X 100MM, COM JUNTA ARGAMASSADA.</v>
          </cell>
          <cell r="I470" t="str">
            <v>UN</v>
          </cell>
          <cell r="J470">
            <v>28.61</v>
          </cell>
          <cell r="K470" t="str">
            <v>INSUMO</v>
          </cell>
          <cell r="L470">
            <v>4750</v>
          </cell>
          <cell r="M470" t="str">
            <v>PEDREIRO</v>
          </cell>
          <cell r="N470" t="str">
            <v>H</v>
          </cell>
          <cell r="O470">
            <v>0.7</v>
          </cell>
          <cell r="P470">
            <v>11.39</v>
          </cell>
          <cell r="Q470">
            <v>7.97</v>
          </cell>
          <cell r="AD470" t="str">
            <v>ASTU</v>
          </cell>
          <cell r="AE470" t="str">
            <v>ASSENTAMENTO DE TUBOS E PECAS</v>
          </cell>
          <cell r="AF470">
            <v>253</v>
          </cell>
          <cell r="AG470" t="str">
            <v>FORNEC E/OU ASSENT DE CONEXOES DIVERSAS</v>
          </cell>
          <cell r="AH470">
            <v>0</v>
          </cell>
          <cell r="AI470">
            <v>0</v>
          </cell>
        </row>
        <row r="471">
          <cell r="G471">
            <v>83528</v>
          </cell>
          <cell r="H471" t="str">
            <v>TE CERAMICO 100 X 100MM, COM JUNTA ARGAMASSADA.</v>
          </cell>
          <cell r="I471" t="str">
            <v>UN</v>
          </cell>
          <cell r="J471">
            <v>28.61</v>
          </cell>
          <cell r="K471" t="str">
            <v>INSUMO</v>
          </cell>
          <cell r="L471">
            <v>6116</v>
          </cell>
          <cell r="M471" t="str">
            <v>|EM PROCESSO DE DESATIVAÇÃO| AJUDANTE DE ENCANADOR</v>
          </cell>
          <cell r="N471" t="str">
            <v>H</v>
          </cell>
          <cell r="O471">
            <v>0.85</v>
          </cell>
          <cell r="P471">
            <v>8.2100000000000009</v>
          </cell>
          <cell r="Q471">
            <v>6.98</v>
          </cell>
          <cell r="AD471" t="str">
            <v>ASTU</v>
          </cell>
          <cell r="AE471" t="str">
            <v>ASSENTAMENTO DE TUBOS E PECAS</v>
          </cell>
          <cell r="AF471">
            <v>253</v>
          </cell>
          <cell r="AG471" t="str">
            <v>FORNEC E/OU ASSENT DE CONEXOES DIVERSAS</v>
          </cell>
          <cell r="AH471">
            <v>0</v>
          </cell>
          <cell r="AI471">
            <v>0</v>
          </cell>
        </row>
        <row r="472">
          <cell r="G472">
            <v>83528</v>
          </cell>
          <cell r="H472" t="str">
            <v>TE CERAMICO 100 X 100MM, COM JUNTA ARGAMASSADA.</v>
          </cell>
          <cell r="I472" t="str">
            <v>UN</v>
          </cell>
          <cell r="J472">
            <v>28.61</v>
          </cell>
          <cell r="K472" t="str">
            <v>INSUMO</v>
          </cell>
          <cell r="L472">
            <v>6254</v>
          </cell>
          <cell r="M472" t="str">
            <v>TE CERAMICO 90G ESG BBP DN 100 X 100</v>
          </cell>
          <cell r="N472" t="str">
            <v>UN</v>
          </cell>
          <cell r="O472">
            <v>1</v>
          </cell>
          <cell r="P472">
            <v>13.59</v>
          </cell>
          <cell r="Q472">
            <v>13.59</v>
          </cell>
          <cell r="AD472" t="str">
            <v>ASTU</v>
          </cell>
          <cell r="AE472" t="str">
            <v>ASSENTAMENTO DE TUBOS E PECAS</v>
          </cell>
          <cell r="AF472">
            <v>253</v>
          </cell>
          <cell r="AG472" t="str">
            <v>FORNEC E/OU ASSENT DE CONEXOES DIVERSAS</v>
          </cell>
          <cell r="AH472">
            <v>0</v>
          </cell>
          <cell r="AI472">
            <v>0</v>
          </cell>
        </row>
        <row r="473">
          <cell r="G473">
            <v>83529</v>
          </cell>
          <cell r="H473" t="str">
            <v>JUNCAO REDUCAO CERAMICA 200 X 100MM, COM JUNTA ARGAMASSADA.</v>
          </cell>
          <cell r="I473" t="str">
            <v>UN</v>
          </cell>
          <cell r="J473">
            <v>39.64</v>
          </cell>
          <cell r="R473">
            <v>16.28</v>
          </cell>
          <cell r="S473">
            <v>41.07</v>
          </cell>
          <cell r="T473">
            <v>23.35</v>
          </cell>
          <cell r="U473">
            <v>58.92</v>
          </cell>
          <cell r="V473">
            <v>0</v>
          </cell>
          <cell r="W473">
            <v>0</v>
          </cell>
          <cell r="X473">
            <v>0</v>
          </cell>
          <cell r="Y473">
            <v>0</v>
          </cell>
          <cell r="Z473">
            <v>0</v>
          </cell>
          <cell r="AA473">
            <v>0</v>
          </cell>
          <cell r="AB473" t="str">
            <v>CAIXA REFERENCIAL</v>
          </cell>
          <cell r="AD473" t="str">
            <v>ASTU</v>
          </cell>
          <cell r="AE473" t="str">
            <v>ASSENTAMENTO DE TUBOS E PECAS</v>
          </cell>
          <cell r="AF473">
            <v>253</v>
          </cell>
          <cell r="AG473" t="str">
            <v>FORNEC E/OU ASSENT DE CONEXOES DIVERSAS</v>
          </cell>
          <cell r="AH473">
            <v>0</v>
          </cell>
          <cell r="AI473">
            <v>0</v>
          </cell>
        </row>
        <row r="474">
          <cell r="G474">
            <v>83529</v>
          </cell>
          <cell r="H474" t="str">
            <v>JUNCAO REDUCAO CERAMICA 200 X 100MM, COM JUNTA ARGAMASSADA.</v>
          </cell>
          <cell r="I474" t="str">
            <v>UN</v>
          </cell>
          <cell r="J474">
            <v>39.64</v>
          </cell>
          <cell r="K474" t="str">
            <v>COMPOSICAO</v>
          </cell>
          <cell r="L474">
            <v>73455</v>
          </cell>
          <cell r="M474" t="str">
            <v>ARGAMASSA CIMENTO/AREIA 1:4  -  PREPARO MECANICO</v>
          </cell>
          <cell r="N474" t="str">
            <v>M3</v>
          </cell>
          <cell r="O474">
            <v>5.9999999999999995E-4</v>
          </cell>
          <cell r="P474">
            <v>299.33999999999997</v>
          </cell>
          <cell r="Q474">
            <v>0.17</v>
          </cell>
          <cell r="AD474" t="str">
            <v>ASTU</v>
          </cell>
          <cell r="AE474" t="str">
            <v>ASSENTAMENTO DE TUBOS E PECAS</v>
          </cell>
          <cell r="AF474">
            <v>253</v>
          </cell>
          <cell r="AG474" t="str">
            <v>FORNEC E/OU ASSENT DE CONEXOES DIVERSAS</v>
          </cell>
          <cell r="AH474">
            <v>0</v>
          </cell>
          <cell r="AI474">
            <v>0</v>
          </cell>
        </row>
        <row r="475">
          <cell r="G475">
            <v>83529</v>
          </cell>
          <cell r="H475" t="str">
            <v>JUNCAO REDUCAO CERAMICA 200 X 100MM, COM JUNTA ARGAMASSADA.</v>
          </cell>
          <cell r="I475" t="str">
            <v>UN</v>
          </cell>
          <cell r="J475">
            <v>39.64</v>
          </cell>
          <cell r="K475" t="str">
            <v>INSUMO</v>
          </cell>
          <cell r="L475">
            <v>3546</v>
          </cell>
          <cell r="M475" t="str">
            <v>JUNCAO CERAMICA 45G ESG BBP DN 200X100</v>
          </cell>
          <cell r="N475" t="str">
            <v>UN</v>
          </cell>
          <cell r="O475">
            <v>1</v>
          </cell>
          <cell r="P475">
            <v>23.19</v>
          </cell>
          <cell r="Q475">
            <v>23.19</v>
          </cell>
          <cell r="AD475" t="str">
            <v>ASTU</v>
          </cell>
          <cell r="AE475" t="str">
            <v>ASSENTAMENTO DE TUBOS E PECAS</v>
          </cell>
          <cell r="AF475">
            <v>253</v>
          </cell>
          <cell r="AG475" t="str">
            <v>FORNEC E/OU ASSENT DE CONEXOES DIVERSAS</v>
          </cell>
          <cell r="AH475">
            <v>0</v>
          </cell>
          <cell r="AI475">
            <v>0</v>
          </cell>
        </row>
        <row r="476">
          <cell r="G476">
            <v>83529</v>
          </cell>
          <cell r="H476" t="str">
            <v>JUNCAO REDUCAO CERAMICA 200 X 100MM, COM JUNTA ARGAMASSADA.</v>
          </cell>
          <cell r="I476" t="str">
            <v>UN</v>
          </cell>
          <cell r="J476">
            <v>39.64</v>
          </cell>
          <cell r="K476" t="str">
            <v>INSUMO</v>
          </cell>
          <cell r="L476">
            <v>4750</v>
          </cell>
          <cell r="M476" t="str">
            <v>PEDREIRO</v>
          </cell>
          <cell r="N476" t="str">
            <v>H</v>
          </cell>
          <cell r="O476">
            <v>0.8</v>
          </cell>
          <cell r="P476">
            <v>11.39</v>
          </cell>
          <cell r="Q476">
            <v>9.11</v>
          </cell>
          <cell r="AD476" t="str">
            <v>ASTU</v>
          </cell>
          <cell r="AE476" t="str">
            <v>ASSENTAMENTO DE TUBOS E PECAS</v>
          </cell>
          <cell r="AF476">
            <v>253</v>
          </cell>
          <cell r="AG476" t="str">
            <v>FORNEC E/OU ASSENT DE CONEXOES DIVERSAS</v>
          </cell>
          <cell r="AH476">
            <v>0</v>
          </cell>
          <cell r="AI476">
            <v>0</v>
          </cell>
        </row>
        <row r="477">
          <cell r="G477">
            <v>83529</v>
          </cell>
          <cell r="H477" t="str">
            <v>JUNCAO REDUCAO CERAMICA 200 X 100MM, COM JUNTA ARGAMASSADA.</v>
          </cell>
          <cell r="I477" t="str">
            <v>UN</v>
          </cell>
          <cell r="J477">
            <v>39.64</v>
          </cell>
          <cell r="K477" t="str">
            <v>INSUMO</v>
          </cell>
          <cell r="L477">
            <v>6111</v>
          </cell>
          <cell r="M477" t="str">
            <v>SERVENTE</v>
          </cell>
          <cell r="N477" t="str">
            <v>H</v>
          </cell>
          <cell r="O477">
            <v>0.96</v>
          </cell>
          <cell r="P477">
            <v>7.44</v>
          </cell>
          <cell r="Q477">
            <v>7.15</v>
          </cell>
          <cell r="AD477" t="str">
            <v>ASTU</v>
          </cell>
          <cell r="AE477" t="str">
            <v>ASSENTAMENTO DE TUBOS E PECAS</v>
          </cell>
          <cell r="AF477">
            <v>253</v>
          </cell>
          <cell r="AG477" t="str">
            <v>FORNEC E/OU ASSENT DE CONEXOES DIVERSAS</v>
          </cell>
          <cell r="AH477">
            <v>0</v>
          </cell>
          <cell r="AI477">
            <v>0</v>
          </cell>
        </row>
        <row r="478">
          <cell r="G478">
            <v>83530</v>
          </cell>
          <cell r="H478" t="str">
            <v>JUNCAO CERAMICA 45G ESG BBP DN 150 X 100</v>
          </cell>
          <cell r="I478" t="str">
            <v>UN</v>
          </cell>
          <cell r="J478">
            <v>30</v>
          </cell>
          <cell r="R478">
            <v>15.9</v>
          </cell>
          <cell r="S478">
            <v>52.99</v>
          </cell>
          <cell r="T478">
            <v>14.1</v>
          </cell>
          <cell r="U478">
            <v>46.99</v>
          </cell>
          <cell r="V478">
            <v>0</v>
          </cell>
          <cell r="W478">
            <v>0</v>
          </cell>
          <cell r="X478">
            <v>0</v>
          </cell>
          <cell r="Y478">
            <v>0</v>
          </cell>
          <cell r="Z478">
            <v>0</v>
          </cell>
          <cell r="AA478">
            <v>0</v>
          </cell>
          <cell r="AB478" t="str">
            <v>CAIXA REFERENCIAL</v>
          </cell>
          <cell r="AD478" t="str">
            <v>ASTU</v>
          </cell>
          <cell r="AE478" t="str">
            <v>ASSENTAMENTO DE TUBOS E PECAS</v>
          </cell>
          <cell r="AF478">
            <v>253</v>
          </cell>
          <cell r="AG478" t="str">
            <v>FORNEC E/OU ASSENT DE CONEXOES DIVERSAS</v>
          </cell>
          <cell r="AH478">
            <v>0</v>
          </cell>
          <cell r="AI478">
            <v>0</v>
          </cell>
        </row>
        <row r="479">
          <cell r="G479">
            <v>83530</v>
          </cell>
          <cell r="H479" t="str">
            <v>JUNCAO CERAMICA 45G ESG BBP DN 150 X 100</v>
          </cell>
          <cell r="I479" t="str">
            <v>UN</v>
          </cell>
          <cell r="J479">
            <v>30</v>
          </cell>
          <cell r="K479" t="str">
            <v>COMPOSICAO</v>
          </cell>
          <cell r="L479">
            <v>73455</v>
          </cell>
          <cell r="M479" t="str">
            <v>ARGAMASSA CIMENTO/AREIA 1:4  -  PREPARO MECANICO</v>
          </cell>
          <cell r="N479" t="str">
            <v>M3</v>
          </cell>
          <cell r="O479">
            <v>3.9999999999999996E-4</v>
          </cell>
          <cell r="P479">
            <v>299.33999999999997</v>
          </cell>
          <cell r="Q479">
            <v>0.11</v>
          </cell>
          <cell r="AD479" t="str">
            <v>ASTU</v>
          </cell>
          <cell r="AE479" t="str">
            <v>ASSENTAMENTO DE TUBOS E PECAS</v>
          </cell>
          <cell r="AF479">
            <v>253</v>
          </cell>
          <cell r="AG479" t="str">
            <v>FORNEC E/OU ASSENT DE CONEXOES DIVERSAS</v>
          </cell>
          <cell r="AH479">
            <v>0</v>
          </cell>
          <cell r="AI479">
            <v>0</v>
          </cell>
        </row>
        <row r="480">
          <cell r="G480">
            <v>83530</v>
          </cell>
          <cell r="H480" t="str">
            <v>JUNCAO CERAMICA 45G ESG BBP DN 150 X 100</v>
          </cell>
          <cell r="I480" t="str">
            <v>UN</v>
          </cell>
          <cell r="J480">
            <v>30</v>
          </cell>
          <cell r="K480" t="str">
            <v>INSUMO</v>
          </cell>
          <cell r="L480">
            <v>3572</v>
          </cell>
          <cell r="M480" t="str">
            <v>JUNCAO CERAMICA 45G ESG BBP DN 150X100</v>
          </cell>
          <cell r="N480" t="str">
            <v>UN</v>
          </cell>
          <cell r="O480">
            <v>1</v>
          </cell>
          <cell r="P480">
            <v>13.99</v>
          </cell>
          <cell r="Q480">
            <v>13.99</v>
          </cell>
          <cell r="AD480" t="str">
            <v>ASTU</v>
          </cell>
          <cell r="AE480" t="str">
            <v>ASSENTAMENTO DE TUBOS E PECAS</v>
          </cell>
          <cell r="AF480">
            <v>253</v>
          </cell>
          <cell r="AG480" t="str">
            <v>FORNEC E/OU ASSENT DE CONEXOES DIVERSAS</v>
          </cell>
          <cell r="AH480">
            <v>0</v>
          </cell>
          <cell r="AI480">
            <v>0</v>
          </cell>
        </row>
        <row r="481">
          <cell r="G481">
            <v>83530</v>
          </cell>
          <cell r="H481" t="str">
            <v>JUNCAO CERAMICA 45G ESG BBP DN 150 X 100</v>
          </cell>
          <cell r="I481" t="str">
            <v>UN</v>
          </cell>
          <cell r="J481">
            <v>30</v>
          </cell>
          <cell r="K481" t="str">
            <v>INSUMO</v>
          </cell>
          <cell r="L481">
            <v>4750</v>
          </cell>
          <cell r="M481" t="str">
            <v>PEDREIRO</v>
          </cell>
          <cell r="N481" t="str">
            <v>H</v>
          </cell>
          <cell r="O481">
            <v>0.77999999999999992</v>
          </cell>
          <cell r="P481">
            <v>11.39</v>
          </cell>
          <cell r="Q481">
            <v>8.8800000000000008</v>
          </cell>
          <cell r="AD481" t="str">
            <v>ASTU</v>
          </cell>
          <cell r="AE481" t="str">
            <v>ASSENTAMENTO DE TUBOS E PECAS</v>
          </cell>
          <cell r="AF481">
            <v>253</v>
          </cell>
          <cell r="AG481" t="str">
            <v>FORNEC E/OU ASSENT DE CONEXOES DIVERSAS</v>
          </cell>
          <cell r="AH481">
            <v>0</v>
          </cell>
          <cell r="AI481">
            <v>0</v>
          </cell>
        </row>
        <row r="482">
          <cell r="G482">
            <v>83530</v>
          </cell>
          <cell r="H482" t="str">
            <v>JUNCAO CERAMICA 45G ESG BBP DN 150 X 100</v>
          </cell>
          <cell r="I482" t="str">
            <v>UN</v>
          </cell>
          <cell r="J482">
            <v>30</v>
          </cell>
          <cell r="K482" t="str">
            <v>INSUMO</v>
          </cell>
          <cell r="L482">
            <v>6111</v>
          </cell>
          <cell r="M482" t="str">
            <v>SERVENTE</v>
          </cell>
          <cell r="N482" t="str">
            <v>H</v>
          </cell>
          <cell r="O482">
            <v>0.94</v>
          </cell>
          <cell r="P482">
            <v>7.44</v>
          </cell>
          <cell r="Q482">
            <v>7</v>
          </cell>
          <cell r="AD482" t="str">
            <v>ASTU</v>
          </cell>
          <cell r="AE482" t="str">
            <v>ASSENTAMENTO DE TUBOS E PECAS</v>
          </cell>
          <cell r="AF482">
            <v>253</v>
          </cell>
          <cell r="AG482" t="str">
            <v>FORNEC E/OU ASSENT DE CONEXOES DIVERSAS</v>
          </cell>
          <cell r="AH482">
            <v>0</v>
          </cell>
          <cell r="AI482">
            <v>0</v>
          </cell>
        </row>
        <row r="483">
          <cell r="G483">
            <v>83531</v>
          </cell>
          <cell r="H483" t="str">
            <v>CURVA PARA REDE COLETOR ESGOTO, EB 644, 90GR, DN=200MM, COM JUNTA ELASTICA</v>
          </cell>
          <cell r="I483" t="str">
            <v>UN</v>
          </cell>
          <cell r="J483">
            <v>242.89</v>
          </cell>
          <cell r="R483">
            <v>13.97</v>
          </cell>
          <cell r="S483">
            <v>5.75</v>
          </cell>
          <cell r="T483">
            <v>228.91</v>
          </cell>
          <cell r="U483">
            <v>94.24</v>
          </cell>
          <cell r="V483">
            <v>0</v>
          </cell>
          <cell r="W483">
            <v>0</v>
          </cell>
          <cell r="X483">
            <v>0</v>
          </cell>
          <cell r="Y483">
            <v>0</v>
          </cell>
          <cell r="Z483">
            <v>0</v>
          </cell>
          <cell r="AA483">
            <v>0</v>
          </cell>
          <cell r="AB483" t="str">
            <v>CAIXA REFERENCIAL</v>
          </cell>
          <cell r="AD483" t="str">
            <v>ASTU</v>
          </cell>
          <cell r="AE483" t="str">
            <v>ASSENTAMENTO DE TUBOS E PECAS</v>
          </cell>
          <cell r="AF483">
            <v>253</v>
          </cell>
          <cell r="AG483" t="str">
            <v>FORNEC E/OU ASSENT DE CONEXOES DIVERSAS</v>
          </cell>
          <cell r="AH483">
            <v>0</v>
          </cell>
          <cell r="AI483">
            <v>0</v>
          </cell>
        </row>
        <row r="484">
          <cell r="G484">
            <v>83531</v>
          </cell>
          <cell r="H484" t="str">
            <v>CURVA PARA REDE COLETOR ESGOTO, EB 644, 90GR, DN=200MM, COM JUNTA ELASTICA</v>
          </cell>
          <cell r="I484" t="str">
            <v>UN</v>
          </cell>
          <cell r="J484">
            <v>242.89</v>
          </cell>
          <cell r="K484" t="str">
            <v>INSUMO</v>
          </cell>
          <cell r="L484">
            <v>246</v>
          </cell>
          <cell r="M484" t="str">
            <v>AUXILIAR DE ENCANADOR OU BOMBEIRO HIDRAULICO</v>
          </cell>
          <cell r="N484" t="str">
            <v>H</v>
          </cell>
          <cell r="O484">
            <v>0.7</v>
          </cell>
          <cell r="P484">
            <v>8.57</v>
          </cell>
          <cell r="Q484">
            <v>6</v>
          </cell>
          <cell r="AD484" t="str">
            <v>ASTU</v>
          </cell>
          <cell r="AE484" t="str">
            <v>ASSENTAMENTO DE TUBOS E PECAS</v>
          </cell>
          <cell r="AF484">
            <v>253</v>
          </cell>
          <cell r="AG484" t="str">
            <v>FORNEC E/OU ASSENT DE CONEXOES DIVERSAS</v>
          </cell>
          <cell r="AH484">
            <v>0</v>
          </cell>
          <cell r="AI484">
            <v>0</v>
          </cell>
        </row>
        <row r="485">
          <cell r="G485">
            <v>83531</v>
          </cell>
          <cell r="H485" t="str">
            <v>CURVA PARA REDE COLETOR ESGOTO, EB 644, 90GR, DN=200MM, COM JUNTA ELASTICA</v>
          </cell>
          <cell r="I485" t="str">
            <v>UN</v>
          </cell>
          <cell r="J485">
            <v>242.89</v>
          </cell>
          <cell r="K485" t="str">
            <v>INSUMO</v>
          </cell>
          <cell r="L485">
            <v>306</v>
          </cell>
          <cell r="M485" t="str">
            <v>ANEL BORRACHA P/ TUBO PVC REDE ESGOTO EB 644 DN 200MM</v>
          </cell>
          <cell r="N485" t="str">
            <v>UN</v>
          </cell>
          <cell r="O485">
            <v>2</v>
          </cell>
          <cell r="P485">
            <v>8.67</v>
          </cell>
          <cell r="Q485">
            <v>17.34</v>
          </cell>
          <cell r="AD485" t="str">
            <v>ASTU</v>
          </cell>
          <cell r="AE485" t="str">
            <v>ASSENTAMENTO DE TUBOS E PECAS</v>
          </cell>
          <cell r="AF485">
            <v>253</v>
          </cell>
          <cell r="AG485" t="str">
            <v>FORNEC E/OU ASSENT DE CONEXOES DIVERSAS</v>
          </cell>
          <cell r="AH485">
            <v>0</v>
          </cell>
          <cell r="AI485">
            <v>0</v>
          </cell>
        </row>
        <row r="486">
          <cell r="G486">
            <v>83531</v>
          </cell>
          <cell r="H486" t="str">
            <v>CURVA PARA REDE COLETOR ESGOTO, EB 644, 90GR, DN=200MM, COM JUNTA ELASTICA</v>
          </cell>
          <cell r="I486" t="str">
            <v>UN</v>
          </cell>
          <cell r="J486">
            <v>242.89</v>
          </cell>
          <cell r="K486" t="str">
            <v>INSUMO</v>
          </cell>
          <cell r="L486">
            <v>1866</v>
          </cell>
          <cell r="M486" t="str">
            <v>CURVA PVC 90G NBR-10569 P/ REDE COLET ESG PB JE DN 200MM</v>
          </cell>
          <cell r="N486" t="str">
            <v>UN</v>
          </cell>
          <cell r="O486">
            <v>1</v>
          </cell>
          <cell r="P486">
            <v>209.19</v>
          </cell>
          <cell r="Q486">
            <v>209.19</v>
          </cell>
          <cell r="AD486" t="str">
            <v>ASTU</v>
          </cell>
          <cell r="AE486" t="str">
            <v>ASSENTAMENTO DE TUBOS E PECAS</v>
          </cell>
          <cell r="AF486">
            <v>253</v>
          </cell>
          <cell r="AG486" t="str">
            <v>FORNEC E/OU ASSENT DE CONEXOES DIVERSAS</v>
          </cell>
          <cell r="AH486">
            <v>0</v>
          </cell>
          <cell r="AI486">
            <v>0</v>
          </cell>
        </row>
        <row r="487">
          <cell r="G487">
            <v>83531</v>
          </cell>
          <cell r="H487" t="str">
            <v>CURVA PARA REDE COLETOR ESGOTO, EB 644, 90GR, DN=200MM, COM JUNTA ELASTICA</v>
          </cell>
          <cell r="I487" t="str">
            <v>UN</v>
          </cell>
          <cell r="J487">
            <v>242.89</v>
          </cell>
          <cell r="K487" t="str">
            <v>INSUMO</v>
          </cell>
          <cell r="L487">
            <v>2696</v>
          </cell>
          <cell r="M487" t="str">
            <v>ENCANADOR OU BOMBEIRO HIDRAULICO</v>
          </cell>
          <cell r="N487" t="str">
            <v>H</v>
          </cell>
          <cell r="O487">
            <v>0.7</v>
          </cell>
          <cell r="P487">
            <v>11.39</v>
          </cell>
          <cell r="Q487">
            <v>7.97</v>
          </cell>
          <cell r="AD487" t="str">
            <v>ASTU</v>
          </cell>
          <cell r="AE487" t="str">
            <v>ASSENTAMENTO DE TUBOS E PECAS</v>
          </cell>
          <cell r="AF487">
            <v>253</v>
          </cell>
          <cell r="AG487" t="str">
            <v>FORNEC E/OU ASSENT DE CONEXOES DIVERSAS</v>
          </cell>
          <cell r="AH487">
            <v>0</v>
          </cell>
          <cell r="AI487">
            <v>0</v>
          </cell>
        </row>
        <row r="488">
          <cell r="G488">
            <v>83531</v>
          </cell>
          <cell r="H488" t="str">
            <v>CURVA PARA REDE COLETOR ESGOTO, EB 644, 90GR, DN=200MM, COM JUNTA ELASTICA</v>
          </cell>
          <cell r="I488" t="str">
            <v>UN</v>
          </cell>
          <cell r="J488">
            <v>242.89</v>
          </cell>
          <cell r="K488" t="str">
            <v>INSUMO</v>
          </cell>
          <cell r="L488">
            <v>20079</v>
          </cell>
          <cell r="M488" t="str">
            <v>PASTA LUBRIFICANTE PARA TUBOS DE PVC C/ ANEL DE BORRACHA ( POTE 5000G)</v>
          </cell>
          <cell r="N488" t="str">
            <v>UN</v>
          </cell>
          <cell r="O488">
            <v>0.01</v>
          </cell>
          <cell r="P488">
            <v>238.46</v>
          </cell>
          <cell r="Q488">
            <v>2.38</v>
          </cell>
          <cell r="AD488" t="str">
            <v>ASTU</v>
          </cell>
          <cell r="AE488" t="str">
            <v>ASSENTAMENTO DE TUBOS E PECAS</v>
          </cell>
          <cell r="AF488">
            <v>253</v>
          </cell>
          <cell r="AG488" t="str">
            <v>FORNEC E/OU ASSENT DE CONEXOES DIVERSAS</v>
          </cell>
          <cell r="AH488">
            <v>0</v>
          </cell>
          <cell r="AI488">
            <v>0</v>
          </cell>
        </row>
        <row r="489">
          <cell r="G489">
            <v>83535</v>
          </cell>
          <cell r="H489" t="str">
            <v>CURVA PVC PARA REDE COLETOR ESGOTO, EB-644, 45 GR, 200 MM, COM JUNTA ELASTICA.</v>
          </cell>
          <cell r="I489" t="str">
            <v>UN</v>
          </cell>
          <cell r="J489">
            <v>194.94</v>
          </cell>
          <cell r="R489">
            <v>13.97</v>
          </cell>
          <cell r="S489">
            <v>7.16</v>
          </cell>
          <cell r="T489">
            <v>180.96</v>
          </cell>
          <cell r="U489">
            <v>92.83</v>
          </cell>
          <cell r="V489">
            <v>0</v>
          </cell>
          <cell r="W489">
            <v>0</v>
          </cell>
          <cell r="X489">
            <v>0</v>
          </cell>
          <cell r="Y489">
            <v>0</v>
          </cell>
          <cell r="Z489">
            <v>0</v>
          </cell>
          <cell r="AA489">
            <v>0</v>
          </cell>
          <cell r="AB489" t="str">
            <v>CAIXA REFERENCIAL</v>
          </cell>
          <cell r="AD489" t="str">
            <v>ASTU</v>
          </cell>
          <cell r="AE489" t="str">
            <v>ASSENTAMENTO DE TUBOS E PECAS</v>
          </cell>
          <cell r="AF489">
            <v>253</v>
          </cell>
          <cell r="AG489" t="str">
            <v>FORNEC E/OU ASSENT DE CONEXOES DIVERSAS</v>
          </cell>
          <cell r="AH489">
            <v>0</v>
          </cell>
          <cell r="AI489">
            <v>0</v>
          </cell>
        </row>
        <row r="490">
          <cell r="G490">
            <v>83535</v>
          </cell>
          <cell r="H490" t="str">
            <v>CURVA PVC PARA REDE COLETOR ESGOTO, EB-644, 45 GR, 200 MM, COM JUNTA ELASTICA.</v>
          </cell>
          <cell r="I490" t="str">
            <v>UN</v>
          </cell>
          <cell r="J490">
            <v>194.94</v>
          </cell>
          <cell r="K490" t="str">
            <v>INSUMO</v>
          </cell>
          <cell r="L490">
            <v>246</v>
          </cell>
          <cell r="M490" t="str">
            <v>AUXILIAR DE ENCANADOR OU BOMBEIRO HIDRAULICO</v>
          </cell>
          <cell r="N490" t="str">
            <v>H</v>
          </cell>
          <cell r="O490">
            <v>0.7</v>
          </cell>
          <cell r="P490">
            <v>8.57</v>
          </cell>
          <cell r="Q490">
            <v>6</v>
          </cell>
          <cell r="AD490" t="str">
            <v>ASTU</v>
          </cell>
          <cell r="AE490" t="str">
            <v>ASSENTAMENTO DE TUBOS E PECAS</v>
          </cell>
          <cell r="AF490">
            <v>253</v>
          </cell>
          <cell r="AG490" t="str">
            <v>FORNEC E/OU ASSENT DE CONEXOES DIVERSAS</v>
          </cell>
          <cell r="AH490">
            <v>0</v>
          </cell>
          <cell r="AI490">
            <v>0</v>
          </cell>
        </row>
        <row r="491">
          <cell r="G491">
            <v>83535</v>
          </cell>
          <cell r="H491" t="str">
            <v>CURVA PVC PARA REDE COLETOR ESGOTO, EB-644, 45 GR, 200 MM, COM JUNTA ELASTICA.</v>
          </cell>
          <cell r="I491" t="str">
            <v>UN</v>
          </cell>
          <cell r="J491">
            <v>194.94</v>
          </cell>
          <cell r="K491" t="str">
            <v>INSUMO</v>
          </cell>
          <cell r="L491">
            <v>306</v>
          </cell>
          <cell r="M491" t="str">
            <v>ANEL BORRACHA P/ TUBO PVC REDE ESGOTO EB 644 DN 200MM</v>
          </cell>
          <cell r="N491" t="str">
            <v>UN</v>
          </cell>
          <cell r="O491">
            <v>2</v>
          </cell>
          <cell r="P491">
            <v>8.67</v>
          </cell>
          <cell r="Q491">
            <v>17.34</v>
          </cell>
          <cell r="AD491" t="str">
            <v>ASTU</v>
          </cell>
          <cell r="AE491" t="str">
            <v>ASSENTAMENTO DE TUBOS E PECAS</v>
          </cell>
          <cell r="AF491">
            <v>253</v>
          </cell>
          <cell r="AG491" t="str">
            <v>FORNEC E/OU ASSENT DE CONEXOES DIVERSAS</v>
          </cell>
          <cell r="AH491">
            <v>0</v>
          </cell>
          <cell r="AI491">
            <v>0</v>
          </cell>
        </row>
        <row r="492">
          <cell r="G492">
            <v>83535</v>
          </cell>
          <cell r="H492" t="str">
            <v>CURVA PVC PARA REDE COLETOR ESGOTO, EB-644, 45 GR, 200 MM, COM JUNTA ELASTICA.</v>
          </cell>
          <cell r="I492" t="str">
            <v>UN</v>
          </cell>
          <cell r="J492">
            <v>194.94</v>
          </cell>
          <cell r="K492" t="str">
            <v>INSUMO</v>
          </cell>
          <cell r="L492">
            <v>1836</v>
          </cell>
          <cell r="M492" t="str">
            <v>CURVA PVC 45G NBR-10569 P/ REDE COLET ESG PB JE DN 200MM</v>
          </cell>
          <cell r="N492" t="str">
            <v>UN</v>
          </cell>
          <cell r="O492">
            <v>1</v>
          </cell>
          <cell r="P492">
            <v>161.22999999999999</v>
          </cell>
          <cell r="Q492">
            <v>161.22999999999999</v>
          </cell>
          <cell r="AD492" t="str">
            <v>ASTU</v>
          </cell>
          <cell r="AE492" t="str">
            <v>ASSENTAMENTO DE TUBOS E PECAS</v>
          </cell>
          <cell r="AF492">
            <v>253</v>
          </cell>
          <cell r="AG492" t="str">
            <v>FORNEC E/OU ASSENT DE CONEXOES DIVERSAS</v>
          </cell>
          <cell r="AH492">
            <v>0</v>
          </cell>
          <cell r="AI492">
            <v>0</v>
          </cell>
        </row>
        <row r="493">
          <cell r="G493">
            <v>83535</v>
          </cell>
          <cell r="H493" t="str">
            <v>CURVA PVC PARA REDE COLETOR ESGOTO, EB-644, 45 GR, 200 MM, COM JUNTA ELASTICA.</v>
          </cell>
          <cell r="I493" t="str">
            <v>UN</v>
          </cell>
          <cell r="J493">
            <v>194.94</v>
          </cell>
          <cell r="K493" t="str">
            <v>INSUMO</v>
          </cell>
          <cell r="L493">
            <v>2696</v>
          </cell>
          <cell r="M493" t="str">
            <v>ENCANADOR OU BOMBEIRO HIDRAULICO</v>
          </cell>
          <cell r="N493" t="str">
            <v>H</v>
          </cell>
          <cell r="O493">
            <v>0.7</v>
          </cell>
          <cell r="P493">
            <v>11.39</v>
          </cell>
          <cell r="Q493">
            <v>7.97</v>
          </cell>
          <cell r="AD493" t="str">
            <v>ASTU</v>
          </cell>
          <cell r="AE493" t="str">
            <v>ASSENTAMENTO DE TUBOS E PECAS</v>
          </cell>
          <cell r="AF493">
            <v>253</v>
          </cell>
          <cell r="AG493" t="str">
            <v>FORNEC E/OU ASSENT DE CONEXOES DIVERSAS</v>
          </cell>
          <cell r="AH493">
            <v>0</v>
          </cell>
          <cell r="AI493">
            <v>0</v>
          </cell>
        </row>
        <row r="494">
          <cell r="G494">
            <v>83535</v>
          </cell>
          <cell r="H494" t="str">
            <v>CURVA PVC PARA REDE COLETOR ESGOTO, EB-644, 45 GR, 200 MM, COM JUNTA ELASTICA.</v>
          </cell>
          <cell r="I494" t="str">
            <v>UN</v>
          </cell>
          <cell r="J494">
            <v>194.94</v>
          </cell>
          <cell r="K494" t="str">
            <v>INSUMO</v>
          </cell>
          <cell r="L494">
            <v>20079</v>
          </cell>
          <cell r="M494" t="str">
            <v>PASTA LUBRIFICANTE PARA TUBOS DE PVC C/ ANEL DE BORRACHA ( POTE 5000G)</v>
          </cell>
          <cell r="N494" t="str">
            <v>UN</v>
          </cell>
          <cell r="O494">
            <v>0.01</v>
          </cell>
          <cell r="P494">
            <v>238.46</v>
          </cell>
          <cell r="Q494">
            <v>2.38</v>
          </cell>
          <cell r="AD494" t="str">
            <v>ASTU</v>
          </cell>
          <cell r="AE494" t="str">
            <v>ASSENTAMENTO DE TUBOS E PECAS</v>
          </cell>
          <cell r="AF494">
            <v>253</v>
          </cell>
          <cell r="AG494" t="str">
            <v>FORNEC E/OU ASSENT DE CONEXOES DIVERSAS</v>
          </cell>
          <cell r="AH494">
            <v>0</v>
          </cell>
          <cell r="AI494">
            <v>0</v>
          </cell>
        </row>
        <row r="495">
          <cell r="G495" t="str">
            <v>73884/1</v>
          </cell>
          <cell r="H495" t="str">
            <v>INSTALAÇÃO DE VÁLVULAS OU REGISTROS COM JUNTA FLANGEADA - DN 50</v>
          </cell>
          <cell r="I495" t="str">
            <v>UN</v>
          </cell>
          <cell r="J495">
            <v>32.89</v>
          </cell>
          <cell r="R495">
            <v>32.880000000000003</v>
          </cell>
          <cell r="S495">
            <v>100</v>
          </cell>
          <cell r="T495">
            <v>0</v>
          </cell>
          <cell r="U495">
            <v>0</v>
          </cell>
          <cell r="V495">
            <v>0</v>
          </cell>
          <cell r="W495">
            <v>0</v>
          </cell>
          <cell r="X495">
            <v>0</v>
          </cell>
          <cell r="Y495">
            <v>0</v>
          </cell>
          <cell r="Z495">
            <v>0</v>
          </cell>
          <cell r="AA495">
            <v>0</v>
          </cell>
          <cell r="AB495" t="str">
            <v>CAIXA REFERENCIAL</v>
          </cell>
          <cell r="AD495" t="str">
            <v>ASTU</v>
          </cell>
          <cell r="AE495" t="str">
            <v>ASSENTAMENTO DE TUBOS E PECAS</v>
          </cell>
          <cell r="AF495">
            <v>254</v>
          </cell>
          <cell r="AG495" t="str">
            <v>FORNEC E/OU ASSENT DE VALVULAS E REGISTROS</v>
          </cell>
          <cell r="AH495">
            <v>73884</v>
          </cell>
          <cell r="AI495" t="str">
            <v>INSTALACAO DE VALVULA OU REGISTRO C/JUNTA FLANGEADA</v>
          </cell>
        </row>
        <row r="496">
          <cell r="G496" t="str">
            <v>73884/1</v>
          </cell>
          <cell r="H496" t="str">
            <v>INSTALAÇÃO DE VÁLVULAS OU REGISTROS COM JUNTA FLANGEADA - DN 50</v>
          </cell>
          <cell r="I496" t="str">
            <v>UN</v>
          </cell>
          <cell r="J496">
            <v>32.89</v>
          </cell>
          <cell r="K496" t="str">
            <v>INSUMO</v>
          </cell>
          <cell r="L496">
            <v>2700</v>
          </cell>
          <cell r="M496" t="str">
            <v>MONTADOR</v>
          </cell>
          <cell r="N496" t="str">
            <v>H</v>
          </cell>
          <cell r="O496">
            <v>1.6</v>
          </cell>
          <cell r="P496">
            <v>14.96</v>
          </cell>
          <cell r="Q496">
            <v>23.95</v>
          </cell>
          <cell r="AD496" t="str">
            <v>ASTU</v>
          </cell>
          <cell r="AE496" t="str">
            <v>ASSENTAMENTO DE TUBOS E PECAS</v>
          </cell>
          <cell r="AF496">
            <v>254</v>
          </cell>
          <cell r="AG496" t="str">
            <v>FORNEC E/OU ASSENT DE VALVULAS E REGISTROS</v>
          </cell>
          <cell r="AH496">
            <v>73884</v>
          </cell>
          <cell r="AI496" t="str">
            <v>INSTALACAO DE VALVULA OU REGISTRO C/JUNTA FLANGEADA</v>
          </cell>
        </row>
        <row r="497">
          <cell r="G497" t="str">
            <v>73884/1</v>
          </cell>
          <cell r="H497" t="str">
            <v>INSTALAÇÃO DE VÁLVULAS OU REGISTROS COM JUNTA FLANGEADA - DN 50</v>
          </cell>
          <cell r="I497" t="str">
            <v>UN</v>
          </cell>
          <cell r="J497">
            <v>32.89</v>
          </cell>
          <cell r="K497" t="str">
            <v>INSUMO</v>
          </cell>
          <cell r="L497">
            <v>6111</v>
          </cell>
          <cell r="M497" t="str">
            <v>SERVENTE</v>
          </cell>
          <cell r="N497" t="str">
            <v>H</v>
          </cell>
          <cell r="O497">
            <v>1.2</v>
          </cell>
          <cell r="P497">
            <v>7.44</v>
          </cell>
          <cell r="Q497">
            <v>8.93</v>
          </cell>
          <cell r="AD497" t="str">
            <v>ASTU</v>
          </cell>
          <cell r="AE497" t="str">
            <v>ASSENTAMENTO DE TUBOS E PECAS</v>
          </cell>
          <cell r="AF497">
            <v>254</v>
          </cell>
          <cell r="AG497" t="str">
            <v>FORNEC E/OU ASSENT DE VALVULAS E REGISTROS</v>
          </cell>
          <cell r="AH497">
            <v>73884</v>
          </cell>
          <cell r="AI497" t="str">
            <v>INSTALACAO DE VALVULA OU REGISTRO C/JUNTA FLANGEADA</v>
          </cell>
        </row>
        <row r="498">
          <cell r="G498" t="str">
            <v>73884/2</v>
          </cell>
          <cell r="H498" t="str">
            <v>INSTALAÇÃO DE VÁLVULAS OU REGISTROS COM JUNTA FLANGEADA - DN 75</v>
          </cell>
          <cell r="I498" t="str">
            <v>UN</v>
          </cell>
          <cell r="J498">
            <v>48.44</v>
          </cell>
          <cell r="R498">
            <v>47.78</v>
          </cell>
          <cell r="S498">
            <v>98.65</v>
          </cell>
          <cell r="T498">
            <v>0</v>
          </cell>
          <cell r="U498">
            <v>0</v>
          </cell>
          <cell r="V498">
            <v>0.65</v>
          </cell>
          <cell r="W498">
            <v>1.34</v>
          </cell>
          <cell r="X498">
            <v>0</v>
          </cell>
          <cell r="Y498">
            <v>0</v>
          </cell>
          <cell r="Z498">
            <v>0</v>
          </cell>
          <cell r="AA498">
            <v>0</v>
          </cell>
          <cell r="AB498" t="str">
            <v>CAIXA REFERENCIAL</v>
          </cell>
          <cell r="AD498" t="str">
            <v>ASTU</v>
          </cell>
          <cell r="AE498" t="str">
            <v>ASSENTAMENTO DE TUBOS E PECAS</v>
          </cell>
          <cell r="AF498">
            <v>254</v>
          </cell>
          <cell r="AG498" t="str">
            <v>FORNEC E/OU ASSENT DE VALVULAS E REGISTROS</v>
          </cell>
          <cell r="AH498">
            <v>73884</v>
          </cell>
          <cell r="AI498" t="str">
            <v>INSTALACAO DE VALVULA OU REGISTRO C/JUNTA FLANGEADA</v>
          </cell>
        </row>
        <row r="499">
          <cell r="G499" t="str">
            <v>73884/2</v>
          </cell>
          <cell r="H499" t="str">
            <v>INSTALAÇÃO DE VÁLVULAS OU REGISTROS COM JUNTA FLANGEADA - DN 75</v>
          </cell>
          <cell r="I499" t="str">
            <v>UN</v>
          </cell>
          <cell r="J499">
            <v>48.44</v>
          </cell>
          <cell r="K499" t="str">
            <v>COMPOSICAO</v>
          </cell>
          <cell r="L499">
            <v>73532</v>
          </cell>
          <cell r="M499" t="str">
            <v>CUSTO HORARIO PRODUTIVO - TALHA MANUAL</v>
          </cell>
          <cell r="N499" t="str">
            <v>CHP</v>
          </cell>
          <cell r="O499">
            <v>1.6</v>
          </cell>
          <cell r="P499">
            <v>0.4</v>
          </cell>
          <cell r="Q499">
            <v>0.65</v>
          </cell>
          <cell r="AD499" t="str">
            <v>ASTU</v>
          </cell>
          <cell r="AE499" t="str">
            <v>ASSENTAMENTO DE TUBOS E PECAS</v>
          </cell>
          <cell r="AF499">
            <v>254</v>
          </cell>
          <cell r="AG499" t="str">
            <v>FORNEC E/OU ASSENT DE VALVULAS E REGISTROS</v>
          </cell>
          <cell r="AH499">
            <v>73884</v>
          </cell>
          <cell r="AI499" t="str">
            <v>INSTALACAO DE VALVULA OU REGISTRO C/JUNTA FLANGEADA</v>
          </cell>
        </row>
        <row r="500">
          <cell r="G500" t="str">
            <v>73884/2</v>
          </cell>
          <cell r="H500" t="str">
            <v>INSTALAÇÃO DE VÁLVULAS OU REGISTROS COM JUNTA FLANGEADA - DN 75</v>
          </cell>
          <cell r="I500" t="str">
            <v>UN</v>
          </cell>
          <cell r="J500">
            <v>48.44</v>
          </cell>
          <cell r="K500" t="str">
            <v>INSUMO</v>
          </cell>
          <cell r="L500">
            <v>2700</v>
          </cell>
          <cell r="M500" t="str">
            <v>MONTADOR</v>
          </cell>
          <cell r="N500" t="str">
            <v>H</v>
          </cell>
          <cell r="O500">
            <v>1.6</v>
          </cell>
          <cell r="P500">
            <v>14.96</v>
          </cell>
          <cell r="Q500">
            <v>23.95</v>
          </cell>
          <cell r="AD500" t="str">
            <v>ASTU</v>
          </cell>
          <cell r="AE500" t="str">
            <v>ASSENTAMENTO DE TUBOS E PECAS</v>
          </cell>
          <cell r="AF500">
            <v>254</v>
          </cell>
          <cell r="AG500" t="str">
            <v>FORNEC E/OU ASSENT DE VALVULAS E REGISTROS</v>
          </cell>
          <cell r="AH500">
            <v>73884</v>
          </cell>
          <cell r="AI500" t="str">
            <v>INSTALACAO DE VALVULA OU REGISTRO C/JUNTA FLANGEADA</v>
          </cell>
        </row>
        <row r="501">
          <cell r="G501" t="str">
            <v>73884/2</v>
          </cell>
          <cell r="H501" t="str">
            <v>INSTALAÇÃO DE VÁLVULAS OU REGISTROS COM JUNTA FLANGEADA - DN 75</v>
          </cell>
          <cell r="I501" t="str">
            <v>UN</v>
          </cell>
          <cell r="J501">
            <v>48.44</v>
          </cell>
          <cell r="K501" t="str">
            <v>INSUMO</v>
          </cell>
          <cell r="L501">
            <v>6111</v>
          </cell>
          <cell r="M501" t="str">
            <v>SERVENTE</v>
          </cell>
          <cell r="N501" t="str">
            <v>H</v>
          </cell>
          <cell r="O501">
            <v>3.2</v>
          </cell>
          <cell r="P501">
            <v>7.44</v>
          </cell>
          <cell r="Q501">
            <v>23.83</v>
          </cell>
          <cell r="AD501" t="str">
            <v>ASTU</v>
          </cell>
          <cell r="AE501" t="str">
            <v>ASSENTAMENTO DE TUBOS E PECAS</v>
          </cell>
          <cell r="AF501">
            <v>254</v>
          </cell>
          <cell r="AG501" t="str">
            <v>FORNEC E/OU ASSENT DE VALVULAS E REGISTROS</v>
          </cell>
          <cell r="AH501">
            <v>73884</v>
          </cell>
          <cell r="AI501" t="str">
            <v>INSTALACAO DE VALVULA OU REGISTRO C/JUNTA FLANGEADA</v>
          </cell>
        </row>
        <row r="502">
          <cell r="G502" t="str">
            <v>73884/3</v>
          </cell>
          <cell r="H502" t="str">
            <v>INSTALAÇÃO DE VÁLVULAS OU REGISTROS COM JUNTA FLANGEADA - DN 100</v>
          </cell>
          <cell r="I502" t="str">
            <v>UN</v>
          </cell>
          <cell r="J502">
            <v>60.55</v>
          </cell>
          <cell r="R502">
            <v>59.73</v>
          </cell>
          <cell r="S502">
            <v>98.65</v>
          </cell>
          <cell r="T502">
            <v>0</v>
          </cell>
          <cell r="U502">
            <v>0</v>
          </cell>
          <cell r="V502">
            <v>0.81</v>
          </cell>
          <cell r="W502">
            <v>1.34</v>
          </cell>
          <cell r="X502">
            <v>0</v>
          </cell>
          <cell r="Y502">
            <v>0</v>
          </cell>
          <cell r="Z502">
            <v>0</v>
          </cell>
          <cell r="AA502">
            <v>0</v>
          </cell>
          <cell r="AB502" t="str">
            <v>CAIXA REFERENCIAL</v>
          </cell>
          <cell r="AD502" t="str">
            <v>ASTU</v>
          </cell>
          <cell r="AE502" t="str">
            <v>ASSENTAMENTO DE TUBOS E PECAS</v>
          </cell>
          <cell r="AF502">
            <v>254</v>
          </cell>
          <cell r="AG502" t="str">
            <v>FORNEC E/OU ASSENT DE VALVULAS E REGISTROS</v>
          </cell>
          <cell r="AH502">
            <v>73884</v>
          </cell>
          <cell r="AI502" t="str">
            <v>INSTALACAO DE VALVULA OU REGISTRO C/JUNTA FLANGEADA</v>
          </cell>
        </row>
        <row r="503">
          <cell r="G503" t="str">
            <v>73884/3</v>
          </cell>
          <cell r="H503" t="str">
            <v>INSTALAÇÃO DE VÁLVULAS OU REGISTROS COM JUNTA FLANGEADA - DN 100</v>
          </cell>
          <cell r="I503" t="str">
            <v>UN</v>
          </cell>
          <cell r="J503">
            <v>60.55</v>
          </cell>
          <cell r="K503" t="str">
            <v>COMPOSICAO</v>
          </cell>
          <cell r="L503">
            <v>73532</v>
          </cell>
          <cell r="M503" t="str">
            <v>CUSTO HORARIO PRODUTIVO - TALHA MANUAL</v>
          </cell>
          <cell r="N503" t="str">
            <v>CHP</v>
          </cell>
          <cell r="O503">
            <v>2</v>
          </cell>
          <cell r="P503">
            <v>0.4</v>
          </cell>
          <cell r="Q503">
            <v>0.81</v>
          </cell>
          <cell r="AD503" t="str">
            <v>ASTU</v>
          </cell>
          <cell r="AE503" t="str">
            <v>ASSENTAMENTO DE TUBOS E PECAS</v>
          </cell>
          <cell r="AF503">
            <v>254</v>
          </cell>
          <cell r="AG503" t="str">
            <v>FORNEC E/OU ASSENT DE VALVULAS E REGISTROS</v>
          </cell>
          <cell r="AH503">
            <v>73884</v>
          </cell>
          <cell r="AI503" t="str">
            <v>INSTALACAO DE VALVULA OU REGISTRO C/JUNTA FLANGEADA</v>
          </cell>
        </row>
        <row r="504">
          <cell r="G504" t="str">
            <v>73884/3</v>
          </cell>
          <cell r="H504" t="str">
            <v>INSTALAÇÃO DE VÁLVULAS OU REGISTROS COM JUNTA FLANGEADA - DN 100</v>
          </cell>
          <cell r="I504" t="str">
            <v>UN</v>
          </cell>
          <cell r="J504">
            <v>60.55</v>
          </cell>
          <cell r="K504" t="str">
            <v>INSUMO</v>
          </cell>
          <cell r="L504">
            <v>2700</v>
          </cell>
          <cell r="M504" t="str">
            <v>MONTADOR</v>
          </cell>
          <cell r="N504" t="str">
            <v>H</v>
          </cell>
          <cell r="O504">
            <v>2</v>
          </cell>
          <cell r="P504">
            <v>14.96</v>
          </cell>
          <cell r="Q504">
            <v>29.93</v>
          </cell>
          <cell r="AD504" t="str">
            <v>ASTU</v>
          </cell>
          <cell r="AE504" t="str">
            <v>ASSENTAMENTO DE TUBOS E PECAS</v>
          </cell>
          <cell r="AF504">
            <v>254</v>
          </cell>
          <cell r="AG504" t="str">
            <v>FORNEC E/OU ASSENT DE VALVULAS E REGISTROS</v>
          </cell>
          <cell r="AH504">
            <v>73884</v>
          </cell>
          <cell r="AI504" t="str">
            <v>INSTALACAO DE VALVULA OU REGISTRO C/JUNTA FLANGEADA</v>
          </cell>
        </row>
        <row r="505">
          <cell r="G505" t="str">
            <v>73884/3</v>
          </cell>
          <cell r="H505" t="str">
            <v>INSTALAÇÃO DE VÁLVULAS OU REGISTROS COM JUNTA FLANGEADA - DN 100</v>
          </cell>
          <cell r="I505" t="str">
            <v>UN</v>
          </cell>
          <cell r="J505">
            <v>60.55</v>
          </cell>
          <cell r="K505" t="str">
            <v>INSUMO</v>
          </cell>
          <cell r="L505">
            <v>6111</v>
          </cell>
          <cell r="M505" t="str">
            <v>SERVENTE</v>
          </cell>
          <cell r="N505" t="str">
            <v>H</v>
          </cell>
          <cell r="O505">
            <v>4</v>
          </cell>
          <cell r="P505">
            <v>7.44</v>
          </cell>
          <cell r="Q505">
            <v>29.79</v>
          </cell>
          <cell r="AD505" t="str">
            <v>ASTU</v>
          </cell>
          <cell r="AE505" t="str">
            <v>ASSENTAMENTO DE TUBOS E PECAS</v>
          </cell>
          <cell r="AF505">
            <v>254</v>
          </cell>
          <cell r="AG505" t="str">
            <v>FORNEC E/OU ASSENT DE VALVULAS E REGISTROS</v>
          </cell>
          <cell r="AH505">
            <v>73884</v>
          </cell>
          <cell r="AI505" t="str">
            <v>INSTALACAO DE VALVULA OU REGISTRO C/JUNTA FLANGEADA</v>
          </cell>
        </row>
        <row r="506">
          <cell r="G506" t="str">
            <v>73884/4</v>
          </cell>
          <cell r="H506" t="str">
            <v>INSTALAÇÃO DE VÁLVULAS OU REGISTROS COM JUNTA FLANGEADA - DN 150</v>
          </cell>
          <cell r="I506" t="str">
            <v>UN</v>
          </cell>
          <cell r="J506">
            <v>311.16000000000003</v>
          </cell>
          <cell r="R506">
            <v>97.48</v>
          </cell>
          <cell r="S506">
            <v>31.33</v>
          </cell>
          <cell r="T506">
            <v>184.41</v>
          </cell>
          <cell r="U506">
            <v>59.26</v>
          </cell>
          <cell r="V506">
            <v>29.25</v>
          </cell>
          <cell r="W506">
            <v>9.4</v>
          </cell>
          <cell r="X506">
            <v>0</v>
          </cell>
          <cell r="Y506">
            <v>0</v>
          </cell>
          <cell r="Z506">
            <v>0</v>
          </cell>
          <cell r="AA506">
            <v>0</v>
          </cell>
          <cell r="AB506" t="str">
            <v>CAIXA REFERENCIAL</v>
          </cell>
          <cell r="AD506" t="str">
            <v>ASTU</v>
          </cell>
          <cell r="AE506" t="str">
            <v>ASSENTAMENTO DE TUBOS E PECAS</v>
          </cell>
          <cell r="AF506">
            <v>254</v>
          </cell>
          <cell r="AG506" t="str">
            <v>FORNEC E/OU ASSENT DE VALVULAS E REGISTROS</v>
          </cell>
          <cell r="AH506">
            <v>73884</v>
          </cell>
          <cell r="AI506" t="str">
            <v>INSTALACAO DE VALVULA OU REGISTRO C/JUNTA FLANGEADA</v>
          </cell>
        </row>
        <row r="507">
          <cell r="G507" t="str">
            <v>73884/4</v>
          </cell>
          <cell r="H507" t="str">
            <v>INSTALAÇÃO DE VÁLVULAS OU REGISTROS COM JUNTA FLANGEADA - DN 150</v>
          </cell>
          <cell r="I507" t="str">
            <v>UN</v>
          </cell>
          <cell r="J507">
            <v>311.16000000000003</v>
          </cell>
          <cell r="K507" t="str">
            <v>COMPOSICAO</v>
          </cell>
          <cell r="L507">
            <v>73480</v>
          </cell>
          <cell r="M507" t="str">
            <v>CUSTO HORARIO PRODUTIVO - GUINDASTE MUNK 640/18 - 8T S/CAMINHAO MERCE-DES BENZ 1418/51 - 184 HP</v>
          </cell>
          <cell r="N507" t="str">
            <v>H</v>
          </cell>
          <cell r="O507">
            <v>2.4</v>
          </cell>
          <cell r="P507">
            <v>99.78</v>
          </cell>
          <cell r="Q507">
            <v>239.47</v>
          </cell>
          <cell r="AD507" t="str">
            <v>ASTU</v>
          </cell>
          <cell r="AE507" t="str">
            <v>ASSENTAMENTO DE TUBOS E PECAS</v>
          </cell>
          <cell r="AF507">
            <v>254</v>
          </cell>
          <cell r="AG507" t="str">
            <v>FORNEC E/OU ASSENT DE VALVULAS E REGISTROS</v>
          </cell>
          <cell r="AH507">
            <v>73884</v>
          </cell>
          <cell r="AI507" t="str">
            <v>INSTALACAO DE VALVULA OU REGISTRO C/JUNTA FLANGEADA</v>
          </cell>
        </row>
        <row r="508">
          <cell r="G508" t="str">
            <v>73884/4</v>
          </cell>
          <cell r="H508" t="str">
            <v>INSTALAÇÃO DE VÁLVULAS OU REGISTROS COM JUNTA FLANGEADA - DN 150</v>
          </cell>
          <cell r="I508" t="str">
            <v>UN</v>
          </cell>
          <cell r="J508">
            <v>311.16000000000003</v>
          </cell>
          <cell r="K508" t="str">
            <v>INSUMO</v>
          </cell>
          <cell r="L508">
            <v>2700</v>
          </cell>
          <cell r="M508" t="str">
            <v>MONTADOR</v>
          </cell>
          <cell r="N508" t="str">
            <v>H</v>
          </cell>
          <cell r="O508">
            <v>2.4</v>
          </cell>
          <cell r="P508">
            <v>14.96</v>
          </cell>
          <cell r="Q508">
            <v>35.92</v>
          </cell>
          <cell r="AD508" t="str">
            <v>ASTU</v>
          </cell>
          <cell r="AE508" t="str">
            <v>ASSENTAMENTO DE TUBOS E PECAS</v>
          </cell>
          <cell r="AF508">
            <v>254</v>
          </cell>
          <cell r="AG508" t="str">
            <v>FORNEC E/OU ASSENT DE VALVULAS E REGISTROS</v>
          </cell>
          <cell r="AH508">
            <v>73884</v>
          </cell>
          <cell r="AI508" t="str">
            <v>INSTALACAO DE VALVULA OU REGISTRO C/JUNTA FLANGEADA</v>
          </cell>
        </row>
        <row r="509">
          <cell r="G509" t="str">
            <v>73884/4</v>
          </cell>
          <cell r="H509" t="str">
            <v>INSTALAÇÃO DE VÁLVULAS OU REGISTROS COM JUNTA FLANGEADA - DN 150</v>
          </cell>
          <cell r="I509" t="str">
            <v>UN</v>
          </cell>
          <cell r="J509">
            <v>311.16000000000003</v>
          </cell>
          <cell r="K509" t="str">
            <v>INSUMO</v>
          </cell>
          <cell r="L509">
            <v>6111</v>
          </cell>
          <cell r="M509" t="str">
            <v>SERVENTE</v>
          </cell>
          <cell r="N509" t="str">
            <v>H</v>
          </cell>
          <cell r="O509">
            <v>4.8</v>
          </cell>
          <cell r="P509">
            <v>7.44</v>
          </cell>
          <cell r="Q509">
            <v>35.75</v>
          </cell>
          <cell r="AD509" t="str">
            <v>ASTU</v>
          </cell>
          <cell r="AE509" t="str">
            <v>ASSENTAMENTO DE TUBOS E PECAS</v>
          </cell>
          <cell r="AF509">
            <v>254</v>
          </cell>
          <cell r="AG509" t="str">
            <v>FORNEC E/OU ASSENT DE VALVULAS E REGISTROS</v>
          </cell>
          <cell r="AH509">
            <v>73884</v>
          </cell>
          <cell r="AI509" t="str">
            <v>INSTALACAO DE VALVULA OU REGISTRO C/JUNTA FLANGEADA</v>
          </cell>
        </row>
        <row r="510">
          <cell r="G510" t="str">
            <v>73884/5</v>
          </cell>
          <cell r="H510" t="str">
            <v>INSTALAÇÃO DE VÁLVULAS OU REGISTROS COM JUNTA FLANGEADA - DN 200</v>
          </cell>
          <cell r="I510" t="str">
            <v>UN</v>
          </cell>
          <cell r="J510">
            <v>363.02</v>
          </cell>
          <cell r="R510">
            <v>113.73</v>
          </cell>
          <cell r="S510">
            <v>31.33</v>
          </cell>
          <cell r="T510">
            <v>215.14</v>
          </cell>
          <cell r="U510">
            <v>59.26</v>
          </cell>
          <cell r="V510">
            <v>34.130000000000003</v>
          </cell>
          <cell r="W510">
            <v>9.4</v>
          </cell>
          <cell r="X510">
            <v>0</v>
          </cell>
          <cell r="Y510">
            <v>0</v>
          </cell>
          <cell r="Z510">
            <v>0</v>
          </cell>
          <cell r="AA510">
            <v>0</v>
          </cell>
          <cell r="AB510" t="str">
            <v>CAIXA REFERENCIAL</v>
          </cell>
          <cell r="AD510" t="str">
            <v>ASTU</v>
          </cell>
          <cell r="AE510" t="str">
            <v>ASSENTAMENTO DE TUBOS E PECAS</v>
          </cell>
          <cell r="AF510">
            <v>254</v>
          </cell>
          <cell r="AG510" t="str">
            <v>FORNEC E/OU ASSENT DE VALVULAS E REGISTROS</v>
          </cell>
          <cell r="AH510">
            <v>73884</v>
          </cell>
          <cell r="AI510" t="str">
            <v>INSTALACAO DE VALVULA OU REGISTRO C/JUNTA FLANGEADA</v>
          </cell>
        </row>
        <row r="511">
          <cell r="G511" t="str">
            <v>73884/5</v>
          </cell>
          <cell r="H511" t="str">
            <v>INSTALAÇÃO DE VÁLVULAS OU REGISTROS COM JUNTA FLANGEADA - DN 200</v>
          </cell>
          <cell r="I511" t="str">
            <v>UN</v>
          </cell>
          <cell r="J511">
            <v>363.02</v>
          </cell>
          <cell r="K511" t="str">
            <v>COMPOSICAO</v>
          </cell>
          <cell r="L511">
            <v>73480</v>
          </cell>
          <cell r="M511" t="str">
            <v>CUSTO HORARIO PRODUTIVO - GUINDASTE MUNK 640/18 - 8T S/CAMINHAO MERCE-DES BENZ 1418/51 - 184 HP</v>
          </cell>
          <cell r="N511" t="str">
            <v>H</v>
          </cell>
          <cell r="O511">
            <v>2.8</v>
          </cell>
          <cell r="P511">
            <v>99.78</v>
          </cell>
          <cell r="Q511">
            <v>279.39</v>
          </cell>
          <cell r="AD511" t="str">
            <v>ASTU</v>
          </cell>
          <cell r="AE511" t="str">
            <v>ASSENTAMENTO DE TUBOS E PECAS</v>
          </cell>
          <cell r="AF511">
            <v>254</v>
          </cell>
          <cell r="AG511" t="str">
            <v>FORNEC E/OU ASSENT DE VALVULAS E REGISTROS</v>
          </cell>
          <cell r="AH511">
            <v>73884</v>
          </cell>
          <cell r="AI511" t="str">
            <v>INSTALACAO DE VALVULA OU REGISTRO C/JUNTA FLANGEADA</v>
          </cell>
        </row>
        <row r="512">
          <cell r="G512" t="str">
            <v>73884/5</v>
          </cell>
          <cell r="H512" t="str">
            <v>INSTALAÇÃO DE VÁLVULAS OU REGISTROS COM JUNTA FLANGEADA - DN 200</v>
          </cell>
          <cell r="I512" t="str">
            <v>UN</v>
          </cell>
          <cell r="J512">
            <v>363.02</v>
          </cell>
          <cell r="K512" t="str">
            <v>INSUMO</v>
          </cell>
          <cell r="L512">
            <v>2700</v>
          </cell>
          <cell r="M512" t="str">
            <v>MONTADOR</v>
          </cell>
          <cell r="N512" t="str">
            <v>H</v>
          </cell>
          <cell r="O512">
            <v>2.8</v>
          </cell>
          <cell r="P512">
            <v>14.96</v>
          </cell>
          <cell r="Q512">
            <v>41.91</v>
          </cell>
          <cell r="AD512" t="str">
            <v>ASTU</v>
          </cell>
          <cell r="AE512" t="str">
            <v>ASSENTAMENTO DE TUBOS E PECAS</v>
          </cell>
          <cell r="AF512">
            <v>254</v>
          </cell>
          <cell r="AG512" t="str">
            <v>FORNEC E/OU ASSENT DE VALVULAS E REGISTROS</v>
          </cell>
          <cell r="AH512">
            <v>73884</v>
          </cell>
          <cell r="AI512" t="str">
            <v>INSTALACAO DE VALVULA OU REGISTRO C/JUNTA FLANGEADA</v>
          </cell>
        </row>
        <row r="513">
          <cell r="G513" t="str">
            <v>73884/5</v>
          </cell>
          <cell r="H513" t="str">
            <v>INSTALAÇÃO DE VÁLVULAS OU REGISTROS COM JUNTA FLANGEADA - DN 200</v>
          </cell>
          <cell r="I513" t="str">
            <v>UN</v>
          </cell>
          <cell r="J513">
            <v>363.02</v>
          </cell>
          <cell r="K513" t="str">
            <v>INSUMO</v>
          </cell>
          <cell r="L513">
            <v>6111</v>
          </cell>
          <cell r="M513" t="str">
            <v>SERVENTE</v>
          </cell>
          <cell r="N513" t="str">
            <v>H</v>
          </cell>
          <cell r="O513">
            <v>5.6</v>
          </cell>
          <cell r="P513">
            <v>7.44</v>
          </cell>
          <cell r="Q513">
            <v>41.71</v>
          </cell>
          <cell r="AD513" t="str">
            <v>ASTU</v>
          </cell>
          <cell r="AE513" t="str">
            <v>ASSENTAMENTO DE TUBOS E PECAS</v>
          </cell>
          <cell r="AF513">
            <v>254</v>
          </cell>
          <cell r="AG513" t="str">
            <v>FORNEC E/OU ASSENT DE VALVULAS E REGISTROS</v>
          </cell>
          <cell r="AH513">
            <v>73884</v>
          </cell>
          <cell r="AI513" t="str">
            <v>INSTALACAO DE VALVULA OU REGISTRO C/JUNTA FLANGEADA</v>
          </cell>
        </row>
        <row r="514">
          <cell r="G514" t="str">
            <v>73884/6</v>
          </cell>
          <cell r="H514" t="str">
            <v>INSTALAÇÃO DE VÁLVULAS OU REGISTROS COM JUNTA FLANGEADA - DN 250</v>
          </cell>
          <cell r="I514" t="str">
            <v>UN</v>
          </cell>
          <cell r="J514">
            <v>440.81</v>
          </cell>
          <cell r="R514">
            <v>138.1</v>
          </cell>
          <cell r="S514">
            <v>31.33</v>
          </cell>
          <cell r="T514">
            <v>261.25</v>
          </cell>
          <cell r="U514">
            <v>59.26</v>
          </cell>
          <cell r="V514">
            <v>41.44</v>
          </cell>
          <cell r="W514">
            <v>9.4</v>
          </cell>
          <cell r="X514">
            <v>0</v>
          </cell>
          <cell r="Y514">
            <v>0</v>
          </cell>
          <cell r="Z514">
            <v>0</v>
          </cell>
          <cell r="AA514">
            <v>0</v>
          </cell>
          <cell r="AB514" t="str">
            <v>CAIXA REFERENCIAL</v>
          </cell>
          <cell r="AD514" t="str">
            <v>ASTU</v>
          </cell>
          <cell r="AE514" t="str">
            <v>ASSENTAMENTO DE TUBOS E PECAS</v>
          </cell>
          <cell r="AF514">
            <v>254</v>
          </cell>
          <cell r="AG514" t="str">
            <v>FORNEC E/OU ASSENT DE VALVULAS E REGISTROS</v>
          </cell>
          <cell r="AH514">
            <v>73884</v>
          </cell>
          <cell r="AI514" t="str">
            <v>INSTALACAO DE VALVULA OU REGISTRO C/JUNTA FLANGEADA</v>
          </cell>
        </row>
        <row r="515">
          <cell r="G515" t="str">
            <v>73884/6</v>
          </cell>
          <cell r="H515" t="str">
            <v>INSTALAÇÃO DE VÁLVULAS OU REGISTROS COM JUNTA FLANGEADA - DN 250</v>
          </cell>
          <cell r="I515" t="str">
            <v>UN</v>
          </cell>
          <cell r="J515">
            <v>440.81</v>
          </cell>
          <cell r="K515" t="str">
            <v>COMPOSICAO</v>
          </cell>
          <cell r="L515">
            <v>73480</v>
          </cell>
          <cell r="M515" t="str">
            <v>CUSTO HORARIO PRODUTIVO - GUINDASTE MUNK 640/18 - 8T S/CAMINHAO MERCE-DES BENZ 1418/51 - 184 HP</v>
          </cell>
          <cell r="N515" t="str">
            <v>H</v>
          </cell>
          <cell r="O515">
            <v>3.4</v>
          </cell>
          <cell r="P515">
            <v>99.78</v>
          </cell>
          <cell r="Q515">
            <v>339.26</v>
          </cell>
          <cell r="AD515" t="str">
            <v>ASTU</v>
          </cell>
          <cell r="AE515" t="str">
            <v>ASSENTAMENTO DE TUBOS E PECAS</v>
          </cell>
          <cell r="AF515">
            <v>254</v>
          </cell>
          <cell r="AG515" t="str">
            <v>FORNEC E/OU ASSENT DE VALVULAS E REGISTROS</v>
          </cell>
          <cell r="AH515">
            <v>73884</v>
          </cell>
          <cell r="AI515" t="str">
            <v>INSTALACAO DE VALVULA OU REGISTRO C/JUNTA FLANGEADA</v>
          </cell>
        </row>
        <row r="516">
          <cell r="G516" t="str">
            <v>73884/6</v>
          </cell>
          <cell r="H516" t="str">
            <v>INSTALAÇÃO DE VÁLVULAS OU REGISTROS COM JUNTA FLANGEADA - DN 250</v>
          </cell>
          <cell r="I516" t="str">
            <v>UN</v>
          </cell>
          <cell r="J516">
            <v>440.81</v>
          </cell>
          <cell r="K516" t="str">
            <v>INSUMO</v>
          </cell>
          <cell r="L516">
            <v>2700</v>
          </cell>
          <cell r="M516" t="str">
            <v>MONTADOR</v>
          </cell>
          <cell r="N516" t="str">
            <v>H</v>
          </cell>
          <cell r="O516">
            <v>3.4</v>
          </cell>
          <cell r="P516">
            <v>14.96</v>
          </cell>
          <cell r="Q516">
            <v>50.89</v>
          </cell>
          <cell r="AD516" t="str">
            <v>ASTU</v>
          </cell>
          <cell r="AE516" t="str">
            <v>ASSENTAMENTO DE TUBOS E PECAS</v>
          </cell>
          <cell r="AF516">
            <v>254</v>
          </cell>
          <cell r="AG516" t="str">
            <v>FORNEC E/OU ASSENT DE VALVULAS E REGISTROS</v>
          </cell>
          <cell r="AH516">
            <v>73884</v>
          </cell>
          <cell r="AI516" t="str">
            <v>INSTALACAO DE VALVULA OU REGISTRO C/JUNTA FLANGEADA</v>
          </cell>
        </row>
        <row r="517">
          <cell r="G517" t="str">
            <v>73884/6</v>
          </cell>
          <cell r="H517" t="str">
            <v>INSTALAÇÃO DE VÁLVULAS OU REGISTROS COM JUNTA FLANGEADA - DN 250</v>
          </cell>
          <cell r="I517" t="str">
            <v>UN</v>
          </cell>
          <cell r="J517">
            <v>440.81</v>
          </cell>
          <cell r="K517" t="str">
            <v>INSUMO</v>
          </cell>
          <cell r="L517">
            <v>6111</v>
          </cell>
          <cell r="M517" t="str">
            <v>SERVENTE</v>
          </cell>
          <cell r="N517" t="str">
            <v>H</v>
          </cell>
          <cell r="O517">
            <v>6.8</v>
          </cell>
          <cell r="P517">
            <v>7.44</v>
          </cell>
          <cell r="Q517">
            <v>50.64</v>
          </cell>
          <cell r="AD517" t="str">
            <v>ASTU</v>
          </cell>
          <cell r="AE517" t="str">
            <v>ASSENTAMENTO DE TUBOS E PECAS</v>
          </cell>
          <cell r="AF517">
            <v>254</v>
          </cell>
          <cell r="AG517" t="str">
            <v>FORNEC E/OU ASSENT DE VALVULAS E REGISTROS</v>
          </cell>
          <cell r="AH517">
            <v>73884</v>
          </cell>
          <cell r="AI517" t="str">
            <v>INSTALACAO DE VALVULA OU REGISTRO C/JUNTA FLANGEADA</v>
          </cell>
        </row>
        <row r="518">
          <cell r="G518" t="str">
            <v>73884/7</v>
          </cell>
          <cell r="H518" t="str">
            <v>INSTALAÇÃO DE VÁLVULAS OU REGISTROS COM JUNTA FLANGEADA - DN 300</v>
          </cell>
          <cell r="I518" t="str">
            <v>UN</v>
          </cell>
          <cell r="J518">
            <v>492.67</v>
          </cell>
          <cell r="R518">
            <v>154.35</v>
          </cell>
          <cell r="S518">
            <v>31.33</v>
          </cell>
          <cell r="T518">
            <v>291.98</v>
          </cell>
          <cell r="U518">
            <v>59.26</v>
          </cell>
          <cell r="V518">
            <v>46.32</v>
          </cell>
          <cell r="W518">
            <v>9.4</v>
          </cell>
          <cell r="X518">
            <v>0</v>
          </cell>
          <cell r="Y518">
            <v>0</v>
          </cell>
          <cell r="Z518">
            <v>0</v>
          </cell>
          <cell r="AA518">
            <v>0</v>
          </cell>
          <cell r="AB518" t="str">
            <v>CAIXA REFERENCIAL</v>
          </cell>
          <cell r="AD518" t="str">
            <v>ASTU</v>
          </cell>
          <cell r="AE518" t="str">
            <v>ASSENTAMENTO DE TUBOS E PECAS</v>
          </cell>
          <cell r="AF518">
            <v>254</v>
          </cell>
          <cell r="AG518" t="str">
            <v>FORNEC E/OU ASSENT DE VALVULAS E REGISTROS</v>
          </cell>
          <cell r="AH518">
            <v>73884</v>
          </cell>
          <cell r="AI518" t="str">
            <v>INSTALACAO DE VALVULA OU REGISTRO C/JUNTA FLANGEADA</v>
          </cell>
        </row>
        <row r="519">
          <cell r="G519" t="str">
            <v>73884/7</v>
          </cell>
          <cell r="H519" t="str">
            <v>INSTALAÇÃO DE VÁLVULAS OU REGISTROS COM JUNTA FLANGEADA - DN 300</v>
          </cell>
          <cell r="I519" t="str">
            <v>UN</v>
          </cell>
          <cell r="J519">
            <v>492.67</v>
          </cell>
          <cell r="K519" t="str">
            <v>COMPOSICAO</v>
          </cell>
          <cell r="L519">
            <v>73480</v>
          </cell>
          <cell r="M519" t="str">
            <v>CUSTO HORARIO PRODUTIVO - GUINDASTE MUNK 640/18 - 8T S/CAMINHAO MERCE-DES BENZ 1418/51 - 184 HP</v>
          </cell>
          <cell r="N519" t="str">
            <v>H</v>
          </cell>
          <cell r="O519">
            <v>3.8</v>
          </cell>
          <cell r="P519">
            <v>99.78</v>
          </cell>
          <cell r="Q519">
            <v>379.17</v>
          </cell>
          <cell r="AD519" t="str">
            <v>ASTU</v>
          </cell>
          <cell r="AE519" t="str">
            <v>ASSENTAMENTO DE TUBOS E PECAS</v>
          </cell>
          <cell r="AF519">
            <v>254</v>
          </cell>
          <cell r="AG519" t="str">
            <v>FORNEC E/OU ASSENT DE VALVULAS E REGISTROS</v>
          </cell>
          <cell r="AH519">
            <v>73884</v>
          </cell>
          <cell r="AI519" t="str">
            <v>INSTALACAO DE VALVULA OU REGISTRO C/JUNTA FLANGEADA</v>
          </cell>
        </row>
        <row r="520">
          <cell r="G520" t="str">
            <v>73884/7</v>
          </cell>
          <cell r="H520" t="str">
            <v>INSTALAÇÃO DE VÁLVULAS OU REGISTROS COM JUNTA FLANGEADA - DN 300</v>
          </cell>
          <cell r="I520" t="str">
            <v>UN</v>
          </cell>
          <cell r="J520">
            <v>492.67</v>
          </cell>
          <cell r="K520" t="str">
            <v>INSUMO</v>
          </cell>
          <cell r="L520">
            <v>2700</v>
          </cell>
          <cell r="M520" t="str">
            <v>MONTADOR</v>
          </cell>
          <cell r="N520" t="str">
            <v>H</v>
          </cell>
          <cell r="O520">
            <v>3.8</v>
          </cell>
          <cell r="P520">
            <v>14.96</v>
          </cell>
          <cell r="Q520">
            <v>56.88</v>
          </cell>
          <cell r="AD520" t="str">
            <v>ASTU</v>
          </cell>
          <cell r="AE520" t="str">
            <v>ASSENTAMENTO DE TUBOS E PECAS</v>
          </cell>
          <cell r="AF520">
            <v>254</v>
          </cell>
          <cell r="AG520" t="str">
            <v>FORNEC E/OU ASSENT DE VALVULAS E REGISTROS</v>
          </cell>
          <cell r="AH520">
            <v>73884</v>
          </cell>
          <cell r="AI520" t="str">
            <v>INSTALACAO DE VALVULA OU REGISTRO C/JUNTA FLANGEADA</v>
          </cell>
        </row>
        <row r="521">
          <cell r="G521" t="str">
            <v>73884/7</v>
          </cell>
          <cell r="H521" t="str">
            <v>INSTALAÇÃO DE VÁLVULAS OU REGISTROS COM JUNTA FLANGEADA - DN 300</v>
          </cell>
          <cell r="I521" t="str">
            <v>UN</v>
          </cell>
          <cell r="J521">
            <v>492.67</v>
          </cell>
          <cell r="K521" t="str">
            <v>INSUMO</v>
          </cell>
          <cell r="L521">
            <v>6111</v>
          </cell>
          <cell r="M521" t="str">
            <v>SERVENTE</v>
          </cell>
          <cell r="N521" t="str">
            <v>H</v>
          </cell>
          <cell r="O521">
            <v>7.6</v>
          </cell>
          <cell r="P521">
            <v>7.44</v>
          </cell>
          <cell r="Q521">
            <v>56.6</v>
          </cell>
          <cell r="AD521" t="str">
            <v>ASTU</v>
          </cell>
          <cell r="AE521" t="str">
            <v>ASSENTAMENTO DE TUBOS E PECAS</v>
          </cell>
          <cell r="AF521">
            <v>254</v>
          </cell>
          <cell r="AG521" t="str">
            <v>FORNEC E/OU ASSENT DE VALVULAS E REGISTROS</v>
          </cell>
          <cell r="AH521">
            <v>73884</v>
          </cell>
          <cell r="AI521" t="str">
            <v>INSTALACAO DE VALVULA OU REGISTRO C/JUNTA FLANGEADA</v>
          </cell>
        </row>
        <row r="522">
          <cell r="G522" t="str">
            <v>73884/8</v>
          </cell>
          <cell r="H522" t="str">
            <v>INSTALAÇÃO DE VÁLVULAS OU REGISTROS COM JUNTA FLANGEADA - DN 350</v>
          </cell>
          <cell r="I522" t="str">
            <v>UN</v>
          </cell>
          <cell r="J522">
            <v>518.6</v>
          </cell>
          <cell r="R522">
            <v>162.47999999999999</v>
          </cell>
          <cell r="S522">
            <v>31.33</v>
          </cell>
          <cell r="T522">
            <v>307.35000000000002</v>
          </cell>
          <cell r="U522">
            <v>59.26</v>
          </cell>
          <cell r="V522">
            <v>48.76</v>
          </cell>
          <cell r="W522">
            <v>9.4</v>
          </cell>
          <cell r="X522">
            <v>0</v>
          </cell>
          <cell r="Y522">
            <v>0</v>
          </cell>
          <cell r="Z522">
            <v>0</v>
          </cell>
          <cell r="AA522">
            <v>0</v>
          </cell>
          <cell r="AB522" t="str">
            <v>CAIXA REFERENCIAL</v>
          </cell>
          <cell r="AD522" t="str">
            <v>ASTU</v>
          </cell>
          <cell r="AE522" t="str">
            <v>ASSENTAMENTO DE TUBOS E PECAS</v>
          </cell>
          <cell r="AF522">
            <v>254</v>
          </cell>
          <cell r="AG522" t="str">
            <v>FORNEC E/OU ASSENT DE VALVULAS E REGISTROS</v>
          </cell>
          <cell r="AH522">
            <v>73884</v>
          </cell>
          <cell r="AI522" t="str">
            <v>INSTALACAO DE VALVULA OU REGISTRO C/JUNTA FLANGEADA</v>
          </cell>
        </row>
        <row r="523">
          <cell r="G523" t="str">
            <v>73884/8</v>
          </cell>
          <cell r="H523" t="str">
            <v>INSTALAÇÃO DE VÁLVULAS OU REGISTROS COM JUNTA FLANGEADA - DN 350</v>
          </cell>
          <cell r="I523" t="str">
            <v>UN</v>
          </cell>
          <cell r="J523">
            <v>518.6</v>
          </cell>
          <cell r="K523" t="str">
            <v>COMPOSICAO</v>
          </cell>
          <cell r="L523">
            <v>73480</v>
          </cell>
          <cell r="M523" t="str">
            <v>CUSTO HORARIO PRODUTIVO - GUINDASTE MUNK 640/18 - 8T S/CAMINHAO MERCE-DES BENZ 1418/51 - 184 HP</v>
          </cell>
          <cell r="N523" t="str">
            <v>H</v>
          </cell>
          <cell r="O523">
            <v>4</v>
          </cell>
          <cell r="P523">
            <v>99.78</v>
          </cell>
          <cell r="Q523">
            <v>399.13</v>
          </cell>
          <cell r="AD523" t="str">
            <v>ASTU</v>
          </cell>
          <cell r="AE523" t="str">
            <v>ASSENTAMENTO DE TUBOS E PECAS</v>
          </cell>
          <cell r="AF523">
            <v>254</v>
          </cell>
          <cell r="AG523" t="str">
            <v>FORNEC E/OU ASSENT DE VALVULAS E REGISTROS</v>
          </cell>
          <cell r="AH523">
            <v>73884</v>
          </cell>
          <cell r="AI523" t="str">
            <v>INSTALACAO DE VALVULA OU REGISTRO C/JUNTA FLANGEADA</v>
          </cell>
        </row>
        <row r="524">
          <cell r="G524" t="str">
            <v>73884/8</v>
          </cell>
          <cell r="H524" t="str">
            <v>INSTALAÇÃO DE VÁLVULAS OU REGISTROS COM JUNTA FLANGEADA - DN 350</v>
          </cell>
          <cell r="I524" t="str">
            <v>UN</v>
          </cell>
          <cell r="J524">
            <v>518.6</v>
          </cell>
          <cell r="K524" t="str">
            <v>INSUMO</v>
          </cell>
          <cell r="L524">
            <v>2700</v>
          </cell>
          <cell r="M524" t="str">
            <v>MONTADOR</v>
          </cell>
          <cell r="N524" t="str">
            <v>H</v>
          </cell>
          <cell r="O524">
            <v>4</v>
          </cell>
          <cell r="P524">
            <v>14.96</v>
          </cell>
          <cell r="Q524">
            <v>59.87</v>
          </cell>
          <cell r="AD524" t="str">
            <v>ASTU</v>
          </cell>
          <cell r="AE524" t="str">
            <v>ASSENTAMENTO DE TUBOS E PECAS</v>
          </cell>
          <cell r="AF524">
            <v>254</v>
          </cell>
          <cell r="AG524" t="str">
            <v>FORNEC E/OU ASSENT DE VALVULAS E REGISTROS</v>
          </cell>
          <cell r="AH524">
            <v>73884</v>
          </cell>
          <cell r="AI524" t="str">
            <v>INSTALACAO DE VALVULA OU REGISTRO C/JUNTA FLANGEADA</v>
          </cell>
        </row>
        <row r="525">
          <cell r="G525" t="str">
            <v>73884/8</v>
          </cell>
          <cell r="H525" t="str">
            <v>INSTALAÇÃO DE VÁLVULAS OU REGISTROS COM JUNTA FLANGEADA - DN 350</v>
          </cell>
          <cell r="I525" t="str">
            <v>UN</v>
          </cell>
          <cell r="J525">
            <v>518.6</v>
          </cell>
          <cell r="K525" t="str">
            <v>INSUMO</v>
          </cell>
          <cell r="L525">
            <v>6111</v>
          </cell>
          <cell r="M525" t="str">
            <v>SERVENTE</v>
          </cell>
          <cell r="N525" t="str">
            <v>H</v>
          </cell>
          <cell r="O525">
            <v>8</v>
          </cell>
          <cell r="P525">
            <v>7.44</v>
          </cell>
          <cell r="Q525">
            <v>59.58</v>
          </cell>
          <cell r="AD525" t="str">
            <v>ASTU</v>
          </cell>
          <cell r="AE525" t="str">
            <v>ASSENTAMENTO DE TUBOS E PECAS</v>
          </cell>
          <cell r="AF525">
            <v>254</v>
          </cell>
          <cell r="AG525" t="str">
            <v>FORNEC E/OU ASSENT DE VALVULAS E REGISTROS</v>
          </cell>
          <cell r="AH525">
            <v>73884</v>
          </cell>
          <cell r="AI525" t="str">
            <v>INSTALACAO DE VALVULA OU REGISTRO C/JUNTA FLANGEADA</v>
          </cell>
        </row>
        <row r="526">
          <cell r="G526" t="str">
            <v>73884/9</v>
          </cell>
          <cell r="H526" t="str">
            <v>INSTALAÇÃO DE VÁLVULAS OU REGISTROS COM JUNTA FLANGEADA - DN 400</v>
          </cell>
          <cell r="I526" t="str">
            <v>UN</v>
          </cell>
          <cell r="J526">
            <v>570.46</v>
          </cell>
          <cell r="R526">
            <v>178.72</v>
          </cell>
          <cell r="S526">
            <v>31.33</v>
          </cell>
          <cell r="T526">
            <v>338.08</v>
          </cell>
          <cell r="U526">
            <v>59.26</v>
          </cell>
          <cell r="V526">
            <v>53.63</v>
          </cell>
          <cell r="W526">
            <v>9.4</v>
          </cell>
          <cell r="X526">
            <v>0</v>
          </cell>
          <cell r="Y526">
            <v>0</v>
          </cell>
          <cell r="Z526">
            <v>0</v>
          </cell>
          <cell r="AA526">
            <v>0</v>
          </cell>
          <cell r="AB526" t="str">
            <v>CAIXA REFERENCIAL</v>
          </cell>
          <cell r="AD526" t="str">
            <v>ASTU</v>
          </cell>
          <cell r="AE526" t="str">
            <v>ASSENTAMENTO DE TUBOS E PECAS</v>
          </cell>
          <cell r="AF526">
            <v>254</v>
          </cell>
          <cell r="AG526" t="str">
            <v>FORNEC E/OU ASSENT DE VALVULAS E REGISTROS</v>
          </cell>
          <cell r="AH526">
            <v>73884</v>
          </cell>
          <cell r="AI526" t="str">
            <v>INSTALACAO DE VALVULA OU REGISTRO C/JUNTA FLANGEADA</v>
          </cell>
        </row>
        <row r="527">
          <cell r="G527" t="str">
            <v>73884/9</v>
          </cell>
          <cell r="H527" t="str">
            <v>INSTALAÇÃO DE VÁLVULAS OU REGISTROS COM JUNTA FLANGEADA - DN 400</v>
          </cell>
          <cell r="I527" t="str">
            <v>UN</v>
          </cell>
          <cell r="J527">
            <v>570.46</v>
          </cell>
          <cell r="K527" t="str">
            <v>COMPOSICAO</v>
          </cell>
          <cell r="L527">
            <v>73480</v>
          </cell>
          <cell r="M527" t="str">
            <v>CUSTO HORARIO PRODUTIVO - GUINDASTE MUNK 640/18 - 8T S/CAMINHAO MERCE-DES BENZ 1418/51 - 184 HP</v>
          </cell>
          <cell r="N527" t="str">
            <v>H</v>
          </cell>
          <cell r="O527">
            <v>4.4000000000000004</v>
          </cell>
          <cell r="P527">
            <v>99.78</v>
          </cell>
          <cell r="Q527">
            <v>439.04</v>
          </cell>
          <cell r="AD527" t="str">
            <v>ASTU</v>
          </cell>
          <cell r="AE527" t="str">
            <v>ASSENTAMENTO DE TUBOS E PECAS</v>
          </cell>
          <cell r="AF527">
            <v>254</v>
          </cell>
          <cell r="AG527" t="str">
            <v>FORNEC E/OU ASSENT DE VALVULAS E REGISTROS</v>
          </cell>
          <cell r="AH527">
            <v>73884</v>
          </cell>
          <cell r="AI527" t="str">
            <v>INSTALACAO DE VALVULA OU REGISTRO C/JUNTA FLANGEADA</v>
          </cell>
        </row>
        <row r="528">
          <cell r="G528" t="str">
            <v>73884/9</v>
          </cell>
          <cell r="H528" t="str">
            <v>INSTALAÇÃO DE VÁLVULAS OU REGISTROS COM JUNTA FLANGEADA - DN 400</v>
          </cell>
          <cell r="I528" t="str">
            <v>UN</v>
          </cell>
          <cell r="J528">
            <v>570.46</v>
          </cell>
          <cell r="K528" t="str">
            <v>INSUMO</v>
          </cell>
          <cell r="L528">
            <v>2700</v>
          </cell>
          <cell r="M528" t="str">
            <v>MONTADOR</v>
          </cell>
          <cell r="N528" t="str">
            <v>H</v>
          </cell>
          <cell r="O528">
            <v>4.4000000000000004</v>
          </cell>
          <cell r="P528">
            <v>14.96</v>
          </cell>
          <cell r="Q528">
            <v>65.86</v>
          </cell>
          <cell r="AD528" t="str">
            <v>ASTU</v>
          </cell>
          <cell r="AE528" t="str">
            <v>ASSENTAMENTO DE TUBOS E PECAS</v>
          </cell>
          <cell r="AF528">
            <v>254</v>
          </cell>
          <cell r="AG528" t="str">
            <v>FORNEC E/OU ASSENT DE VALVULAS E REGISTROS</v>
          </cell>
          <cell r="AH528">
            <v>73884</v>
          </cell>
          <cell r="AI528" t="str">
            <v>INSTALACAO DE VALVULA OU REGISTRO C/JUNTA FLANGEADA</v>
          </cell>
        </row>
        <row r="529">
          <cell r="G529" t="str">
            <v>73884/9</v>
          </cell>
          <cell r="H529" t="str">
            <v>INSTALAÇÃO DE VÁLVULAS OU REGISTROS COM JUNTA FLANGEADA - DN 400</v>
          </cell>
          <cell r="I529" t="str">
            <v>UN</v>
          </cell>
          <cell r="J529">
            <v>570.46</v>
          </cell>
          <cell r="K529" t="str">
            <v>INSUMO</v>
          </cell>
          <cell r="L529">
            <v>6111</v>
          </cell>
          <cell r="M529" t="str">
            <v>SERVENTE</v>
          </cell>
          <cell r="N529" t="str">
            <v>H</v>
          </cell>
          <cell r="O529">
            <v>8.8000000000000007</v>
          </cell>
          <cell r="P529">
            <v>7.44</v>
          </cell>
          <cell r="Q529">
            <v>65.540000000000006</v>
          </cell>
          <cell r="AD529" t="str">
            <v>ASTU</v>
          </cell>
          <cell r="AE529" t="str">
            <v>ASSENTAMENTO DE TUBOS E PECAS</v>
          </cell>
          <cell r="AF529">
            <v>254</v>
          </cell>
          <cell r="AG529" t="str">
            <v>FORNEC E/OU ASSENT DE VALVULAS E REGISTROS</v>
          </cell>
          <cell r="AH529">
            <v>73884</v>
          </cell>
          <cell r="AI529" t="str">
            <v>INSTALACAO DE VALVULA OU REGISTRO C/JUNTA FLANGEADA</v>
          </cell>
        </row>
        <row r="530">
          <cell r="G530" t="str">
            <v>73884/10</v>
          </cell>
          <cell r="H530" t="str">
            <v>INSTALAÇÃO DE VÁLVULAS OU REGISTROS COM JUNTA FLANGEADA - DN 450</v>
          </cell>
          <cell r="I530" t="str">
            <v>UN</v>
          </cell>
          <cell r="J530">
            <v>596.39</v>
          </cell>
          <cell r="R530">
            <v>186.85</v>
          </cell>
          <cell r="S530">
            <v>31.33</v>
          </cell>
          <cell r="T530">
            <v>353.45</v>
          </cell>
          <cell r="U530">
            <v>59.26</v>
          </cell>
          <cell r="V530">
            <v>56.07</v>
          </cell>
          <cell r="W530">
            <v>9.4</v>
          </cell>
          <cell r="X530">
            <v>0</v>
          </cell>
          <cell r="Y530">
            <v>0</v>
          </cell>
          <cell r="Z530">
            <v>0</v>
          </cell>
          <cell r="AA530">
            <v>0</v>
          </cell>
          <cell r="AB530" t="str">
            <v>CAIXA REFERENCIAL</v>
          </cell>
          <cell r="AD530" t="str">
            <v>ASTU</v>
          </cell>
          <cell r="AE530" t="str">
            <v>ASSENTAMENTO DE TUBOS E PECAS</v>
          </cell>
          <cell r="AF530">
            <v>254</v>
          </cell>
          <cell r="AG530" t="str">
            <v>FORNEC E/OU ASSENT DE VALVULAS E REGISTROS</v>
          </cell>
          <cell r="AH530">
            <v>73884</v>
          </cell>
          <cell r="AI530" t="str">
            <v>INSTALACAO DE VALVULA OU REGISTRO C/JUNTA FLANGEADA</v>
          </cell>
        </row>
        <row r="531">
          <cell r="G531" t="str">
            <v>73884/10</v>
          </cell>
          <cell r="H531" t="str">
            <v>INSTALAÇÃO DE VÁLVULAS OU REGISTROS COM JUNTA FLANGEADA - DN 450</v>
          </cell>
          <cell r="I531" t="str">
            <v>UN</v>
          </cell>
          <cell r="J531">
            <v>596.39</v>
          </cell>
          <cell r="K531" t="str">
            <v>COMPOSICAO</v>
          </cell>
          <cell r="L531">
            <v>73480</v>
          </cell>
          <cell r="M531" t="str">
            <v>CUSTO HORARIO PRODUTIVO - GUINDASTE MUNK 640/18 - 8T S/CAMINHAO MERCE-DES BENZ 1418/51 - 184 HP</v>
          </cell>
          <cell r="N531" t="str">
            <v>H</v>
          </cell>
          <cell r="O531">
            <v>4.5999999999999996</v>
          </cell>
          <cell r="P531">
            <v>99.78</v>
          </cell>
          <cell r="Q531">
            <v>458.99</v>
          </cell>
          <cell r="AD531" t="str">
            <v>ASTU</v>
          </cell>
          <cell r="AE531" t="str">
            <v>ASSENTAMENTO DE TUBOS E PECAS</v>
          </cell>
          <cell r="AF531">
            <v>254</v>
          </cell>
          <cell r="AG531" t="str">
            <v>FORNEC E/OU ASSENT DE VALVULAS E REGISTROS</v>
          </cell>
          <cell r="AH531">
            <v>73884</v>
          </cell>
          <cell r="AI531" t="str">
            <v>INSTALACAO DE VALVULA OU REGISTRO C/JUNTA FLANGEADA</v>
          </cell>
        </row>
        <row r="532">
          <cell r="G532" t="str">
            <v>73884/10</v>
          </cell>
          <cell r="H532" t="str">
            <v>INSTALAÇÃO DE VÁLVULAS OU REGISTROS COM JUNTA FLANGEADA - DN 450</v>
          </cell>
          <cell r="I532" t="str">
            <v>UN</v>
          </cell>
          <cell r="J532">
            <v>596.39</v>
          </cell>
          <cell r="K532" t="str">
            <v>INSUMO</v>
          </cell>
          <cell r="L532">
            <v>2700</v>
          </cell>
          <cell r="M532" t="str">
            <v>MONTADOR</v>
          </cell>
          <cell r="N532" t="str">
            <v>H</v>
          </cell>
          <cell r="O532">
            <v>4.5999999999999996</v>
          </cell>
          <cell r="P532">
            <v>14.96</v>
          </cell>
          <cell r="Q532">
            <v>68.86</v>
          </cell>
          <cell r="AD532" t="str">
            <v>ASTU</v>
          </cell>
          <cell r="AE532" t="str">
            <v>ASSENTAMENTO DE TUBOS E PECAS</v>
          </cell>
          <cell r="AF532">
            <v>254</v>
          </cell>
          <cell r="AG532" t="str">
            <v>FORNEC E/OU ASSENT DE VALVULAS E REGISTROS</v>
          </cell>
          <cell r="AH532">
            <v>73884</v>
          </cell>
          <cell r="AI532" t="str">
            <v>INSTALACAO DE VALVULA OU REGISTRO C/JUNTA FLANGEADA</v>
          </cell>
        </row>
        <row r="533">
          <cell r="G533" t="str">
            <v>73884/10</v>
          </cell>
          <cell r="H533" t="str">
            <v>INSTALAÇÃO DE VÁLVULAS OU REGISTROS COM JUNTA FLANGEADA - DN 450</v>
          </cell>
          <cell r="I533" t="str">
            <v>UN</v>
          </cell>
          <cell r="J533">
            <v>596.39</v>
          </cell>
          <cell r="K533" t="str">
            <v>INSUMO</v>
          </cell>
          <cell r="L533">
            <v>6111</v>
          </cell>
          <cell r="M533" t="str">
            <v>SERVENTE</v>
          </cell>
          <cell r="N533" t="str">
            <v>H</v>
          </cell>
          <cell r="O533">
            <v>9.1999999999999993</v>
          </cell>
          <cell r="P533">
            <v>7.44</v>
          </cell>
          <cell r="Q533">
            <v>68.52</v>
          </cell>
          <cell r="AD533" t="str">
            <v>ASTU</v>
          </cell>
          <cell r="AE533" t="str">
            <v>ASSENTAMENTO DE TUBOS E PECAS</v>
          </cell>
          <cell r="AF533">
            <v>254</v>
          </cell>
          <cell r="AG533" t="str">
            <v>FORNEC E/OU ASSENT DE VALVULAS E REGISTROS</v>
          </cell>
          <cell r="AH533">
            <v>73884</v>
          </cell>
          <cell r="AI533" t="str">
            <v>INSTALACAO DE VALVULA OU REGISTRO C/JUNTA FLANGEADA</v>
          </cell>
        </row>
        <row r="534">
          <cell r="G534" t="str">
            <v>73884/11</v>
          </cell>
          <cell r="H534" t="str">
            <v>INSTALAÇÃO DE VÁLVULAS OU REGISTROS COM JUNTA FLANGEADA - DN 500</v>
          </cell>
          <cell r="I534" t="str">
            <v>UN</v>
          </cell>
          <cell r="J534">
            <v>648.25</v>
          </cell>
          <cell r="R534">
            <v>203.1</v>
          </cell>
          <cell r="S534">
            <v>31.33</v>
          </cell>
          <cell r="T534">
            <v>384.19</v>
          </cell>
          <cell r="U534">
            <v>59.26</v>
          </cell>
          <cell r="V534">
            <v>60.95</v>
          </cell>
          <cell r="W534">
            <v>9.4</v>
          </cell>
          <cell r="X534">
            <v>0</v>
          </cell>
          <cell r="Y534">
            <v>0</v>
          </cell>
          <cell r="Z534">
            <v>0</v>
          </cell>
          <cell r="AA534">
            <v>0</v>
          </cell>
          <cell r="AB534" t="str">
            <v>CAIXA REFERENCIAL</v>
          </cell>
          <cell r="AD534" t="str">
            <v>ASTU</v>
          </cell>
          <cell r="AE534" t="str">
            <v>ASSENTAMENTO DE TUBOS E PECAS</v>
          </cell>
          <cell r="AF534">
            <v>254</v>
          </cell>
          <cell r="AG534" t="str">
            <v>FORNEC E/OU ASSENT DE VALVULAS E REGISTROS</v>
          </cell>
          <cell r="AH534">
            <v>73884</v>
          </cell>
          <cell r="AI534" t="str">
            <v>INSTALACAO DE VALVULA OU REGISTRO C/JUNTA FLANGEADA</v>
          </cell>
        </row>
        <row r="535">
          <cell r="G535" t="str">
            <v>73884/11</v>
          </cell>
          <cell r="H535" t="str">
            <v>INSTALAÇÃO DE VÁLVULAS OU REGISTROS COM JUNTA FLANGEADA - DN 500</v>
          </cell>
          <cell r="I535" t="str">
            <v>UN</v>
          </cell>
          <cell r="J535">
            <v>648.25</v>
          </cell>
          <cell r="K535" t="str">
            <v>COMPOSICAO</v>
          </cell>
          <cell r="L535">
            <v>73480</v>
          </cell>
          <cell r="M535" t="str">
            <v>CUSTO HORARIO PRODUTIVO - GUINDASTE MUNK 640/18 - 8T S/CAMINHAO MERCE-DES BENZ 1418/51 - 184 HP</v>
          </cell>
          <cell r="N535" t="str">
            <v>H</v>
          </cell>
          <cell r="O535">
            <v>5</v>
          </cell>
          <cell r="P535">
            <v>99.78</v>
          </cell>
          <cell r="Q535">
            <v>498.91</v>
          </cell>
          <cell r="AD535" t="str">
            <v>ASTU</v>
          </cell>
          <cell r="AE535" t="str">
            <v>ASSENTAMENTO DE TUBOS E PECAS</v>
          </cell>
          <cell r="AF535">
            <v>254</v>
          </cell>
          <cell r="AG535" t="str">
            <v>FORNEC E/OU ASSENT DE VALVULAS E REGISTROS</v>
          </cell>
          <cell r="AH535">
            <v>73884</v>
          </cell>
          <cell r="AI535" t="str">
            <v>INSTALACAO DE VALVULA OU REGISTRO C/JUNTA FLANGEADA</v>
          </cell>
        </row>
        <row r="536">
          <cell r="G536" t="str">
            <v>73884/11</v>
          </cell>
          <cell r="H536" t="str">
            <v>INSTALAÇÃO DE VÁLVULAS OU REGISTROS COM JUNTA FLANGEADA - DN 500</v>
          </cell>
          <cell r="I536" t="str">
            <v>UN</v>
          </cell>
          <cell r="J536">
            <v>648.25</v>
          </cell>
          <cell r="K536" t="str">
            <v>INSUMO</v>
          </cell>
          <cell r="L536">
            <v>2700</v>
          </cell>
          <cell r="M536" t="str">
            <v>MONTADOR</v>
          </cell>
          <cell r="N536" t="str">
            <v>H</v>
          </cell>
          <cell r="O536">
            <v>5</v>
          </cell>
          <cell r="P536">
            <v>14.96</v>
          </cell>
          <cell r="Q536">
            <v>74.84</v>
          </cell>
          <cell r="AD536" t="str">
            <v>ASTU</v>
          </cell>
          <cell r="AE536" t="str">
            <v>ASSENTAMENTO DE TUBOS E PECAS</v>
          </cell>
          <cell r="AF536">
            <v>254</v>
          </cell>
          <cell r="AG536" t="str">
            <v>FORNEC E/OU ASSENT DE VALVULAS E REGISTROS</v>
          </cell>
          <cell r="AH536">
            <v>73884</v>
          </cell>
          <cell r="AI536" t="str">
            <v>INSTALACAO DE VALVULA OU REGISTRO C/JUNTA FLANGEADA</v>
          </cell>
        </row>
        <row r="537">
          <cell r="G537" t="str">
            <v>73884/11</v>
          </cell>
          <cell r="H537" t="str">
            <v>INSTALAÇÃO DE VÁLVULAS OU REGISTROS COM JUNTA FLANGEADA - DN 500</v>
          </cell>
          <cell r="I537" t="str">
            <v>UN</v>
          </cell>
          <cell r="J537">
            <v>648.25</v>
          </cell>
          <cell r="K537" t="str">
            <v>INSUMO</v>
          </cell>
          <cell r="L537">
            <v>6111</v>
          </cell>
          <cell r="M537" t="str">
            <v>SERVENTE</v>
          </cell>
          <cell r="N537" t="str">
            <v>H</v>
          </cell>
          <cell r="O537">
            <v>10</v>
          </cell>
          <cell r="P537">
            <v>7.44</v>
          </cell>
          <cell r="Q537">
            <v>74.48</v>
          </cell>
          <cell r="AD537" t="str">
            <v>ASTU</v>
          </cell>
          <cell r="AE537" t="str">
            <v>ASSENTAMENTO DE TUBOS E PECAS</v>
          </cell>
          <cell r="AF537">
            <v>254</v>
          </cell>
          <cell r="AG537" t="str">
            <v>FORNEC E/OU ASSENT DE VALVULAS E REGISTROS</v>
          </cell>
          <cell r="AH537">
            <v>73884</v>
          </cell>
          <cell r="AI537" t="str">
            <v>INSTALACAO DE VALVULA OU REGISTRO C/JUNTA FLANGEADA</v>
          </cell>
        </row>
        <row r="538">
          <cell r="G538" t="str">
            <v>73884/12</v>
          </cell>
          <cell r="H538" t="str">
            <v>INSTALAÇÃO DE VÁLVULAS OU REGISTROS COM JUNTA FLANGEADA - DN 600</v>
          </cell>
          <cell r="I538" t="str">
            <v>UN</v>
          </cell>
          <cell r="J538">
            <v>700.11</v>
          </cell>
          <cell r="R538">
            <v>219.34</v>
          </cell>
          <cell r="S538">
            <v>31.33</v>
          </cell>
          <cell r="T538">
            <v>414.92</v>
          </cell>
          <cell r="U538">
            <v>59.26</v>
          </cell>
          <cell r="V538">
            <v>65.819999999999993</v>
          </cell>
          <cell r="W538">
            <v>9.4</v>
          </cell>
          <cell r="X538">
            <v>0</v>
          </cell>
          <cell r="Y538">
            <v>0</v>
          </cell>
          <cell r="Z538">
            <v>0</v>
          </cell>
          <cell r="AA538">
            <v>0</v>
          </cell>
          <cell r="AB538" t="str">
            <v>CAIXA REFERENCIAL</v>
          </cell>
          <cell r="AD538" t="str">
            <v>ASTU</v>
          </cell>
          <cell r="AE538" t="str">
            <v>ASSENTAMENTO DE TUBOS E PECAS</v>
          </cell>
          <cell r="AF538">
            <v>254</v>
          </cell>
          <cell r="AG538" t="str">
            <v>FORNEC E/OU ASSENT DE VALVULAS E REGISTROS</v>
          </cell>
          <cell r="AH538">
            <v>73884</v>
          </cell>
          <cell r="AI538" t="str">
            <v>INSTALACAO DE VALVULA OU REGISTRO C/JUNTA FLANGEADA</v>
          </cell>
        </row>
        <row r="539">
          <cell r="G539" t="str">
            <v>73884/12</v>
          </cell>
          <cell r="H539" t="str">
            <v>INSTALAÇÃO DE VÁLVULAS OU REGISTROS COM JUNTA FLANGEADA - DN 600</v>
          </cell>
          <cell r="I539" t="str">
            <v>UN</v>
          </cell>
          <cell r="J539">
            <v>700.11</v>
          </cell>
          <cell r="K539" t="str">
            <v>COMPOSICAO</v>
          </cell>
          <cell r="L539">
            <v>73480</v>
          </cell>
          <cell r="M539" t="str">
            <v>CUSTO HORARIO PRODUTIVO - GUINDASTE MUNK 640/18 - 8T S/CAMINHAO MERCE-DES BENZ 1418/51 - 184 HP</v>
          </cell>
          <cell r="N539" t="str">
            <v>H</v>
          </cell>
          <cell r="O539">
            <v>5.4</v>
          </cell>
          <cell r="P539">
            <v>99.78</v>
          </cell>
          <cell r="Q539">
            <v>538.82000000000005</v>
          </cell>
          <cell r="AD539" t="str">
            <v>ASTU</v>
          </cell>
          <cell r="AE539" t="str">
            <v>ASSENTAMENTO DE TUBOS E PECAS</v>
          </cell>
          <cell r="AF539">
            <v>254</v>
          </cell>
          <cell r="AG539" t="str">
            <v>FORNEC E/OU ASSENT DE VALVULAS E REGISTROS</v>
          </cell>
          <cell r="AH539">
            <v>73884</v>
          </cell>
          <cell r="AI539" t="str">
            <v>INSTALACAO DE VALVULA OU REGISTRO C/JUNTA FLANGEADA</v>
          </cell>
        </row>
        <row r="540">
          <cell r="G540" t="str">
            <v>73884/12</v>
          </cell>
          <cell r="H540" t="str">
            <v>INSTALAÇÃO DE VÁLVULAS OU REGISTROS COM JUNTA FLANGEADA - DN 600</v>
          </cell>
          <cell r="I540" t="str">
            <v>UN</v>
          </cell>
          <cell r="J540">
            <v>700.11</v>
          </cell>
          <cell r="K540" t="str">
            <v>INSUMO</v>
          </cell>
          <cell r="L540">
            <v>2700</v>
          </cell>
          <cell r="M540" t="str">
            <v>MONTADOR</v>
          </cell>
          <cell r="N540" t="str">
            <v>H</v>
          </cell>
          <cell r="O540">
            <v>5.4</v>
          </cell>
          <cell r="P540">
            <v>14.96</v>
          </cell>
          <cell r="Q540">
            <v>80.83</v>
          </cell>
          <cell r="AD540" t="str">
            <v>ASTU</v>
          </cell>
          <cell r="AE540" t="str">
            <v>ASSENTAMENTO DE TUBOS E PECAS</v>
          </cell>
          <cell r="AF540">
            <v>254</v>
          </cell>
          <cell r="AG540" t="str">
            <v>FORNEC E/OU ASSENT DE VALVULAS E REGISTROS</v>
          </cell>
          <cell r="AH540">
            <v>73884</v>
          </cell>
          <cell r="AI540" t="str">
            <v>INSTALACAO DE VALVULA OU REGISTRO C/JUNTA FLANGEADA</v>
          </cell>
        </row>
        <row r="541">
          <cell r="G541" t="str">
            <v>73884/12</v>
          </cell>
          <cell r="H541" t="str">
            <v>INSTALAÇÃO DE VÁLVULAS OU REGISTROS COM JUNTA FLANGEADA - DN 600</v>
          </cell>
          <cell r="I541" t="str">
            <v>UN</v>
          </cell>
          <cell r="J541">
            <v>700.11</v>
          </cell>
          <cell r="K541" t="str">
            <v>INSUMO</v>
          </cell>
          <cell r="L541">
            <v>6111</v>
          </cell>
          <cell r="M541" t="str">
            <v>SERVENTE</v>
          </cell>
          <cell r="N541" t="str">
            <v>H</v>
          </cell>
          <cell r="O541">
            <v>10.8</v>
          </cell>
          <cell r="P541">
            <v>7.44</v>
          </cell>
          <cell r="Q541">
            <v>80.44</v>
          </cell>
          <cell r="AD541" t="str">
            <v>ASTU</v>
          </cell>
          <cell r="AE541" t="str">
            <v>ASSENTAMENTO DE TUBOS E PECAS</v>
          </cell>
          <cell r="AF541">
            <v>254</v>
          </cell>
          <cell r="AG541" t="str">
            <v>FORNEC E/OU ASSENT DE VALVULAS E REGISTROS</v>
          </cell>
          <cell r="AH541">
            <v>73884</v>
          </cell>
          <cell r="AI541" t="str">
            <v>INSTALACAO DE VALVULA OU REGISTRO C/JUNTA FLANGEADA</v>
          </cell>
        </row>
        <row r="542">
          <cell r="G542" t="str">
            <v>73884/13</v>
          </cell>
          <cell r="H542" t="str">
            <v>INSTALAÇÃO DE VÁLVULAS OU REGISTROS COM JUNTA FLANGEADA - DN 700</v>
          </cell>
          <cell r="I542" t="str">
            <v>UN</v>
          </cell>
          <cell r="J542">
            <v>767.75</v>
          </cell>
          <cell r="R542">
            <v>269.18</v>
          </cell>
          <cell r="S542">
            <v>35.06</v>
          </cell>
          <cell r="T542">
            <v>430.29</v>
          </cell>
          <cell r="U542">
            <v>56.04</v>
          </cell>
          <cell r="V542">
            <v>68.260000000000005</v>
          </cell>
          <cell r="W542">
            <v>8.89</v>
          </cell>
          <cell r="X542">
            <v>0</v>
          </cell>
          <cell r="Y542">
            <v>0</v>
          </cell>
          <cell r="Z542">
            <v>0</v>
          </cell>
          <cell r="AA542">
            <v>0</v>
          </cell>
          <cell r="AB542" t="str">
            <v>CAIXA REFERENCIAL</v>
          </cell>
          <cell r="AD542" t="str">
            <v>ASTU</v>
          </cell>
          <cell r="AE542" t="str">
            <v>ASSENTAMENTO DE TUBOS E PECAS</v>
          </cell>
          <cell r="AF542">
            <v>254</v>
          </cell>
          <cell r="AG542" t="str">
            <v>FORNEC E/OU ASSENT DE VALVULAS E REGISTROS</v>
          </cell>
          <cell r="AH542">
            <v>73884</v>
          </cell>
          <cell r="AI542" t="str">
            <v>INSTALACAO DE VALVULA OU REGISTRO C/JUNTA FLANGEADA</v>
          </cell>
        </row>
        <row r="543">
          <cell r="G543" t="str">
            <v>73884/13</v>
          </cell>
          <cell r="H543" t="str">
            <v>INSTALAÇÃO DE VÁLVULAS OU REGISTROS COM JUNTA FLANGEADA - DN 700</v>
          </cell>
          <cell r="I543" t="str">
            <v>UN</v>
          </cell>
          <cell r="J543">
            <v>767.75</v>
          </cell>
          <cell r="K543" t="str">
            <v>COMPOSICAO</v>
          </cell>
          <cell r="L543">
            <v>73480</v>
          </cell>
          <cell r="M543" t="str">
            <v>CUSTO HORARIO PRODUTIVO - GUINDASTE MUNK 640/18 - 8T S/CAMINHAO MERCE-DES BENZ 1418/51 - 184 HP</v>
          </cell>
          <cell r="N543" t="str">
            <v>H</v>
          </cell>
          <cell r="O543">
            <v>5.6</v>
          </cell>
          <cell r="P543">
            <v>99.78</v>
          </cell>
          <cell r="Q543">
            <v>558.78</v>
          </cell>
          <cell r="AD543" t="str">
            <v>ASTU</v>
          </cell>
          <cell r="AE543" t="str">
            <v>ASSENTAMENTO DE TUBOS E PECAS</v>
          </cell>
          <cell r="AF543">
            <v>254</v>
          </cell>
          <cell r="AG543" t="str">
            <v>FORNEC E/OU ASSENT DE VALVULAS E REGISTROS</v>
          </cell>
          <cell r="AH543">
            <v>73884</v>
          </cell>
          <cell r="AI543" t="str">
            <v>INSTALACAO DE VALVULA OU REGISTRO C/JUNTA FLANGEADA</v>
          </cell>
        </row>
        <row r="544">
          <cell r="G544" t="str">
            <v>73884/13</v>
          </cell>
          <cell r="H544" t="str">
            <v>INSTALAÇÃO DE VÁLVULAS OU REGISTROS COM JUNTA FLANGEADA - DN 700</v>
          </cell>
          <cell r="I544" t="str">
            <v>UN</v>
          </cell>
          <cell r="J544">
            <v>767.75</v>
          </cell>
          <cell r="K544" t="str">
            <v>INSUMO</v>
          </cell>
          <cell r="L544">
            <v>2700</v>
          </cell>
          <cell r="M544" t="str">
            <v>MONTADOR</v>
          </cell>
          <cell r="N544" t="str">
            <v>H</v>
          </cell>
          <cell r="O544">
            <v>5.6</v>
          </cell>
          <cell r="P544">
            <v>14.96</v>
          </cell>
          <cell r="Q544">
            <v>83.83</v>
          </cell>
          <cell r="AD544" t="str">
            <v>ASTU</v>
          </cell>
          <cell r="AE544" t="str">
            <v>ASSENTAMENTO DE TUBOS E PECAS</v>
          </cell>
          <cell r="AF544">
            <v>254</v>
          </cell>
          <cell r="AG544" t="str">
            <v>FORNEC E/OU ASSENT DE VALVULAS E REGISTROS</v>
          </cell>
          <cell r="AH544">
            <v>73884</v>
          </cell>
          <cell r="AI544" t="str">
            <v>INSTALACAO DE VALVULA OU REGISTRO C/JUNTA FLANGEADA</v>
          </cell>
        </row>
        <row r="545">
          <cell r="G545" t="str">
            <v>73884/13</v>
          </cell>
          <cell r="H545" t="str">
            <v>INSTALAÇÃO DE VÁLVULAS OU REGISTROS COM JUNTA FLANGEADA - DN 700</v>
          </cell>
          <cell r="I545" t="str">
            <v>UN</v>
          </cell>
          <cell r="J545">
            <v>767.75</v>
          </cell>
          <cell r="K545" t="str">
            <v>INSUMO</v>
          </cell>
          <cell r="L545">
            <v>6111</v>
          </cell>
          <cell r="M545" t="str">
            <v>SERVENTE</v>
          </cell>
          <cell r="N545" t="str">
            <v>H</v>
          </cell>
          <cell r="O545">
            <v>16.8</v>
          </cell>
          <cell r="P545">
            <v>7.44</v>
          </cell>
          <cell r="Q545">
            <v>125.13</v>
          </cell>
          <cell r="AD545" t="str">
            <v>ASTU</v>
          </cell>
          <cell r="AE545" t="str">
            <v>ASSENTAMENTO DE TUBOS E PECAS</v>
          </cell>
          <cell r="AF545">
            <v>254</v>
          </cell>
          <cell r="AG545" t="str">
            <v>FORNEC E/OU ASSENT DE VALVULAS E REGISTROS</v>
          </cell>
          <cell r="AH545">
            <v>73884</v>
          </cell>
          <cell r="AI545" t="str">
            <v>INSTALACAO DE VALVULA OU REGISTRO C/JUNTA FLANGEADA</v>
          </cell>
        </row>
        <row r="546">
          <cell r="G546" t="str">
            <v>73884/14</v>
          </cell>
          <cell r="H546" t="str">
            <v>INSTALAÇÃO DE VÁLVULAS OU REGISTROS COM JUNTA FLANGEADA - DN 800</v>
          </cell>
          <cell r="I546" t="str">
            <v>UN</v>
          </cell>
          <cell r="J546">
            <v>767.75</v>
          </cell>
          <cell r="R546">
            <v>269.18</v>
          </cell>
          <cell r="S546">
            <v>35.06</v>
          </cell>
          <cell r="T546">
            <v>430.29</v>
          </cell>
          <cell r="U546">
            <v>56.04</v>
          </cell>
          <cell r="V546">
            <v>68.260000000000005</v>
          </cell>
          <cell r="W546">
            <v>8.89</v>
          </cell>
          <cell r="X546">
            <v>0</v>
          </cell>
          <cell r="Y546">
            <v>0</v>
          </cell>
          <cell r="Z546">
            <v>0</v>
          </cell>
          <cell r="AA546">
            <v>0</v>
          </cell>
          <cell r="AB546" t="str">
            <v>CAIXA REFERENCIAL</v>
          </cell>
          <cell r="AD546" t="str">
            <v>ASTU</v>
          </cell>
          <cell r="AE546" t="str">
            <v>ASSENTAMENTO DE TUBOS E PECAS</v>
          </cell>
          <cell r="AF546">
            <v>254</v>
          </cell>
          <cell r="AG546" t="str">
            <v>FORNEC E/OU ASSENT DE VALVULAS E REGISTROS</v>
          </cell>
          <cell r="AH546">
            <v>73884</v>
          </cell>
          <cell r="AI546" t="str">
            <v>INSTALACAO DE VALVULA OU REGISTRO C/JUNTA FLANGEADA</v>
          </cell>
        </row>
        <row r="547">
          <cell r="G547" t="str">
            <v>73884/14</v>
          </cell>
          <cell r="H547" t="str">
            <v>INSTALAÇÃO DE VÁLVULAS OU REGISTROS COM JUNTA FLANGEADA - DN 800</v>
          </cell>
          <cell r="I547" t="str">
            <v>UN</v>
          </cell>
          <cell r="J547">
            <v>767.75</v>
          </cell>
          <cell r="K547" t="str">
            <v>COMPOSICAO</v>
          </cell>
          <cell r="L547">
            <v>73480</v>
          </cell>
          <cell r="M547" t="str">
            <v>CUSTO HORARIO PRODUTIVO - GUINDASTE MUNK 640/18 - 8T S/CAMINHAO MERCE-DES BENZ 1418/51 - 184 HP</v>
          </cell>
          <cell r="N547" t="str">
            <v>H</v>
          </cell>
          <cell r="O547">
            <v>5.6</v>
          </cell>
          <cell r="P547">
            <v>99.78</v>
          </cell>
          <cell r="Q547">
            <v>558.78</v>
          </cell>
          <cell r="AD547" t="str">
            <v>ASTU</v>
          </cell>
          <cell r="AE547" t="str">
            <v>ASSENTAMENTO DE TUBOS E PECAS</v>
          </cell>
          <cell r="AF547">
            <v>254</v>
          </cell>
          <cell r="AG547" t="str">
            <v>FORNEC E/OU ASSENT DE VALVULAS E REGISTROS</v>
          </cell>
          <cell r="AH547">
            <v>73884</v>
          </cell>
          <cell r="AI547" t="str">
            <v>INSTALACAO DE VALVULA OU REGISTRO C/JUNTA FLANGEADA</v>
          </cell>
        </row>
        <row r="548">
          <cell r="G548" t="str">
            <v>73884/14</v>
          </cell>
          <cell r="H548" t="str">
            <v>INSTALAÇÃO DE VÁLVULAS OU REGISTROS COM JUNTA FLANGEADA - DN 800</v>
          </cell>
          <cell r="I548" t="str">
            <v>UN</v>
          </cell>
          <cell r="J548">
            <v>767.75</v>
          </cell>
          <cell r="K548" t="str">
            <v>INSUMO</v>
          </cell>
          <cell r="L548">
            <v>2700</v>
          </cell>
          <cell r="M548" t="str">
            <v>MONTADOR</v>
          </cell>
          <cell r="N548" t="str">
            <v>H</v>
          </cell>
          <cell r="O548">
            <v>5.6</v>
          </cell>
          <cell r="P548">
            <v>14.96</v>
          </cell>
          <cell r="Q548">
            <v>83.83</v>
          </cell>
          <cell r="AD548" t="str">
            <v>ASTU</v>
          </cell>
          <cell r="AE548" t="str">
            <v>ASSENTAMENTO DE TUBOS E PECAS</v>
          </cell>
          <cell r="AF548">
            <v>254</v>
          </cell>
          <cell r="AG548" t="str">
            <v>FORNEC E/OU ASSENT DE VALVULAS E REGISTROS</v>
          </cell>
          <cell r="AH548">
            <v>73884</v>
          </cell>
          <cell r="AI548" t="str">
            <v>INSTALACAO DE VALVULA OU REGISTRO C/JUNTA FLANGEADA</v>
          </cell>
        </row>
        <row r="549">
          <cell r="G549" t="str">
            <v>73884/14</v>
          </cell>
          <cell r="H549" t="str">
            <v>INSTALAÇÃO DE VÁLVULAS OU REGISTROS COM JUNTA FLANGEADA - DN 800</v>
          </cell>
          <cell r="I549" t="str">
            <v>UN</v>
          </cell>
          <cell r="J549">
            <v>767.75</v>
          </cell>
          <cell r="K549" t="str">
            <v>INSUMO</v>
          </cell>
          <cell r="L549">
            <v>6111</v>
          </cell>
          <cell r="M549" t="str">
            <v>SERVENTE</v>
          </cell>
          <cell r="N549" t="str">
            <v>H</v>
          </cell>
          <cell r="O549">
            <v>16.8</v>
          </cell>
          <cell r="P549">
            <v>7.44</v>
          </cell>
          <cell r="Q549">
            <v>125.13</v>
          </cell>
          <cell r="AD549" t="str">
            <v>ASTU</v>
          </cell>
          <cell r="AE549" t="str">
            <v>ASSENTAMENTO DE TUBOS E PECAS</v>
          </cell>
          <cell r="AF549">
            <v>254</v>
          </cell>
          <cell r="AG549" t="str">
            <v>FORNEC E/OU ASSENT DE VALVULAS E REGISTROS</v>
          </cell>
          <cell r="AH549">
            <v>73884</v>
          </cell>
          <cell r="AI549" t="str">
            <v>INSTALACAO DE VALVULA OU REGISTRO C/JUNTA FLANGEADA</v>
          </cell>
        </row>
        <row r="550">
          <cell r="G550" t="str">
            <v>73884/15</v>
          </cell>
          <cell r="H550" t="str">
            <v>INSTALAÇÃO DE VÁLVULAS OU REGISTROS COM JUNTA FLANGEADA - DN 900</v>
          </cell>
          <cell r="I550" t="str">
            <v>UN</v>
          </cell>
          <cell r="J550">
            <v>795.17</v>
          </cell>
          <cell r="R550">
            <v>278.79000000000002</v>
          </cell>
          <cell r="S550">
            <v>35.06</v>
          </cell>
          <cell r="T550">
            <v>445.66</v>
          </cell>
          <cell r="U550">
            <v>56.04</v>
          </cell>
          <cell r="V550">
            <v>70.7</v>
          </cell>
          <cell r="W550">
            <v>8.89</v>
          </cell>
          <cell r="X550">
            <v>0</v>
          </cell>
          <cell r="Y550">
            <v>0</v>
          </cell>
          <cell r="Z550">
            <v>0</v>
          </cell>
          <cell r="AA550">
            <v>0</v>
          </cell>
          <cell r="AB550" t="str">
            <v>CAIXA REFERENCIAL</v>
          </cell>
          <cell r="AD550" t="str">
            <v>ASTU</v>
          </cell>
          <cell r="AE550" t="str">
            <v>ASSENTAMENTO DE TUBOS E PECAS</v>
          </cell>
          <cell r="AF550">
            <v>254</v>
          </cell>
          <cell r="AG550" t="str">
            <v>FORNEC E/OU ASSENT DE VALVULAS E REGISTROS</v>
          </cell>
          <cell r="AH550">
            <v>73884</v>
          </cell>
          <cell r="AI550" t="str">
            <v>INSTALACAO DE VALVULA OU REGISTRO C/JUNTA FLANGEADA</v>
          </cell>
        </row>
        <row r="551">
          <cell r="G551" t="str">
            <v>73884/15</v>
          </cell>
          <cell r="H551" t="str">
            <v>INSTALAÇÃO DE VÁLVULAS OU REGISTROS COM JUNTA FLANGEADA - DN 900</v>
          </cell>
          <cell r="I551" t="str">
            <v>UN</v>
          </cell>
          <cell r="J551">
            <v>795.17</v>
          </cell>
          <cell r="K551" t="str">
            <v>COMPOSICAO</v>
          </cell>
          <cell r="L551">
            <v>73480</v>
          </cell>
          <cell r="M551" t="str">
            <v>CUSTO HORARIO PRODUTIVO - GUINDASTE MUNK 640/18 - 8T S/CAMINHAO MERCE-DES BENZ 1418/51 - 184 HP</v>
          </cell>
          <cell r="N551" t="str">
            <v>H</v>
          </cell>
          <cell r="O551">
            <v>5.8</v>
          </cell>
          <cell r="P551">
            <v>99.78</v>
          </cell>
          <cell r="Q551">
            <v>578.73</v>
          </cell>
          <cell r="AD551" t="str">
            <v>ASTU</v>
          </cell>
          <cell r="AE551" t="str">
            <v>ASSENTAMENTO DE TUBOS E PECAS</v>
          </cell>
          <cell r="AF551">
            <v>254</v>
          </cell>
          <cell r="AG551" t="str">
            <v>FORNEC E/OU ASSENT DE VALVULAS E REGISTROS</v>
          </cell>
          <cell r="AH551">
            <v>73884</v>
          </cell>
          <cell r="AI551" t="str">
            <v>INSTALACAO DE VALVULA OU REGISTRO C/JUNTA FLANGEADA</v>
          </cell>
        </row>
        <row r="552">
          <cell r="G552" t="str">
            <v>73884/15</v>
          </cell>
          <cell r="H552" t="str">
            <v>INSTALAÇÃO DE VÁLVULAS OU REGISTROS COM JUNTA FLANGEADA - DN 900</v>
          </cell>
          <cell r="I552" t="str">
            <v>UN</v>
          </cell>
          <cell r="J552">
            <v>795.17</v>
          </cell>
          <cell r="K552" t="str">
            <v>INSUMO</v>
          </cell>
          <cell r="L552">
            <v>2700</v>
          </cell>
          <cell r="M552" t="str">
            <v>MONTADOR</v>
          </cell>
          <cell r="N552" t="str">
            <v>H</v>
          </cell>
          <cell r="O552">
            <v>5.8</v>
          </cell>
          <cell r="P552">
            <v>14.96</v>
          </cell>
          <cell r="Q552">
            <v>86.82</v>
          </cell>
          <cell r="AD552" t="str">
            <v>ASTU</v>
          </cell>
          <cell r="AE552" t="str">
            <v>ASSENTAMENTO DE TUBOS E PECAS</v>
          </cell>
          <cell r="AF552">
            <v>254</v>
          </cell>
          <cell r="AG552" t="str">
            <v>FORNEC E/OU ASSENT DE VALVULAS E REGISTROS</v>
          </cell>
          <cell r="AH552">
            <v>73884</v>
          </cell>
          <cell r="AI552" t="str">
            <v>INSTALACAO DE VALVULA OU REGISTRO C/JUNTA FLANGEADA</v>
          </cell>
        </row>
        <row r="553">
          <cell r="G553" t="str">
            <v>73884/15</v>
          </cell>
          <cell r="H553" t="str">
            <v>INSTALAÇÃO DE VÁLVULAS OU REGISTROS COM JUNTA FLANGEADA - DN 900</v>
          </cell>
          <cell r="I553" t="str">
            <v>UN</v>
          </cell>
          <cell r="J553">
            <v>795.17</v>
          </cell>
          <cell r="K553" t="str">
            <v>INSUMO</v>
          </cell>
          <cell r="L553">
            <v>6111</v>
          </cell>
          <cell r="M553" t="str">
            <v>SERVENTE</v>
          </cell>
          <cell r="N553" t="str">
            <v>H</v>
          </cell>
          <cell r="O553">
            <v>17.399999999999999</v>
          </cell>
          <cell r="P553">
            <v>7.44</v>
          </cell>
          <cell r="Q553">
            <v>129.6</v>
          </cell>
          <cell r="AD553" t="str">
            <v>ASTU</v>
          </cell>
          <cell r="AE553" t="str">
            <v>ASSENTAMENTO DE TUBOS E PECAS</v>
          </cell>
          <cell r="AF553">
            <v>254</v>
          </cell>
          <cell r="AG553" t="str">
            <v>FORNEC E/OU ASSENT DE VALVULAS E REGISTROS</v>
          </cell>
          <cell r="AH553">
            <v>73884</v>
          </cell>
          <cell r="AI553" t="str">
            <v>INSTALACAO DE VALVULA OU REGISTRO C/JUNTA FLANGEADA</v>
          </cell>
        </row>
        <row r="554">
          <cell r="G554" t="str">
            <v>73884/16</v>
          </cell>
          <cell r="H554" t="str">
            <v>INSTALAÇÃO DE VÁLVULAS OU REGISTROS COM JUNTA FLANGEADA - DN 1000</v>
          </cell>
          <cell r="I554" t="str">
            <v>UN</v>
          </cell>
          <cell r="J554">
            <v>877.43</v>
          </cell>
          <cell r="R554">
            <v>307.63</v>
          </cell>
          <cell r="S554">
            <v>35.06</v>
          </cell>
          <cell r="T554">
            <v>491.76</v>
          </cell>
          <cell r="U554">
            <v>56.04</v>
          </cell>
          <cell r="V554">
            <v>78.02</v>
          </cell>
          <cell r="W554">
            <v>8.89</v>
          </cell>
          <cell r="X554">
            <v>0</v>
          </cell>
          <cell r="Y554">
            <v>0</v>
          </cell>
          <cell r="Z554">
            <v>0</v>
          </cell>
          <cell r="AA554">
            <v>0</v>
          </cell>
          <cell r="AB554" t="str">
            <v>CAIXA REFERENCIAL</v>
          </cell>
          <cell r="AD554" t="str">
            <v>ASTU</v>
          </cell>
          <cell r="AE554" t="str">
            <v>ASSENTAMENTO DE TUBOS E PECAS</v>
          </cell>
          <cell r="AF554">
            <v>254</v>
          </cell>
          <cell r="AG554" t="str">
            <v>FORNEC E/OU ASSENT DE VALVULAS E REGISTROS</v>
          </cell>
          <cell r="AH554">
            <v>73884</v>
          </cell>
          <cell r="AI554" t="str">
            <v>INSTALACAO DE VALVULA OU REGISTRO C/JUNTA FLANGEADA</v>
          </cell>
        </row>
        <row r="555">
          <cell r="G555" t="str">
            <v>73884/16</v>
          </cell>
          <cell r="H555" t="str">
            <v>INSTALAÇÃO DE VÁLVULAS OU REGISTROS COM JUNTA FLANGEADA - DN 1000</v>
          </cell>
          <cell r="I555" t="str">
            <v>UN</v>
          </cell>
          <cell r="J555">
            <v>877.43</v>
          </cell>
          <cell r="K555" t="str">
            <v>COMPOSICAO</v>
          </cell>
          <cell r="L555">
            <v>73480</v>
          </cell>
          <cell r="M555" t="str">
            <v>CUSTO HORARIO PRODUTIVO - GUINDASTE MUNK 640/18 - 8T S/CAMINHAO MERCE-DES BENZ 1418/51 - 184 HP</v>
          </cell>
          <cell r="N555" t="str">
            <v>H</v>
          </cell>
          <cell r="O555">
            <v>6.4</v>
          </cell>
          <cell r="P555">
            <v>99.78</v>
          </cell>
          <cell r="Q555">
            <v>638.6</v>
          </cell>
          <cell r="AD555" t="str">
            <v>ASTU</v>
          </cell>
          <cell r="AE555" t="str">
            <v>ASSENTAMENTO DE TUBOS E PECAS</v>
          </cell>
          <cell r="AF555">
            <v>254</v>
          </cell>
          <cell r="AG555" t="str">
            <v>FORNEC E/OU ASSENT DE VALVULAS E REGISTROS</v>
          </cell>
          <cell r="AH555">
            <v>73884</v>
          </cell>
          <cell r="AI555" t="str">
            <v>INSTALACAO DE VALVULA OU REGISTRO C/JUNTA FLANGEADA</v>
          </cell>
        </row>
        <row r="556">
          <cell r="G556" t="str">
            <v>73884/16</v>
          </cell>
          <cell r="H556" t="str">
            <v>INSTALAÇÃO DE VÁLVULAS OU REGISTROS COM JUNTA FLANGEADA - DN 1000</v>
          </cell>
          <cell r="I556" t="str">
            <v>UN</v>
          </cell>
          <cell r="J556">
            <v>877.43</v>
          </cell>
          <cell r="K556" t="str">
            <v>INSUMO</v>
          </cell>
          <cell r="L556">
            <v>2700</v>
          </cell>
          <cell r="M556" t="str">
            <v>MONTADOR</v>
          </cell>
          <cell r="N556" t="str">
            <v>H</v>
          </cell>
          <cell r="O556">
            <v>6.4</v>
          </cell>
          <cell r="P556">
            <v>14.96</v>
          </cell>
          <cell r="Q556">
            <v>95.8</v>
          </cell>
          <cell r="AD556" t="str">
            <v>ASTU</v>
          </cell>
          <cell r="AE556" t="str">
            <v>ASSENTAMENTO DE TUBOS E PECAS</v>
          </cell>
          <cell r="AF556">
            <v>254</v>
          </cell>
          <cell r="AG556" t="str">
            <v>FORNEC E/OU ASSENT DE VALVULAS E REGISTROS</v>
          </cell>
          <cell r="AH556">
            <v>73884</v>
          </cell>
          <cell r="AI556" t="str">
            <v>INSTALACAO DE VALVULA OU REGISTRO C/JUNTA FLANGEADA</v>
          </cell>
        </row>
        <row r="557">
          <cell r="G557" t="str">
            <v>73884/16</v>
          </cell>
          <cell r="H557" t="str">
            <v>INSTALAÇÃO DE VÁLVULAS OU REGISTROS COM JUNTA FLANGEADA - DN 1000</v>
          </cell>
          <cell r="I557" t="str">
            <v>UN</v>
          </cell>
          <cell r="J557">
            <v>877.43</v>
          </cell>
          <cell r="K557" t="str">
            <v>INSUMO</v>
          </cell>
          <cell r="L557">
            <v>6111</v>
          </cell>
          <cell r="M557" t="str">
            <v>SERVENTE</v>
          </cell>
          <cell r="N557" t="str">
            <v>H</v>
          </cell>
          <cell r="O557">
            <v>19.2</v>
          </cell>
          <cell r="P557">
            <v>7.44</v>
          </cell>
          <cell r="Q557">
            <v>143.01</v>
          </cell>
          <cell r="AD557" t="str">
            <v>ASTU</v>
          </cell>
          <cell r="AE557" t="str">
            <v>ASSENTAMENTO DE TUBOS E PECAS</v>
          </cell>
          <cell r="AF557">
            <v>254</v>
          </cell>
          <cell r="AG557" t="str">
            <v>FORNEC E/OU ASSENT DE VALVULAS E REGISTROS</v>
          </cell>
          <cell r="AH557">
            <v>73884</v>
          </cell>
          <cell r="AI557" t="str">
            <v>INSTALACAO DE VALVULA OU REGISTRO C/JUNTA FLANGEADA</v>
          </cell>
        </row>
        <row r="558">
          <cell r="G558" t="str">
            <v>73885/1</v>
          </cell>
          <cell r="H558" t="str">
            <v>INSTALAÇÃO DE VÁLVULAS OU REGISTROS COM JUNTA ELÁSTICA - DN 50</v>
          </cell>
          <cell r="I558" t="str">
            <v>UN</v>
          </cell>
          <cell r="J558">
            <v>14.93</v>
          </cell>
          <cell r="R558">
            <v>14.93</v>
          </cell>
          <cell r="S558">
            <v>100</v>
          </cell>
          <cell r="T558">
            <v>0</v>
          </cell>
          <cell r="U558">
            <v>0</v>
          </cell>
          <cell r="V558">
            <v>0</v>
          </cell>
          <cell r="W558">
            <v>0</v>
          </cell>
          <cell r="X558">
            <v>0</v>
          </cell>
          <cell r="Y558">
            <v>0</v>
          </cell>
          <cell r="Z558">
            <v>0</v>
          </cell>
          <cell r="AA558">
            <v>0</v>
          </cell>
          <cell r="AB558" t="str">
            <v>CAIXA REFERENCIAL</v>
          </cell>
          <cell r="AD558" t="str">
            <v>ASTU</v>
          </cell>
          <cell r="AE558" t="str">
            <v>ASSENTAMENTO DE TUBOS E PECAS</v>
          </cell>
          <cell r="AF558">
            <v>254</v>
          </cell>
          <cell r="AG558" t="str">
            <v>FORNEC E/OU ASSENT DE VALVULAS E REGISTROS</v>
          </cell>
          <cell r="AH558">
            <v>73885</v>
          </cell>
          <cell r="AI558" t="str">
            <v>INSTALACAO DE VALVULA OU REGISTRO C/JUNTA ELASTICA</v>
          </cell>
        </row>
        <row r="559">
          <cell r="G559" t="str">
            <v>73885/1</v>
          </cell>
          <cell r="H559" t="str">
            <v>INSTALAÇÃO DE VÁLVULAS OU REGISTROS COM JUNTA ELÁSTICA - DN 50</v>
          </cell>
          <cell r="I559" t="str">
            <v>UN</v>
          </cell>
          <cell r="J559">
            <v>14.93</v>
          </cell>
          <cell r="K559" t="str">
            <v>INSUMO</v>
          </cell>
          <cell r="L559">
            <v>2700</v>
          </cell>
          <cell r="M559" t="str">
            <v>MONTADOR</v>
          </cell>
          <cell r="N559" t="str">
            <v>H</v>
          </cell>
          <cell r="O559">
            <v>0.5</v>
          </cell>
          <cell r="P559">
            <v>14.96</v>
          </cell>
          <cell r="Q559">
            <v>7.48</v>
          </cell>
          <cell r="AD559" t="str">
            <v>ASTU</v>
          </cell>
          <cell r="AE559" t="str">
            <v>ASSENTAMENTO DE TUBOS E PECAS</v>
          </cell>
          <cell r="AF559">
            <v>254</v>
          </cell>
          <cell r="AG559" t="str">
            <v>FORNEC E/OU ASSENT DE VALVULAS E REGISTROS</v>
          </cell>
          <cell r="AH559">
            <v>73885</v>
          </cell>
          <cell r="AI559" t="str">
            <v>INSTALACAO DE VALVULA OU REGISTRO C/JUNTA ELASTICA</v>
          </cell>
        </row>
        <row r="560">
          <cell r="G560" t="str">
            <v>73885/1</v>
          </cell>
          <cell r="H560" t="str">
            <v>INSTALAÇÃO DE VÁLVULAS OU REGISTROS COM JUNTA ELÁSTICA - DN 50</v>
          </cell>
          <cell r="I560" t="str">
            <v>UN</v>
          </cell>
          <cell r="J560">
            <v>14.93</v>
          </cell>
          <cell r="K560" t="str">
            <v>INSUMO</v>
          </cell>
          <cell r="L560">
            <v>6111</v>
          </cell>
          <cell r="M560" t="str">
            <v>SERVENTE</v>
          </cell>
          <cell r="N560" t="str">
            <v>H</v>
          </cell>
          <cell r="O560">
            <v>1</v>
          </cell>
          <cell r="P560">
            <v>7.44</v>
          </cell>
          <cell r="Q560">
            <v>7.44</v>
          </cell>
          <cell r="AD560" t="str">
            <v>ASTU</v>
          </cell>
          <cell r="AE560" t="str">
            <v>ASSENTAMENTO DE TUBOS E PECAS</v>
          </cell>
          <cell r="AF560">
            <v>254</v>
          </cell>
          <cell r="AG560" t="str">
            <v>FORNEC E/OU ASSENT DE VALVULAS E REGISTROS</v>
          </cell>
          <cell r="AH560">
            <v>73885</v>
          </cell>
          <cell r="AI560" t="str">
            <v>INSTALACAO DE VALVULA OU REGISTRO C/JUNTA ELASTICA</v>
          </cell>
        </row>
        <row r="561">
          <cell r="G561" t="str">
            <v>73885/2</v>
          </cell>
          <cell r="H561" t="str">
            <v>INSTALAÇÃO DE VÁLVULAS OU REGISTROS COM JUNTA ELÁSTICA - DN 75</v>
          </cell>
          <cell r="I561" t="str">
            <v>UN</v>
          </cell>
          <cell r="J561">
            <v>18.16</v>
          </cell>
          <cell r="R561">
            <v>17.920000000000002</v>
          </cell>
          <cell r="S561">
            <v>98.65</v>
          </cell>
          <cell r="T561">
            <v>0</v>
          </cell>
          <cell r="U561">
            <v>0</v>
          </cell>
          <cell r="V561">
            <v>0.24</v>
          </cell>
          <cell r="W561">
            <v>1.34</v>
          </cell>
          <cell r="X561">
            <v>0</v>
          </cell>
          <cell r="Y561">
            <v>0</v>
          </cell>
          <cell r="Z561">
            <v>0</v>
          </cell>
          <cell r="AA561">
            <v>0</v>
          </cell>
          <cell r="AB561" t="str">
            <v>CAIXA REFERENCIAL</v>
          </cell>
          <cell r="AD561" t="str">
            <v>ASTU</v>
          </cell>
          <cell r="AE561" t="str">
            <v>ASSENTAMENTO DE TUBOS E PECAS</v>
          </cell>
          <cell r="AF561">
            <v>254</v>
          </cell>
          <cell r="AG561" t="str">
            <v>FORNEC E/OU ASSENT DE VALVULAS E REGISTROS</v>
          </cell>
          <cell r="AH561">
            <v>73885</v>
          </cell>
          <cell r="AI561" t="str">
            <v>INSTALACAO DE VALVULA OU REGISTRO C/JUNTA ELASTICA</v>
          </cell>
        </row>
        <row r="562">
          <cell r="G562" t="str">
            <v>73885/2</v>
          </cell>
          <cell r="H562" t="str">
            <v>INSTALAÇÃO DE VÁLVULAS OU REGISTROS COM JUNTA ELÁSTICA - DN 75</v>
          </cell>
          <cell r="I562" t="str">
            <v>UN</v>
          </cell>
          <cell r="J562">
            <v>18.16</v>
          </cell>
          <cell r="K562" t="str">
            <v>COMPOSICAO</v>
          </cell>
          <cell r="L562">
            <v>73532</v>
          </cell>
          <cell r="M562" t="str">
            <v>CUSTO HORARIO PRODUTIVO - TALHA MANUAL</v>
          </cell>
          <cell r="N562" t="str">
            <v>CHP</v>
          </cell>
          <cell r="O562">
            <v>0.6</v>
          </cell>
          <cell r="P562">
            <v>0.4</v>
          </cell>
          <cell r="Q562">
            <v>0.24</v>
          </cell>
          <cell r="AD562" t="str">
            <v>ASTU</v>
          </cell>
          <cell r="AE562" t="str">
            <v>ASSENTAMENTO DE TUBOS E PECAS</v>
          </cell>
          <cell r="AF562">
            <v>254</v>
          </cell>
          <cell r="AG562" t="str">
            <v>FORNEC E/OU ASSENT DE VALVULAS E REGISTROS</v>
          </cell>
          <cell r="AH562">
            <v>73885</v>
          </cell>
          <cell r="AI562" t="str">
            <v>INSTALACAO DE VALVULA OU REGISTRO C/JUNTA ELASTICA</v>
          </cell>
        </row>
        <row r="563">
          <cell r="G563" t="str">
            <v>73885/2</v>
          </cell>
          <cell r="H563" t="str">
            <v>INSTALAÇÃO DE VÁLVULAS OU REGISTROS COM JUNTA ELÁSTICA - DN 75</v>
          </cell>
          <cell r="I563" t="str">
            <v>UN</v>
          </cell>
          <cell r="J563">
            <v>18.16</v>
          </cell>
          <cell r="K563" t="str">
            <v>INSUMO</v>
          </cell>
          <cell r="L563">
            <v>2700</v>
          </cell>
          <cell r="M563" t="str">
            <v>MONTADOR</v>
          </cell>
          <cell r="N563" t="str">
            <v>H</v>
          </cell>
          <cell r="O563">
            <v>0.6</v>
          </cell>
          <cell r="P563">
            <v>14.96</v>
          </cell>
          <cell r="Q563">
            <v>8.98</v>
          </cell>
          <cell r="AD563" t="str">
            <v>ASTU</v>
          </cell>
          <cell r="AE563" t="str">
            <v>ASSENTAMENTO DE TUBOS E PECAS</v>
          </cell>
          <cell r="AF563">
            <v>254</v>
          </cell>
          <cell r="AG563" t="str">
            <v>FORNEC E/OU ASSENT DE VALVULAS E REGISTROS</v>
          </cell>
          <cell r="AH563">
            <v>73885</v>
          </cell>
          <cell r="AI563" t="str">
            <v>INSTALACAO DE VALVULA OU REGISTRO C/JUNTA ELASTICA</v>
          </cell>
        </row>
        <row r="564">
          <cell r="G564" t="str">
            <v>73885/2</v>
          </cell>
          <cell r="H564" t="str">
            <v>INSTALAÇÃO DE VÁLVULAS OU REGISTROS COM JUNTA ELÁSTICA - DN 75</v>
          </cell>
          <cell r="I564" t="str">
            <v>UN</v>
          </cell>
          <cell r="J564">
            <v>18.16</v>
          </cell>
          <cell r="K564" t="str">
            <v>INSUMO</v>
          </cell>
          <cell r="L564">
            <v>6111</v>
          </cell>
          <cell r="M564" t="str">
            <v>SERVENTE</v>
          </cell>
          <cell r="N564" t="str">
            <v>H</v>
          </cell>
          <cell r="O564">
            <v>1.2</v>
          </cell>
          <cell r="P564">
            <v>7.44</v>
          </cell>
          <cell r="Q564">
            <v>8.93</v>
          </cell>
          <cell r="AD564" t="str">
            <v>ASTU</v>
          </cell>
          <cell r="AE564" t="str">
            <v>ASSENTAMENTO DE TUBOS E PECAS</v>
          </cell>
          <cell r="AF564">
            <v>254</v>
          </cell>
          <cell r="AG564" t="str">
            <v>FORNEC E/OU ASSENT DE VALVULAS E REGISTROS</v>
          </cell>
          <cell r="AH564">
            <v>73885</v>
          </cell>
          <cell r="AI564" t="str">
            <v>INSTALACAO DE VALVULA OU REGISTRO C/JUNTA ELASTICA</v>
          </cell>
        </row>
        <row r="565">
          <cell r="G565" t="str">
            <v>73885/3</v>
          </cell>
          <cell r="H565" t="str">
            <v>INSTALAÇÃO DE VÁLVULAS OU REGISTROS COM JUNTA ELÁSTICA - DN 100</v>
          </cell>
          <cell r="I565" t="str">
            <v>UN</v>
          </cell>
          <cell r="J565">
            <v>20.59</v>
          </cell>
          <cell r="R565">
            <v>20.3</v>
          </cell>
          <cell r="S565">
            <v>98.65</v>
          </cell>
          <cell r="T565">
            <v>0</v>
          </cell>
          <cell r="U565">
            <v>0</v>
          </cell>
          <cell r="V565">
            <v>0.27</v>
          </cell>
          <cell r="W565">
            <v>1.34</v>
          </cell>
          <cell r="X565">
            <v>0</v>
          </cell>
          <cell r="Y565">
            <v>0</v>
          </cell>
          <cell r="Z565">
            <v>0</v>
          </cell>
          <cell r="AA565">
            <v>0</v>
          </cell>
          <cell r="AB565" t="str">
            <v>CAIXA REFERENCIAL</v>
          </cell>
          <cell r="AD565" t="str">
            <v>ASTU</v>
          </cell>
          <cell r="AE565" t="str">
            <v>ASSENTAMENTO DE TUBOS E PECAS</v>
          </cell>
          <cell r="AF565">
            <v>254</v>
          </cell>
          <cell r="AG565" t="str">
            <v>FORNEC E/OU ASSENT DE VALVULAS E REGISTROS</v>
          </cell>
          <cell r="AH565">
            <v>73885</v>
          </cell>
          <cell r="AI565" t="str">
            <v>INSTALACAO DE VALVULA OU REGISTRO C/JUNTA ELASTICA</v>
          </cell>
        </row>
        <row r="566">
          <cell r="G566" t="str">
            <v>73885/3</v>
          </cell>
          <cell r="H566" t="str">
            <v>INSTALAÇÃO DE VÁLVULAS OU REGISTROS COM JUNTA ELÁSTICA - DN 100</v>
          </cell>
          <cell r="I566" t="str">
            <v>UN</v>
          </cell>
          <cell r="J566">
            <v>20.59</v>
          </cell>
          <cell r="K566" t="str">
            <v>COMPOSICAO</v>
          </cell>
          <cell r="L566">
            <v>73532</v>
          </cell>
          <cell r="M566" t="str">
            <v>CUSTO HORARIO PRODUTIVO - TALHA MANUAL</v>
          </cell>
          <cell r="N566" t="str">
            <v>CHP</v>
          </cell>
          <cell r="O566">
            <v>0.68</v>
          </cell>
          <cell r="P566">
            <v>0.4</v>
          </cell>
          <cell r="Q566">
            <v>0.27</v>
          </cell>
          <cell r="AD566" t="str">
            <v>ASTU</v>
          </cell>
          <cell r="AE566" t="str">
            <v>ASSENTAMENTO DE TUBOS E PECAS</v>
          </cell>
          <cell r="AF566">
            <v>254</v>
          </cell>
          <cell r="AG566" t="str">
            <v>FORNEC E/OU ASSENT DE VALVULAS E REGISTROS</v>
          </cell>
          <cell r="AH566">
            <v>73885</v>
          </cell>
          <cell r="AI566" t="str">
            <v>INSTALACAO DE VALVULA OU REGISTRO C/JUNTA ELASTICA</v>
          </cell>
        </row>
        <row r="567">
          <cell r="G567" t="str">
            <v>73885/3</v>
          </cell>
          <cell r="H567" t="str">
            <v>INSTALAÇÃO DE VÁLVULAS OU REGISTROS COM JUNTA ELÁSTICA - DN 100</v>
          </cell>
          <cell r="I567" t="str">
            <v>UN</v>
          </cell>
          <cell r="J567">
            <v>20.59</v>
          </cell>
          <cell r="K567" t="str">
            <v>INSUMO</v>
          </cell>
          <cell r="L567">
            <v>2700</v>
          </cell>
          <cell r="M567" t="str">
            <v>MONTADOR</v>
          </cell>
          <cell r="N567" t="str">
            <v>H</v>
          </cell>
          <cell r="O567">
            <v>0.68</v>
          </cell>
          <cell r="P567">
            <v>14.96</v>
          </cell>
          <cell r="Q567">
            <v>10.17</v>
          </cell>
          <cell r="AD567" t="str">
            <v>ASTU</v>
          </cell>
          <cell r="AE567" t="str">
            <v>ASSENTAMENTO DE TUBOS E PECAS</v>
          </cell>
          <cell r="AF567">
            <v>254</v>
          </cell>
          <cell r="AG567" t="str">
            <v>FORNEC E/OU ASSENT DE VALVULAS E REGISTROS</v>
          </cell>
          <cell r="AH567">
            <v>73885</v>
          </cell>
          <cell r="AI567" t="str">
            <v>INSTALACAO DE VALVULA OU REGISTRO C/JUNTA ELASTICA</v>
          </cell>
        </row>
        <row r="568">
          <cell r="G568" t="str">
            <v>73885/3</v>
          </cell>
          <cell r="H568" t="str">
            <v>INSTALAÇÃO DE VÁLVULAS OU REGISTROS COM JUNTA ELÁSTICA - DN 100</v>
          </cell>
          <cell r="I568" t="str">
            <v>UN</v>
          </cell>
          <cell r="J568">
            <v>20.59</v>
          </cell>
          <cell r="K568" t="str">
            <v>INSUMO</v>
          </cell>
          <cell r="L568">
            <v>6111</v>
          </cell>
          <cell r="M568" t="str">
            <v>SERVENTE</v>
          </cell>
          <cell r="N568" t="str">
            <v>H</v>
          </cell>
          <cell r="O568">
            <v>1.36</v>
          </cell>
          <cell r="P568">
            <v>7.44</v>
          </cell>
          <cell r="Q568">
            <v>10.119999999999999</v>
          </cell>
          <cell r="AD568" t="str">
            <v>ASTU</v>
          </cell>
          <cell r="AE568" t="str">
            <v>ASSENTAMENTO DE TUBOS E PECAS</v>
          </cell>
          <cell r="AF568">
            <v>254</v>
          </cell>
          <cell r="AG568" t="str">
            <v>FORNEC E/OU ASSENT DE VALVULAS E REGISTROS</v>
          </cell>
          <cell r="AH568">
            <v>73885</v>
          </cell>
          <cell r="AI568" t="str">
            <v>INSTALACAO DE VALVULA OU REGISTRO C/JUNTA ELASTICA</v>
          </cell>
        </row>
        <row r="569">
          <cell r="G569" t="str">
            <v>73885/4</v>
          </cell>
          <cell r="H569" t="str">
            <v>INSTALAÇÃO DE VÁLVULAS OU REGISTROS COM JUNTA ELÁSTICA - DN 150</v>
          </cell>
          <cell r="I569" t="str">
            <v>UN</v>
          </cell>
          <cell r="J569">
            <v>114.09</v>
          </cell>
          <cell r="R569">
            <v>35.74</v>
          </cell>
          <cell r="S569">
            <v>31.33</v>
          </cell>
          <cell r="T569">
            <v>67.61</v>
          </cell>
          <cell r="U569">
            <v>59.26</v>
          </cell>
          <cell r="V569">
            <v>10.72</v>
          </cell>
          <cell r="W569">
            <v>9.4</v>
          </cell>
          <cell r="X569">
            <v>0</v>
          </cell>
          <cell r="Y569">
            <v>0</v>
          </cell>
          <cell r="Z569">
            <v>0</v>
          </cell>
          <cell r="AA569">
            <v>0</v>
          </cell>
          <cell r="AB569" t="str">
            <v>CAIXA REFERENCIAL</v>
          </cell>
          <cell r="AD569" t="str">
            <v>ASTU</v>
          </cell>
          <cell r="AE569" t="str">
            <v>ASSENTAMENTO DE TUBOS E PECAS</v>
          </cell>
          <cell r="AF569">
            <v>254</v>
          </cell>
          <cell r="AG569" t="str">
            <v>FORNEC E/OU ASSENT DE VALVULAS E REGISTROS</v>
          </cell>
          <cell r="AH569">
            <v>73885</v>
          </cell>
          <cell r="AI569" t="str">
            <v>INSTALACAO DE VALVULA OU REGISTRO C/JUNTA ELASTICA</v>
          </cell>
        </row>
        <row r="570">
          <cell r="G570" t="str">
            <v>73885/4</v>
          </cell>
          <cell r="H570" t="str">
            <v>INSTALAÇÃO DE VÁLVULAS OU REGISTROS COM JUNTA ELÁSTICA - DN 150</v>
          </cell>
          <cell r="I570" t="str">
            <v>UN</v>
          </cell>
          <cell r="J570">
            <v>114.09</v>
          </cell>
          <cell r="K570" t="str">
            <v>COMPOSICAO</v>
          </cell>
          <cell r="L570">
            <v>73480</v>
          </cell>
          <cell r="M570" t="str">
            <v>CUSTO HORARIO PRODUTIVO - GUINDASTE MUNK 640/18 - 8T S/CAMINHAO MERCE-DES BENZ 1418/51 - 184 HP</v>
          </cell>
          <cell r="N570" t="str">
            <v>H</v>
          </cell>
          <cell r="O570">
            <v>0.88</v>
          </cell>
          <cell r="P570">
            <v>99.78</v>
          </cell>
          <cell r="Q570">
            <v>87.8</v>
          </cell>
          <cell r="AD570" t="str">
            <v>ASTU</v>
          </cell>
          <cell r="AE570" t="str">
            <v>ASSENTAMENTO DE TUBOS E PECAS</v>
          </cell>
          <cell r="AF570">
            <v>254</v>
          </cell>
          <cell r="AG570" t="str">
            <v>FORNEC E/OU ASSENT DE VALVULAS E REGISTROS</v>
          </cell>
          <cell r="AH570">
            <v>73885</v>
          </cell>
          <cell r="AI570" t="str">
            <v>INSTALACAO DE VALVULA OU REGISTRO C/JUNTA ELASTICA</v>
          </cell>
        </row>
        <row r="571">
          <cell r="G571" t="str">
            <v>73885/4</v>
          </cell>
          <cell r="H571" t="str">
            <v>INSTALAÇÃO DE VÁLVULAS OU REGISTROS COM JUNTA ELÁSTICA - DN 150</v>
          </cell>
          <cell r="I571" t="str">
            <v>UN</v>
          </cell>
          <cell r="J571">
            <v>114.09</v>
          </cell>
          <cell r="K571" t="str">
            <v>INSUMO</v>
          </cell>
          <cell r="L571">
            <v>2700</v>
          </cell>
          <cell r="M571" t="str">
            <v>MONTADOR</v>
          </cell>
          <cell r="N571" t="str">
            <v>H</v>
          </cell>
          <cell r="O571">
            <v>0.88</v>
          </cell>
          <cell r="P571">
            <v>14.96</v>
          </cell>
          <cell r="Q571">
            <v>13.17</v>
          </cell>
          <cell r="AD571" t="str">
            <v>ASTU</v>
          </cell>
          <cell r="AE571" t="str">
            <v>ASSENTAMENTO DE TUBOS E PECAS</v>
          </cell>
          <cell r="AF571">
            <v>254</v>
          </cell>
          <cell r="AG571" t="str">
            <v>FORNEC E/OU ASSENT DE VALVULAS E REGISTROS</v>
          </cell>
          <cell r="AH571">
            <v>73885</v>
          </cell>
          <cell r="AI571" t="str">
            <v>INSTALACAO DE VALVULA OU REGISTRO C/JUNTA ELASTICA</v>
          </cell>
        </row>
        <row r="572">
          <cell r="G572" t="str">
            <v>73885/4</v>
          </cell>
          <cell r="H572" t="str">
            <v>INSTALAÇÃO DE VÁLVULAS OU REGISTROS COM JUNTA ELÁSTICA - DN 150</v>
          </cell>
          <cell r="I572" t="str">
            <v>UN</v>
          </cell>
          <cell r="J572">
            <v>114.09</v>
          </cell>
          <cell r="K572" t="str">
            <v>INSUMO</v>
          </cell>
          <cell r="L572">
            <v>6111</v>
          </cell>
          <cell r="M572" t="str">
            <v>SERVENTE</v>
          </cell>
          <cell r="N572" t="str">
            <v>H</v>
          </cell>
          <cell r="O572">
            <v>1.76</v>
          </cell>
          <cell r="P572">
            <v>7.44</v>
          </cell>
          <cell r="Q572">
            <v>13.1</v>
          </cell>
          <cell r="AD572" t="str">
            <v>ASTU</v>
          </cell>
          <cell r="AE572" t="str">
            <v>ASSENTAMENTO DE TUBOS E PECAS</v>
          </cell>
          <cell r="AF572">
            <v>254</v>
          </cell>
          <cell r="AG572" t="str">
            <v>FORNEC E/OU ASSENT DE VALVULAS E REGISTROS</v>
          </cell>
          <cell r="AH572">
            <v>73885</v>
          </cell>
          <cell r="AI572" t="str">
            <v>INSTALACAO DE VALVULA OU REGISTRO C/JUNTA ELASTICA</v>
          </cell>
        </row>
        <row r="573">
          <cell r="G573" t="str">
            <v>73885/5</v>
          </cell>
          <cell r="H573" t="str">
            <v>INSTALAÇÃO DE VÁLVULAS OU REGISTROS COM JUNTA ELÁSTICA - DN 200</v>
          </cell>
          <cell r="I573" t="str">
            <v>UN</v>
          </cell>
          <cell r="J573">
            <v>147.80000000000001</v>
          </cell>
          <cell r="R573">
            <v>46.3</v>
          </cell>
          <cell r="S573">
            <v>31.33</v>
          </cell>
          <cell r="T573">
            <v>87.59</v>
          </cell>
          <cell r="U573">
            <v>59.26</v>
          </cell>
          <cell r="V573">
            <v>13.89</v>
          </cell>
          <cell r="W573">
            <v>9.4</v>
          </cell>
          <cell r="X573">
            <v>0</v>
          </cell>
          <cell r="Y573">
            <v>0</v>
          </cell>
          <cell r="Z573">
            <v>0</v>
          </cell>
          <cell r="AA573">
            <v>0</v>
          </cell>
          <cell r="AB573" t="str">
            <v>CAIXA REFERENCIAL</v>
          </cell>
          <cell r="AD573" t="str">
            <v>ASTU</v>
          </cell>
          <cell r="AE573" t="str">
            <v>ASSENTAMENTO DE TUBOS E PECAS</v>
          </cell>
          <cell r="AF573">
            <v>254</v>
          </cell>
          <cell r="AG573" t="str">
            <v>FORNEC E/OU ASSENT DE VALVULAS E REGISTROS</v>
          </cell>
          <cell r="AH573">
            <v>73885</v>
          </cell>
          <cell r="AI573" t="str">
            <v>INSTALACAO DE VALVULA OU REGISTRO C/JUNTA ELASTICA</v>
          </cell>
        </row>
        <row r="574">
          <cell r="G574" t="str">
            <v>73885/5</v>
          </cell>
          <cell r="H574" t="str">
            <v>INSTALAÇÃO DE VÁLVULAS OU REGISTROS COM JUNTA ELÁSTICA - DN 200</v>
          </cell>
          <cell r="I574" t="str">
            <v>UN</v>
          </cell>
          <cell r="J574">
            <v>147.80000000000001</v>
          </cell>
          <cell r="K574" t="str">
            <v>COMPOSICAO</v>
          </cell>
          <cell r="L574">
            <v>73480</v>
          </cell>
          <cell r="M574" t="str">
            <v>CUSTO HORARIO PRODUTIVO - GUINDASTE MUNK 640/18 - 8T S/CAMINHAO MERCE-DES BENZ 1418/51 - 184 HP</v>
          </cell>
          <cell r="N574" t="str">
            <v>H</v>
          </cell>
          <cell r="O574">
            <v>1.1399999999999999</v>
          </cell>
          <cell r="P574">
            <v>99.78</v>
          </cell>
          <cell r="Q574">
            <v>113.75</v>
          </cell>
          <cell r="AD574" t="str">
            <v>ASTU</v>
          </cell>
          <cell r="AE574" t="str">
            <v>ASSENTAMENTO DE TUBOS E PECAS</v>
          </cell>
          <cell r="AF574">
            <v>254</v>
          </cell>
          <cell r="AG574" t="str">
            <v>FORNEC E/OU ASSENT DE VALVULAS E REGISTROS</v>
          </cell>
          <cell r="AH574">
            <v>73885</v>
          </cell>
          <cell r="AI574" t="str">
            <v>INSTALACAO DE VALVULA OU REGISTRO C/JUNTA ELASTICA</v>
          </cell>
        </row>
        <row r="575">
          <cell r="G575" t="str">
            <v>73885/5</v>
          </cell>
          <cell r="H575" t="str">
            <v>INSTALAÇÃO DE VÁLVULAS OU REGISTROS COM JUNTA ELÁSTICA - DN 200</v>
          </cell>
          <cell r="I575" t="str">
            <v>UN</v>
          </cell>
          <cell r="J575">
            <v>147.80000000000001</v>
          </cell>
          <cell r="K575" t="str">
            <v>INSUMO</v>
          </cell>
          <cell r="L575">
            <v>2700</v>
          </cell>
          <cell r="M575" t="str">
            <v>MONTADOR</v>
          </cell>
          <cell r="N575" t="str">
            <v>H</v>
          </cell>
          <cell r="O575">
            <v>1.1399999999999999</v>
          </cell>
          <cell r="P575">
            <v>14.96</v>
          </cell>
          <cell r="Q575">
            <v>17.059999999999999</v>
          </cell>
          <cell r="AD575" t="str">
            <v>ASTU</v>
          </cell>
          <cell r="AE575" t="str">
            <v>ASSENTAMENTO DE TUBOS E PECAS</v>
          </cell>
          <cell r="AF575">
            <v>254</v>
          </cell>
          <cell r="AG575" t="str">
            <v>FORNEC E/OU ASSENT DE VALVULAS E REGISTROS</v>
          </cell>
          <cell r="AH575">
            <v>73885</v>
          </cell>
          <cell r="AI575" t="str">
            <v>INSTALACAO DE VALVULA OU REGISTRO C/JUNTA ELASTICA</v>
          </cell>
        </row>
        <row r="576">
          <cell r="G576" t="str">
            <v>73885/5</v>
          </cell>
          <cell r="H576" t="str">
            <v>INSTALAÇÃO DE VÁLVULAS OU REGISTROS COM JUNTA ELÁSTICA - DN 200</v>
          </cell>
          <cell r="I576" t="str">
            <v>UN</v>
          </cell>
          <cell r="J576">
            <v>147.80000000000001</v>
          </cell>
          <cell r="K576" t="str">
            <v>INSUMO</v>
          </cell>
          <cell r="L576">
            <v>6111</v>
          </cell>
          <cell r="M576" t="str">
            <v>SERVENTE</v>
          </cell>
          <cell r="N576" t="str">
            <v>H</v>
          </cell>
          <cell r="O576">
            <v>2.2799999999999998</v>
          </cell>
          <cell r="P576">
            <v>7.44</v>
          </cell>
          <cell r="Q576">
            <v>16.98</v>
          </cell>
          <cell r="AD576" t="str">
            <v>ASTU</v>
          </cell>
          <cell r="AE576" t="str">
            <v>ASSENTAMENTO DE TUBOS E PECAS</v>
          </cell>
          <cell r="AF576">
            <v>254</v>
          </cell>
          <cell r="AG576" t="str">
            <v>FORNEC E/OU ASSENT DE VALVULAS E REGISTROS</v>
          </cell>
          <cell r="AH576">
            <v>73885</v>
          </cell>
          <cell r="AI576" t="str">
            <v>INSTALACAO DE VALVULA OU REGISTRO C/JUNTA ELASTICA</v>
          </cell>
        </row>
        <row r="577">
          <cell r="G577" t="str">
            <v>73885/6</v>
          </cell>
          <cell r="H577" t="str">
            <v>INSTALAÇÃO DE VÁLVULAS OU REGISTROS COM JUNTA ELÁSTICA - DN 250</v>
          </cell>
          <cell r="I577" t="str">
            <v>UN</v>
          </cell>
          <cell r="J577">
            <v>173.73</v>
          </cell>
          <cell r="R577">
            <v>54.43</v>
          </cell>
          <cell r="S577">
            <v>31.33</v>
          </cell>
          <cell r="T577">
            <v>102.96</v>
          </cell>
          <cell r="U577">
            <v>59.26</v>
          </cell>
          <cell r="V577">
            <v>16.329999999999998</v>
          </cell>
          <cell r="W577">
            <v>9.4</v>
          </cell>
          <cell r="X577">
            <v>0</v>
          </cell>
          <cell r="Y577">
            <v>0</v>
          </cell>
          <cell r="Z577">
            <v>0</v>
          </cell>
          <cell r="AA577">
            <v>0</v>
          </cell>
          <cell r="AB577" t="str">
            <v>CAIXA REFERENCIAL</v>
          </cell>
          <cell r="AD577" t="str">
            <v>ASTU</v>
          </cell>
          <cell r="AE577" t="str">
            <v>ASSENTAMENTO DE TUBOS E PECAS</v>
          </cell>
          <cell r="AF577">
            <v>254</v>
          </cell>
          <cell r="AG577" t="str">
            <v>FORNEC E/OU ASSENT DE VALVULAS E REGISTROS</v>
          </cell>
          <cell r="AH577">
            <v>73885</v>
          </cell>
          <cell r="AI577" t="str">
            <v>INSTALACAO DE VALVULA OU REGISTRO C/JUNTA ELASTICA</v>
          </cell>
        </row>
        <row r="578">
          <cell r="G578" t="str">
            <v>73885/6</v>
          </cell>
          <cell r="H578" t="str">
            <v>INSTALAÇÃO DE VÁLVULAS OU REGISTROS COM JUNTA ELÁSTICA - DN 250</v>
          </cell>
          <cell r="I578" t="str">
            <v>UN</v>
          </cell>
          <cell r="J578">
            <v>173.73</v>
          </cell>
          <cell r="K578" t="str">
            <v>COMPOSICAO</v>
          </cell>
          <cell r="L578">
            <v>73480</v>
          </cell>
          <cell r="M578" t="str">
            <v>CUSTO HORARIO PRODUTIVO - GUINDASTE MUNK 640/18 - 8T S/CAMINHAO MERCE-DES BENZ 1418/51 - 184 HP</v>
          </cell>
          <cell r="N578" t="str">
            <v>H</v>
          </cell>
          <cell r="O578">
            <v>1.34</v>
          </cell>
          <cell r="P578">
            <v>99.78</v>
          </cell>
          <cell r="Q578">
            <v>133.69999999999999</v>
          </cell>
          <cell r="AD578" t="str">
            <v>ASTU</v>
          </cell>
          <cell r="AE578" t="str">
            <v>ASSENTAMENTO DE TUBOS E PECAS</v>
          </cell>
          <cell r="AF578">
            <v>254</v>
          </cell>
          <cell r="AG578" t="str">
            <v>FORNEC E/OU ASSENT DE VALVULAS E REGISTROS</v>
          </cell>
          <cell r="AH578">
            <v>73885</v>
          </cell>
          <cell r="AI578" t="str">
            <v>INSTALACAO DE VALVULA OU REGISTRO C/JUNTA ELASTICA</v>
          </cell>
        </row>
        <row r="579">
          <cell r="G579" t="str">
            <v>73885/6</v>
          </cell>
          <cell r="H579" t="str">
            <v>INSTALAÇÃO DE VÁLVULAS OU REGISTROS COM JUNTA ELÁSTICA - DN 250</v>
          </cell>
          <cell r="I579" t="str">
            <v>UN</v>
          </cell>
          <cell r="J579">
            <v>173.73</v>
          </cell>
          <cell r="K579" t="str">
            <v>INSUMO</v>
          </cell>
          <cell r="L579">
            <v>2700</v>
          </cell>
          <cell r="M579" t="str">
            <v>MONTADOR</v>
          </cell>
          <cell r="N579" t="str">
            <v>H</v>
          </cell>
          <cell r="O579">
            <v>1.34</v>
          </cell>
          <cell r="P579">
            <v>14.96</v>
          </cell>
          <cell r="Q579">
            <v>20.05</v>
          </cell>
          <cell r="AD579" t="str">
            <v>ASTU</v>
          </cell>
          <cell r="AE579" t="str">
            <v>ASSENTAMENTO DE TUBOS E PECAS</v>
          </cell>
          <cell r="AF579">
            <v>254</v>
          </cell>
          <cell r="AG579" t="str">
            <v>FORNEC E/OU ASSENT DE VALVULAS E REGISTROS</v>
          </cell>
          <cell r="AH579">
            <v>73885</v>
          </cell>
          <cell r="AI579" t="str">
            <v>INSTALACAO DE VALVULA OU REGISTRO C/JUNTA ELASTICA</v>
          </cell>
        </row>
        <row r="580">
          <cell r="G580" t="str">
            <v>73885/6</v>
          </cell>
          <cell r="H580" t="str">
            <v>INSTALAÇÃO DE VÁLVULAS OU REGISTROS COM JUNTA ELÁSTICA - DN 250</v>
          </cell>
          <cell r="I580" t="str">
            <v>UN</v>
          </cell>
          <cell r="J580">
            <v>173.73</v>
          </cell>
          <cell r="K580" t="str">
            <v>INSUMO</v>
          </cell>
          <cell r="L580">
            <v>6111</v>
          </cell>
          <cell r="M580" t="str">
            <v>SERVENTE</v>
          </cell>
          <cell r="N580" t="str">
            <v>H</v>
          </cell>
          <cell r="O580">
            <v>2.68</v>
          </cell>
          <cell r="P580">
            <v>7.44</v>
          </cell>
          <cell r="Q580">
            <v>19.96</v>
          </cell>
          <cell r="AD580" t="str">
            <v>ASTU</v>
          </cell>
          <cell r="AE580" t="str">
            <v>ASSENTAMENTO DE TUBOS E PECAS</v>
          </cell>
          <cell r="AF580">
            <v>254</v>
          </cell>
          <cell r="AG580" t="str">
            <v>FORNEC E/OU ASSENT DE VALVULAS E REGISTROS</v>
          </cell>
          <cell r="AH580">
            <v>73885</v>
          </cell>
          <cell r="AI580" t="str">
            <v>INSTALACAO DE VALVULA OU REGISTRO C/JUNTA ELASTICA</v>
          </cell>
        </row>
        <row r="581">
          <cell r="G581" t="str">
            <v>73885/7</v>
          </cell>
          <cell r="H581" t="str">
            <v>INSTALAÇÃO DE VÁLVULAS OU REGISTROS COM JUNTA ELÁSTICA - DN 300</v>
          </cell>
          <cell r="I581" t="str">
            <v>UN</v>
          </cell>
          <cell r="J581">
            <v>189.29</v>
          </cell>
          <cell r="R581">
            <v>59.3</v>
          </cell>
          <cell r="S581">
            <v>31.33</v>
          </cell>
          <cell r="T581">
            <v>112.18</v>
          </cell>
          <cell r="U581">
            <v>59.26</v>
          </cell>
          <cell r="V581">
            <v>17.79</v>
          </cell>
          <cell r="W581">
            <v>9.4</v>
          </cell>
          <cell r="X581">
            <v>0</v>
          </cell>
          <cell r="Y581">
            <v>0</v>
          </cell>
          <cell r="Z581">
            <v>0</v>
          </cell>
          <cell r="AA581">
            <v>0</v>
          </cell>
          <cell r="AB581" t="str">
            <v>CAIXA REFERENCIAL</v>
          </cell>
          <cell r="AD581" t="str">
            <v>ASTU</v>
          </cell>
          <cell r="AE581" t="str">
            <v>ASSENTAMENTO DE TUBOS E PECAS</v>
          </cell>
          <cell r="AF581">
            <v>254</v>
          </cell>
          <cell r="AG581" t="str">
            <v>FORNEC E/OU ASSENT DE VALVULAS E REGISTROS</v>
          </cell>
          <cell r="AH581">
            <v>73885</v>
          </cell>
          <cell r="AI581" t="str">
            <v>INSTALACAO DE VALVULA OU REGISTRO C/JUNTA ELASTICA</v>
          </cell>
        </row>
        <row r="582">
          <cell r="G582" t="str">
            <v>73885/7</v>
          </cell>
          <cell r="H582" t="str">
            <v>INSTALAÇÃO DE VÁLVULAS OU REGISTROS COM JUNTA ELÁSTICA - DN 300</v>
          </cell>
          <cell r="I582" t="str">
            <v>UN</v>
          </cell>
          <cell r="J582">
            <v>189.29</v>
          </cell>
          <cell r="K582" t="str">
            <v>COMPOSICAO</v>
          </cell>
          <cell r="L582">
            <v>73480</v>
          </cell>
          <cell r="M582" t="str">
            <v>CUSTO HORARIO PRODUTIVO - GUINDASTE MUNK 640/18 - 8T S/CAMINHAO MERCE-DES BENZ 1418/51 - 184 HP</v>
          </cell>
          <cell r="N582" t="str">
            <v>H</v>
          </cell>
          <cell r="O582">
            <v>1.46</v>
          </cell>
          <cell r="P582">
            <v>99.78</v>
          </cell>
          <cell r="Q582">
            <v>145.68</v>
          </cell>
          <cell r="AD582" t="str">
            <v>ASTU</v>
          </cell>
          <cell r="AE582" t="str">
            <v>ASSENTAMENTO DE TUBOS E PECAS</v>
          </cell>
          <cell r="AF582">
            <v>254</v>
          </cell>
          <cell r="AG582" t="str">
            <v>FORNEC E/OU ASSENT DE VALVULAS E REGISTROS</v>
          </cell>
          <cell r="AH582">
            <v>73885</v>
          </cell>
          <cell r="AI582" t="str">
            <v>INSTALACAO DE VALVULA OU REGISTRO C/JUNTA ELASTICA</v>
          </cell>
        </row>
        <row r="583">
          <cell r="G583" t="str">
            <v>73885/7</v>
          </cell>
          <cell r="H583" t="str">
            <v>INSTALAÇÃO DE VÁLVULAS OU REGISTROS COM JUNTA ELÁSTICA - DN 300</v>
          </cell>
          <cell r="I583" t="str">
            <v>UN</v>
          </cell>
          <cell r="J583">
            <v>189.29</v>
          </cell>
          <cell r="K583" t="str">
            <v>INSUMO</v>
          </cell>
          <cell r="L583">
            <v>2700</v>
          </cell>
          <cell r="M583" t="str">
            <v>MONTADOR</v>
          </cell>
          <cell r="N583" t="str">
            <v>H</v>
          </cell>
          <cell r="O583">
            <v>1.46</v>
          </cell>
          <cell r="P583">
            <v>14.96</v>
          </cell>
          <cell r="Q583">
            <v>21.85</v>
          </cell>
          <cell r="AD583" t="str">
            <v>ASTU</v>
          </cell>
          <cell r="AE583" t="str">
            <v>ASSENTAMENTO DE TUBOS E PECAS</v>
          </cell>
          <cell r="AF583">
            <v>254</v>
          </cell>
          <cell r="AG583" t="str">
            <v>FORNEC E/OU ASSENT DE VALVULAS E REGISTROS</v>
          </cell>
          <cell r="AH583">
            <v>73885</v>
          </cell>
          <cell r="AI583" t="str">
            <v>INSTALACAO DE VALVULA OU REGISTRO C/JUNTA ELASTICA</v>
          </cell>
        </row>
        <row r="584">
          <cell r="G584" t="str">
            <v>73885/7</v>
          </cell>
          <cell r="H584" t="str">
            <v>INSTALAÇÃO DE VÁLVULAS OU REGISTROS COM JUNTA ELÁSTICA - DN 300</v>
          </cell>
          <cell r="I584" t="str">
            <v>UN</v>
          </cell>
          <cell r="J584">
            <v>189.29</v>
          </cell>
          <cell r="K584" t="str">
            <v>INSUMO</v>
          </cell>
          <cell r="L584">
            <v>6111</v>
          </cell>
          <cell r="M584" t="str">
            <v>SERVENTE</v>
          </cell>
          <cell r="N584" t="str">
            <v>H</v>
          </cell>
          <cell r="O584">
            <v>2.92</v>
          </cell>
          <cell r="P584">
            <v>7.44</v>
          </cell>
          <cell r="Q584">
            <v>21.74</v>
          </cell>
          <cell r="AD584" t="str">
            <v>ASTU</v>
          </cell>
          <cell r="AE584" t="str">
            <v>ASSENTAMENTO DE TUBOS E PECAS</v>
          </cell>
          <cell r="AF584">
            <v>254</v>
          </cell>
          <cell r="AG584" t="str">
            <v>FORNEC E/OU ASSENT DE VALVULAS E REGISTROS</v>
          </cell>
          <cell r="AH584">
            <v>73885</v>
          </cell>
          <cell r="AI584" t="str">
            <v>INSTALACAO DE VALVULA OU REGISTRO C/JUNTA ELASTICA</v>
          </cell>
        </row>
        <row r="585">
          <cell r="G585" t="str">
            <v>73885/8</v>
          </cell>
          <cell r="H585" t="str">
            <v>INSTALAÇÃO DE VÁLVULAS OU REGISTROS COM JUNTA ELÁSTICA - DN 350</v>
          </cell>
          <cell r="I585" t="str">
            <v>UN</v>
          </cell>
          <cell r="J585">
            <v>207.44</v>
          </cell>
          <cell r="R585">
            <v>64.989999999999995</v>
          </cell>
          <cell r="S585">
            <v>31.33</v>
          </cell>
          <cell r="T585">
            <v>122.94</v>
          </cell>
          <cell r="U585">
            <v>59.26</v>
          </cell>
          <cell r="V585">
            <v>19.5</v>
          </cell>
          <cell r="W585">
            <v>9.4</v>
          </cell>
          <cell r="X585">
            <v>0</v>
          </cell>
          <cell r="Y585">
            <v>0</v>
          </cell>
          <cell r="Z585">
            <v>0</v>
          </cell>
          <cell r="AA585">
            <v>0</v>
          </cell>
          <cell r="AB585" t="str">
            <v>CAIXA REFERENCIAL</v>
          </cell>
          <cell r="AD585" t="str">
            <v>ASTU</v>
          </cell>
          <cell r="AE585" t="str">
            <v>ASSENTAMENTO DE TUBOS E PECAS</v>
          </cell>
          <cell r="AF585">
            <v>254</v>
          </cell>
          <cell r="AG585" t="str">
            <v>FORNEC E/OU ASSENT DE VALVULAS E REGISTROS</v>
          </cell>
          <cell r="AH585">
            <v>73885</v>
          </cell>
          <cell r="AI585" t="str">
            <v>INSTALACAO DE VALVULA OU REGISTRO C/JUNTA ELASTICA</v>
          </cell>
        </row>
        <row r="586">
          <cell r="G586" t="str">
            <v>73885/8</v>
          </cell>
          <cell r="H586" t="str">
            <v>INSTALAÇÃO DE VÁLVULAS OU REGISTROS COM JUNTA ELÁSTICA - DN 350</v>
          </cell>
          <cell r="I586" t="str">
            <v>UN</v>
          </cell>
          <cell r="J586">
            <v>207.44</v>
          </cell>
          <cell r="K586" t="str">
            <v>COMPOSICAO</v>
          </cell>
          <cell r="L586">
            <v>73480</v>
          </cell>
          <cell r="M586" t="str">
            <v>CUSTO HORARIO PRODUTIVO - GUINDASTE MUNK 640/18 - 8T S/CAMINHAO MERCE-DES BENZ 1418/51 - 184 HP</v>
          </cell>
          <cell r="N586" t="str">
            <v>H</v>
          </cell>
          <cell r="O586">
            <v>1.6</v>
          </cell>
          <cell r="P586">
            <v>99.78</v>
          </cell>
          <cell r="Q586">
            <v>159.65</v>
          </cell>
          <cell r="AD586" t="str">
            <v>ASTU</v>
          </cell>
          <cell r="AE586" t="str">
            <v>ASSENTAMENTO DE TUBOS E PECAS</v>
          </cell>
          <cell r="AF586">
            <v>254</v>
          </cell>
          <cell r="AG586" t="str">
            <v>FORNEC E/OU ASSENT DE VALVULAS E REGISTROS</v>
          </cell>
          <cell r="AH586">
            <v>73885</v>
          </cell>
          <cell r="AI586" t="str">
            <v>INSTALACAO DE VALVULA OU REGISTRO C/JUNTA ELASTICA</v>
          </cell>
        </row>
        <row r="587">
          <cell r="G587" t="str">
            <v>73885/8</v>
          </cell>
          <cell r="H587" t="str">
            <v>INSTALAÇÃO DE VÁLVULAS OU REGISTROS COM JUNTA ELÁSTICA - DN 350</v>
          </cell>
          <cell r="I587" t="str">
            <v>UN</v>
          </cell>
          <cell r="J587">
            <v>207.44</v>
          </cell>
          <cell r="K587" t="str">
            <v>INSUMO</v>
          </cell>
          <cell r="L587">
            <v>2700</v>
          </cell>
          <cell r="M587" t="str">
            <v>MONTADOR</v>
          </cell>
          <cell r="N587" t="str">
            <v>H</v>
          </cell>
          <cell r="O587">
            <v>1.6</v>
          </cell>
          <cell r="P587">
            <v>14.96</v>
          </cell>
          <cell r="Q587">
            <v>23.95</v>
          </cell>
          <cell r="AD587" t="str">
            <v>ASTU</v>
          </cell>
          <cell r="AE587" t="str">
            <v>ASSENTAMENTO DE TUBOS E PECAS</v>
          </cell>
          <cell r="AF587">
            <v>254</v>
          </cell>
          <cell r="AG587" t="str">
            <v>FORNEC E/OU ASSENT DE VALVULAS E REGISTROS</v>
          </cell>
          <cell r="AH587">
            <v>73885</v>
          </cell>
          <cell r="AI587" t="str">
            <v>INSTALACAO DE VALVULA OU REGISTRO C/JUNTA ELASTICA</v>
          </cell>
        </row>
        <row r="588">
          <cell r="G588" t="str">
            <v>73885/8</v>
          </cell>
          <cell r="H588" t="str">
            <v>INSTALAÇÃO DE VÁLVULAS OU REGISTROS COM JUNTA ELÁSTICA - DN 350</v>
          </cell>
          <cell r="I588" t="str">
            <v>UN</v>
          </cell>
          <cell r="J588">
            <v>207.44</v>
          </cell>
          <cell r="K588" t="str">
            <v>INSUMO</v>
          </cell>
          <cell r="L588">
            <v>6111</v>
          </cell>
          <cell r="M588" t="str">
            <v>SERVENTE</v>
          </cell>
          <cell r="N588" t="str">
            <v>H</v>
          </cell>
          <cell r="O588">
            <v>3.2</v>
          </cell>
          <cell r="P588">
            <v>7.44</v>
          </cell>
          <cell r="Q588">
            <v>23.83</v>
          </cell>
          <cell r="AD588" t="str">
            <v>ASTU</v>
          </cell>
          <cell r="AE588" t="str">
            <v>ASSENTAMENTO DE TUBOS E PECAS</v>
          </cell>
          <cell r="AF588">
            <v>254</v>
          </cell>
          <cell r="AG588" t="str">
            <v>FORNEC E/OU ASSENT DE VALVULAS E REGISTROS</v>
          </cell>
          <cell r="AH588">
            <v>73885</v>
          </cell>
          <cell r="AI588" t="str">
            <v>INSTALACAO DE VALVULA OU REGISTRO C/JUNTA ELASTICA</v>
          </cell>
        </row>
        <row r="589">
          <cell r="G589" t="str">
            <v>73885/9</v>
          </cell>
          <cell r="H589" t="str">
            <v>INSTALAÇÃO DE VÁLVULAS OU REGISTROS COM JUNTA ELÁSTICA - DN 400</v>
          </cell>
          <cell r="I589" t="str">
            <v>UN</v>
          </cell>
          <cell r="J589">
            <v>228.18</v>
          </cell>
          <cell r="R589">
            <v>71.489999999999995</v>
          </cell>
          <cell r="S589">
            <v>31.33</v>
          </cell>
          <cell r="T589">
            <v>135.22999999999999</v>
          </cell>
          <cell r="U589">
            <v>59.26</v>
          </cell>
          <cell r="V589">
            <v>21.45</v>
          </cell>
          <cell r="W589">
            <v>9.4</v>
          </cell>
          <cell r="X589">
            <v>0</v>
          </cell>
          <cell r="Y589">
            <v>0</v>
          </cell>
          <cell r="Z589">
            <v>0</v>
          </cell>
          <cell r="AA589">
            <v>0</v>
          </cell>
          <cell r="AB589" t="str">
            <v>CAIXA REFERENCIAL</v>
          </cell>
          <cell r="AD589" t="str">
            <v>ASTU</v>
          </cell>
          <cell r="AE589" t="str">
            <v>ASSENTAMENTO DE TUBOS E PECAS</v>
          </cell>
          <cell r="AF589">
            <v>254</v>
          </cell>
          <cell r="AG589" t="str">
            <v>FORNEC E/OU ASSENT DE VALVULAS E REGISTROS</v>
          </cell>
          <cell r="AH589">
            <v>73885</v>
          </cell>
          <cell r="AI589" t="str">
            <v>INSTALACAO DE VALVULA OU REGISTRO C/JUNTA ELASTICA</v>
          </cell>
        </row>
        <row r="590">
          <cell r="G590" t="str">
            <v>73885/9</v>
          </cell>
          <cell r="H590" t="str">
            <v>INSTALAÇÃO DE VÁLVULAS OU REGISTROS COM JUNTA ELÁSTICA - DN 400</v>
          </cell>
          <cell r="I590" t="str">
            <v>UN</v>
          </cell>
          <cell r="J590">
            <v>228.18</v>
          </cell>
          <cell r="K590" t="str">
            <v>COMPOSICAO</v>
          </cell>
          <cell r="L590">
            <v>73480</v>
          </cell>
          <cell r="M590" t="str">
            <v>CUSTO HORARIO PRODUTIVO - GUINDASTE MUNK 640/18 - 8T S/CAMINHAO MERCE-DES BENZ 1418/51 - 184 HP</v>
          </cell>
          <cell r="N590" t="str">
            <v>H</v>
          </cell>
          <cell r="O590">
            <v>1.76</v>
          </cell>
          <cell r="P590">
            <v>99.78</v>
          </cell>
          <cell r="Q590">
            <v>175.61</v>
          </cell>
          <cell r="AD590" t="str">
            <v>ASTU</v>
          </cell>
          <cell r="AE590" t="str">
            <v>ASSENTAMENTO DE TUBOS E PECAS</v>
          </cell>
          <cell r="AF590">
            <v>254</v>
          </cell>
          <cell r="AG590" t="str">
            <v>FORNEC E/OU ASSENT DE VALVULAS E REGISTROS</v>
          </cell>
          <cell r="AH590">
            <v>73885</v>
          </cell>
          <cell r="AI590" t="str">
            <v>INSTALACAO DE VALVULA OU REGISTRO C/JUNTA ELASTICA</v>
          </cell>
        </row>
        <row r="591">
          <cell r="G591" t="str">
            <v>73885/9</v>
          </cell>
          <cell r="H591" t="str">
            <v>INSTALAÇÃO DE VÁLVULAS OU REGISTROS COM JUNTA ELÁSTICA - DN 400</v>
          </cell>
          <cell r="I591" t="str">
            <v>UN</v>
          </cell>
          <cell r="J591">
            <v>228.18</v>
          </cell>
          <cell r="K591" t="str">
            <v>INSUMO</v>
          </cell>
          <cell r="L591">
            <v>2700</v>
          </cell>
          <cell r="M591" t="str">
            <v>MONTADOR</v>
          </cell>
          <cell r="N591" t="str">
            <v>H</v>
          </cell>
          <cell r="O591">
            <v>1.76</v>
          </cell>
          <cell r="P591">
            <v>14.96</v>
          </cell>
          <cell r="Q591">
            <v>26.34</v>
          </cell>
          <cell r="AD591" t="str">
            <v>ASTU</v>
          </cell>
          <cell r="AE591" t="str">
            <v>ASSENTAMENTO DE TUBOS E PECAS</v>
          </cell>
          <cell r="AF591">
            <v>254</v>
          </cell>
          <cell r="AG591" t="str">
            <v>FORNEC E/OU ASSENT DE VALVULAS E REGISTROS</v>
          </cell>
          <cell r="AH591">
            <v>73885</v>
          </cell>
          <cell r="AI591" t="str">
            <v>INSTALACAO DE VALVULA OU REGISTRO C/JUNTA ELASTICA</v>
          </cell>
        </row>
        <row r="592">
          <cell r="G592" t="str">
            <v>73885/9</v>
          </cell>
          <cell r="H592" t="str">
            <v>INSTALAÇÃO DE VÁLVULAS OU REGISTROS COM JUNTA ELÁSTICA - DN 400</v>
          </cell>
          <cell r="I592" t="str">
            <v>UN</v>
          </cell>
          <cell r="J592">
            <v>228.18</v>
          </cell>
          <cell r="K592" t="str">
            <v>INSUMO</v>
          </cell>
          <cell r="L592">
            <v>6111</v>
          </cell>
          <cell r="M592" t="str">
            <v>SERVENTE</v>
          </cell>
          <cell r="N592" t="str">
            <v>H</v>
          </cell>
          <cell r="O592">
            <v>3.52</v>
          </cell>
          <cell r="P592">
            <v>7.44</v>
          </cell>
          <cell r="Q592">
            <v>26.21</v>
          </cell>
          <cell r="AD592" t="str">
            <v>ASTU</v>
          </cell>
          <cell r="AE592" t="str">
            <v>ASSENTAMENTO DE TUBOS E PECAS</v>
          </cell>
          <cell r="AF592">
            <v>254</v>
          </cell>
          <cell r="AG592" t="str">
            <v>FORNEC E/OU ASSENT DE VALVULAS E REGISTROS</v>
          </cell>
          <cell r="AH592">
            <v>73885</v>
          </cell>
          <cell r="AI592" t="str">
            <v>INSTALACAO DE VALVULA OU REGISTRO C/JUNTA ELASTICA</v>
          </cell>
        </row>
        <row r="593">
          <cell r="G593" t="str">
            <v>73885/10</v>
          </cell>
          <cell r="H593" t="str">
            <v>INSTALAÇÃO DE VÁLVULAS OU REGISTROS COM JUNTA ELÁSTICA - DN 450</v>
          </cell>
          <cell r="I593" t="str">
            <v>UN</v>
          </cell>
          <cell r="J593">
            <v>246.33</v>
          </cell>
          <cell r="R593">
            <v>77.17</v>
          </cell>
          <cell r="S593">
            <v>31.33</v>
          </cell>
          <cell r="T593">
            <v>145.99</v>
          </cell>
          <cell r="U593">
            <v>59.26</v>
          </cell>
          <cell r="V593">
            <v>23.16</v>
          </cell>
          <cell r="W593">
            <v>9.4</v>
          </cell>
          <cell r="X593">
            <v>0</v>
          </cell>
          <cell r="Y593">
            <v>0</v>
          </cell>
          <cell r="Z593">
            <v>0</v>
          </cell>
          <cell r="AA593">
            <v>0</v>
          </cell>
          <cell r="AB593" t="str">
            <v>CAIXA REFERENCIAL</v>
          </cell>
          <cell r="AD593" t="str">
            <v>ASTU</v>
          </cell>
          <cell r="AE593" t="str">
            <v>ASSENTAMENTO DE TUBOS E PECAS</v>
          </cell>
          <cell r="AF593">
            <v>254</v>
          </cell>
          <cell r="AG593" t="str">
            <v>FORNEC E/OU ASSENT DE VALVULAS E REGISTROS</v>
          </cell>
          <cell r="AH593">
            <v>73885</v>
          </cell>
          <cell r="AI593" t="str">
            <v>INSTALACAO DE VALVULA OU REGISTRO C/JUNTA ELASTICA</v>
          </cell>
        </row>
        <row r="594">
          <cell r="G594" t="str">
            <v>73885/10</v>
          </cell>
          <cell r="H594" t="str">
            <v>INSTALAÇÃO DE VÁLVULAS OU REGISTROS COM JUNTA ELÁSTICA - DN 450</v>
          </cell>
          <cell r="I594" t="str">
            <v>UN</v>
          </cell>
          <cell r="J594">
            <v>246.33</v>
          </cell>
          <cell r="K594" t="str">
            <v>COMPOSICAO</v>
          </cell>
          <cell r="L594">
            <v>73480</v>
          </cell>
          <cell r="M594" t="str">
            <v>CUSTO HORARIO PRODUTIVO - GUINDASTE MUNK 640/18 - 8T S/CAMINHAO MERCE-DES BENZ 1418/51 - 184 HP</v>
          </cell>
          <cell r="N594" t="str">
            <v>H</v>
          </cell>
          <cell r="O594">
            <v>1.9</v>
          </cell>
          <cell r="P594">
            <v>99.78</v>
          </cell>
          <cell r="Q594">
            <v>189.58</v>
          </cell>
          <cell r="AD594" t="str">
            <v>ASTU</v>
          </cell>
          <cell r="AE594" t="str">
            <v>ASSENTAMENTO DE TUBOS E PECAS</v>
          </cell>
          <cell r="AF594">
            <v>254</v>
          </cell>
          <cell r="AG594" t="str">
            <v>FORNEC E/OU ASSENT DE VALVULAS E REGISTROS</v>
          </cell>
          <cell r="AH594">
            <v>73885</v>
          </cell>
          <cell r="AI594" t="str">
            <v>INSTALACAO DE VALVULA OU REGISTRO C/JUNTA ELASTICA</v>
          </cell>
        </row>
        <row r="595">
          <cell r="G595" t="str">
            <v>73885/10</v>
          </cell>
          <cell r="H595" t="str">
            <v>INSTALAÇÃO DE VÁLVULAS OU REGISTROS COM JUNTA ELÁSTICA - DN 450</v>
          </cell>
          <cell r="I595" t="str">
            <v>UN</v>
          </cell>
          <cell r="J595">
            <v>246.33</v>
          </cell>
          <cell r="K595" t="str">
            <v>INSUMO</v>
          </cell>
          <cell r="L595">
            <v>2700</v>
          </cell>
          <cell r="M595" t="str">
            <v>MONTADOR</v>
          </cell>
          <cell r="N595" t="str">
            <v>H</v>
          </cell>
          <cell r="O595">
            <v>1.9</v>
          </cell>
          <cell r="P595">
            <v>14.96</v>
          </cell>
          <cell r="Q595">
            <v>28.44</v>
          </cell>
          <cell r="AD595" t="str">
            <v>ASTU</v>
          </cell>
          <cell r="AE595" t="str">
            <v>ASSENTAMENTO DE TUBOS E PECAS</v>
          </cell>
          <cell r="AF595">
            <v>254</v>
          </cell>
          <cell r="AG595" t="str">
            <v>FORNEC E/OU ASSENT DE VALVULAS E REGISTROS</v>
          </cell>
          <cell r="AH595">
            <v>73885</v>
          </cell>
          <cell r="AI595" t="str">
            <v>INSTALACAO DE VALVULA OU REGISTRO C/JUNTA ELASTICA</v>
          </cell>
        </row>
        <row r="596">
          <cell r="G596" t="str">
            <v>73885/10</v>
          </cell>
          <cell r="H596" t="str">
            <v>INSTALAÇÃO DE VÁLVULAS OU REGISTROS COM JUNTA ELÁSTICA - DN 450</v>
          </cell>
          <cell r="I596" t="str">
            <v>UN</v>
          </cell>
          <cell r="J596">
            <v>246.33</v>
          </cell>
          <cell r="K596" t="str">
            <v>INSUMO</v>
          </cell>
          <cell r="L596">
            <v>6111</v>
          </cell>
          <cell r="M596" t="str">
            <v>SERVENTE</v>
          </cell>
          <cell r="N596" t="str">
            <v>H</v>
          </cell>
          <cell r="O596">
            <v>3.8</v>
          </cell>
          <cell r="P596">
            <v>7.44</v>
          </cell>
          <cell r="Q596">
            <v>28.3</v>
          </cell>
          <cell r="AD596" t="str">
            <v>ASTU</v>
          </cell>
          <cell r="AE596" t="str">
            <v>ASSENTAMENTO DE TUBOS E PECAS</v>
          </cell>
          <cell r="AF596">
            <v>254</v>
          </cell>
          <cell r="AG596" t="str">
            <v>FORNEC E/OU ASSENT DE VALVULAS E REGISTROS</v>
          </cell>
          <cell r="AH596">
            <v>73885</v>
          </cell>
          <cell r="AI596" t="str">
            <v>INSTALACAO DE VALVULA OU REGISTRO C/JUNTA ELASTICA</v>
          </cell>
        </row>
        <row r="597">
          <cell r="G597" t="str">
            <v>73885/11</v>
          </cell>
          <cell r="H597" t="str">
            <v>INSTALAÇÃO DE VÁLVULAS OU REGISTROS COM JUNTA ELÁSTICA - DN 500</v>
          </cell>
          <cell r="I597" t="str">
            <v>UN</v>
          </cell>
          <cell r="J597">
            <v>259.3</v>
          </cell>
          <cell r="R597">
            <v>81.239999999999995</v>
          </cell>
          <cell r="S597">
            <v>31.33</v>
          </cell>
          <cell r="T597">
            <v>153.66999999999999</v>
          </cell>
          <cell r="U597">
            <v>59.26</v>
          </cell>
          <cell r="V597">
            <v>24.38</v>
          </cell>
          <cell r="W597">
            <v>9.4</v>
          </cell>
          <cell r="X597">
            <v>0</v>
          </cell>
          <cell r="Y597">
            <v>0</v>
          </cell>
          <cell r="Z597">
            <v>0</v>
          </cell>
          <cell r="AA597">
            <v>0</v>
          </cell>
          <cell r="AB597" t="str">
            <v>CAIXA REFERENCIAL</v>
          </cell>
          <cell r="AD597" t="str">
            <v>ASTU</v>
          </cell>
          <cell r="AE597" t="str">
            <v>ASSENTAMENTO DE TUBOS E PECAS</v>
          </cell>
          <cell r="AF597">
            <v>254</v>
          </cell>
          <cell r="AG597" t="str">
            <v>FORNEC E/OU ASSENT DE VALVULAS E REGISTROS</v>
          </cell>
          <cell r="AH597">
            <v>73885</v>
          </cell>
          <cell r="AI597" t="str">
            <v>INSTALACAO DE VALVULA OU REGISTRO C/JUNTA ELASTICA</v>
          </cell>
        </row>
        <row r="598">
          <cell r="G598" t="str">
            <v>73885/11</v>
          </cell>
          <cell r="H598" t="str">
            <v>INSTALAÇÃO DE VÁLVULAS OU REGISTROS COM JUNTA ELÁSTICA - DN 500</v>
          </cell>
          <cell r="I598" t="str">
            <v>UN</v>
          </cell>
          <cell r="J598">
            <v>259.3</v>
          </cell>
          <cell r="K598" t="str">
            <v>COMPOSICAO</v>
          </cell>
          <cell r="L598">
            <v>73480</v>
          </cell>
          <cell r="M598" t="str">
            <v>CUSTO HORARIO PRODUTIVO - GUINDASTE MUNK 640/18 - 8T S/CAMINHAO MERCE-DES BENZ 1418/51 - 184 HP</v>
          </cell>
          <cell r="N598" t="str">
            <v>H</v>
          </cell>
          <cell r="O598">
            <v>2</v>
          </cell>
          <cell r="P598">
            <v>99.78</v>
          </cell>
          <cell r="Q598">
            <v>199.56</v>
          </cell>
          <cell r="AD598" t="str">
            <v>ASTU</v>
          </cell>
          <cell r="AE598" t="str">
            <v>ASSENTAMENTO DE TUBOS E PECAS</v>
          </cell>
          <cell r="AF598">
            <v>254</v>
          </cell>
          <cell r="AG598" t="str">
            <v>FORNEC E/OU ASSENT DE VALVULAS E REGISTROS</v>
          </cell>
          <cell r="AH598">
            <v>73885</v>
          </cell>
          <cell r="AI598" t="str">
            <v>INSTALACAO DE VALVULA OU REGISTRO C/JUNTA ELASTICA</v>
          </cell>
        </row>
        <row r="599">
          <cell r="G599" t="str">
            <v>73885/11</v>
          </cell>
          <cell r="H599" t="str">
            <v>INSTALAÇÃO DE VÁLVULAS OU REGISTROS COM JUNTA ELÁSTICA - DN 500</v>
          </cell>
          <cell r="I599" t="str">
            <v>UN</v>
          </cell>
          <cell r="J599">
            <v>259.3</v>
          </cell>
          <cell r="K599" t="str">
            <v>INSUMO</v>
          </cell>
          <cell r="L599">
            <v>2700</v>
          </cell>
          <cell r="M599" t="str">
            <v>MONTADOR</v>
          </cell>
          <cell r="N599" t="str">
            <v>H</v>
          </cell>
          <cell r="O599">
            <v>2</v>
          </cell>
          <cell r="P599">
            <v>14.96</v>
          </cell>
          <cell r="Q599">
            <v>29.93</v>
          </cell>
          <cell r="AD599" t="str">
            <v>ASTU</v>
          </cell>
          <cell r="AE599" t="str">
            <v>ASSENTAMENTO DE TUBOS E PECAS</v>
          </cell>
          <cell r="AF599">
            <v>254</v>
          </cell>
          <cell r="AG599" t="str">
            <v>FORNEC E/OU ASSENT DE VALVULAS E REGISTROS</v>
          </cell>
          <cell r="AH599">
            <v>73885</v>
          </cell>
          <cell r="AI599" t="str">
            <v>INSTALACAO DE VALVULA OU REGISTRO C/JUNTA ELASTICA</v>
          </cell>
        </row>
        <row r="600">
          <cell r="G600" t="str">
            <v>73885/11</v>
          </cell>
          <cell r="H600" t="str">
            <v>INSTALAÇÃO DE VÁLVULAS OU REGISTROS COM JUNTA ELÁSTICA - DN 500</v>
          </cell>
          <cell r="I600" t="str">
            <v>UN</v>
          </cell>
          <cell r="J600">
            <v>259.3</v>
          </cell>
          <cell r="K600" t="str">
            <v>INSUMO</v>
          </cell>
          <cell r="L600">
            <v>6111</v>
          </cell>
          <cell r="M600" t="str">
            <v>SERVENTE</v>
          </cell>
          <cell r="N600" t="str">
            <v>H</v>
          </cell>
          <cell r="O600">
            <v>4</v>
          </cell>
          <cell r="P600">
            <v>7.44</v>
          </cell>
          <cell r="Q600">
            <v>29.79</v>
          </cell>
          <cell r="AD600" t="str">
            <v>ASTU</v>
          </cell>
          <cell r="AE600" t="str">
            <v>ASSENTAMENTO DE TUBOS E PECAS</v>
          </cell>
          <cell r="AF600">
            <v>254</v>
          </cell>
          <cell r="AG600" t="str">
            <v>FORNEC E/OU ASSENT DE VALVULAS E REGISTROS</v>
          </cell>
          <cell r="AH600">
            <v>73885</v>
          </cell>
          <cell r="AI600" t="str">
            <v>INSTALACAO DE VALVULA OU REGISTRO C/JUNTA ELASTICA</v>
          </cell>
        </row>
        <row r="601">
          <cell r="G601" t="str">
            <v>73885/12</v>
          </cell>
          <cell r="H601" t="str">
            <v>INSTALAÇÃO DE VÁLVULAS OU REGISTROS COM JUNTA ELÁSTICA - DN 600</v>
          </cell>
          <cell r="I601" t="str">
            <v>UN</v>
          </cell>
          <cell r="J601">
            <v>295.60000000000002</v>
          </cell>
          <cell r="R601">
            <v>92.61</v>
          </cell>
          <cell r="S601">
            <v>31.33</v>
          </cell>
          <cell r="T601">
            <v>175.19</v>
          </cell>
          <cell r="U601">
            <v>59.26</v>
          </cell>
          <cell r="V601">
            <v>27.79</v>
          </cell>
          <cell r="W601">
            <v>9.4</v>
          </cell>
          <cell r="X601">
            <v>0</v>
          </cell>
          <cell r="Y601">
            <v>0</v>
          </cell>
          <cell r="Z601">
            <v>0</v>
          </cell>
          <cell r="AA601">
            <v>0</v>
          </cell>
          <cell r="AB601" t="str">
            <v>CAIXA REFERENCIAL</v>
          </cell>
          <cell r="AD601" t="str">
            <v>ASTU</v>
          </cell>
          <cell r="AE601" t="str">
            <v>ASSENTAMENTO DE TUBOS E PECAS</v>
          </cell>
          <cell r="AF601">
            <v>254</v>
          </cell>
          <cell r="AG601" t="str">
            <v>FORNEC E/OU ASSENT DE VALVULAS E REGISTROS</v>
          </cell>
          <cell r="AH601">
            <v>73885</v>
          </cell>
          <cell r="AI601" t="str">
            <v>INSTALACAO DE VALVULA OU REGISTRO C/JUNTA ELASTICA</v>
          </cell>
        </row>
        <row r="602">
          <cell r="G602" t="str">
            <v>73885/12</v>
          </cell>
          <cell r="H602" t="str">
            <v>INSTALAÇÃO DE VÁLVULAS OU REGISTROS COM JUNTA ELÁSTICA - DN 600</v>
          </cell>
          <cell r="I602" t="str">
            <v>UN</v>
          </cell>
          <cell r="J602">
            <v>295.60000000000002</v>
          </cell>
          <cell r="K602" t="str">
            <v>COMPOSICAO</v>
          </cell>
          <cell r="L602">
            <v>73480</v>
          </cell>
          <cell r="M602" t="str">
            <v>CUSTO HORARIO PRODUTIVO - GUINDASTE MUNK 640/18 - 8T S/CAMINHAO MERCE-DES BENZ 1418/51 - 184 HP</v>
          </cell>
          <cell r="N602" t="str">
            <v>H</v>
          </cell>
          <cell r="O602">
            <v>2.2799999999999998</v>
          </cell>
          <cell r="P602">
            <v>99.78</v>
          </cell>
          <cell r="Q602">
            <v>227.5</v>
          </cell>
          <cell r="AD602" t="str">
            <v>ASTU</v>
          </cell>
          <cell r="AE602" t="str">
            <v>ASSENTAMENTO DE TUBOS E PECAS</v>
          </cell>
          <cell r="AF602">
            <v>254</v>
          </cell>
          <cell r="AG602" t="str">
            <v>FORNEC E/OU ASSENT DE VALVULAS E REGISTROS</v>
          </cell>
          <cell r="AH602">
            <v>73885</v>
          </cell>
          <cell r="AI602" t="str">
            <v>INSTALACAO DE VALVULA OU REGISTRO C/JUNTA ELASTICA</v>
          </cell>
        </row>
        <row r="603">
          <cell r="G603" t="str">
            <v>73885/12</v>
          </cell>
          <cell r="H603" t="str">
            <v>INSTALAÇÃO DE VÁLVULAS OU REGISTROS COM JUNTA ELÁSTICA - DN 600</v>
          </cell>
          <cell r="I603" t="str">
            <v>UN</v>
          </cell>
          <cell r="J603">
            <v>295.60000000000002</v>
          </cell>
          <cell r="K603" t="str">
            <v>INSUMO</v>
          </cell>
          <cell r="L603">
            <v>2700</v>
          </cell>
          <cell r="M603" t="str">
            <v>MONTADOR</v>
          </cell>
          <cell r="N603" t="str">
            <v>H</v>
          </cell>
          <cell r="O603">
            <v>2.2799999999999998</v>
          </cell>
          <cell r="P603">
            <v>14.96</v>
          </cell>
          <cell r="Q603">
            <v>34.130000000000003</v>
          </cell>
          <cell r="AD603" t="str">
            <v>ASTU</v>
          </cell>
          <cell r="AE603" t="str">
            <v>ASSENTAMENTO DE TUBOS E PECAS</v>
          </cell>
          <cell r="AF603">
            <v>254</v>
          </cell>
          <cell r="AG603" t="str">
            <v>FORNEC E/OU ASSENT DE VALVULAS E REGISTROS</v>
          </cell>
          <cell r="AH603">
            <v>73885</v>
          </cell>
          <cell r="AI603" t="str">
            <v>INSTALACAO DE VALVULA OU REGISTRO C/JUNTA ELASTICA</v>
          </cell>
        </row>
        <row r="604">
          <cell r="G604" t="str">
            <v>73885/12</v>
          </cell>
          <cell r="H604" t="str">
            <v>INSTALAÇÃO DE VÁLVULAS OU REGISTROS COM JUNTA ELÁSTICA - DN 600</v>
          </cell>
          <cell r="I604" t="str">
            <v>UN</v>
          </cell>
          <cell r="J604">
            <v>295.60000000000002</v>
          </cell>
          <cell r="K604" t="str">
            <v>INSUMO</v>
          </cell>
          <cell r="L604">
            <v>6111</v>
          </cell>
          <cell r="M604" t="str">
            <v>SERVENTE</v>
          </cell>
          <cell r="N604" t="str">
            <v>H</v>
          </cell>
          <cell r="O604">
            <v>4.5599999999999996</v>
          </cell>
          <cell r="P604">
            <v>7.44</v>
          </cell>
          <cell r="Q604">
            <v>33.96</v>
          </cell>
          <cell r="AD604" t="str">
            <v>ASTU</v>
          </cell>
          <cell r="AE604" t="str">
            <v>ASSENTAMENTO DE TUBOS E PECAS</v>
          </cell>
          <cell r="AF604">
            <v>254</v>
          </cell>
          <cell r="AG604" t="str">
            <v>FORNEC E/OU ASSENT DE VALVULAS E REGISTROS</v>
          </cell>
          <cell r="AH604">
            <v>73885</v>
          </cell>
          <cell r="AI604" t="str">
            <v>INSTALACAO DE VALVULA OU REGISTRO C/JUNTA ELASTICA</v>
          </cell>
        </row>
        <row r="605">
          <cell r="G605" t="str">
            <v>73839/1</v>
          </cell>
          <cell r="H605" t="str">
            <v>ASSENTAMENTO DE TUBOS DE AÇO, COM JUNTA ELÁSTICA (COMPRIMENTO DE 6,00 M) - DN 150 MM</v>
          </cell>
          <cell r="I605" t="str">
            <v>M</v>
          </cell>
          <cell r="J605">
            <v>4.3</v>
          </cell>
          <cell r="R605">
            <v>3.08</v>
          </cell>
          <cell r="S605">
            <v>71.83</v>
          </cell>
          <cell r="T605">
            <v>0.92</v>
          </cell>
          <cell r="U605">
            <v>21.61</v>
          </cell>
          <cell r="V605">
            <v>0.28000000000000003</v>
          </cell>
          <cell r="W605">
            <v>6.54</v>
          </cell>
          <cell r="X605">
            <v>0</v>
          </cell>
          <cell r="Y605">
            <v>0</v>
          </cell>
          <cell r="Z605">
            <v>0</v>
          </cell>
          <cell r="AA605">
            <v>0</v>
          </cell>
          <cell r="AB605" t="str">
            <v>CAIXA REFERENCIAL</v>
          </cell>
          <cell r="AD605" t="str">
            <v>ASTU</v>
          </cell>
          <cell r="AE605" t="str">
            <v>ASSENTAMENTO DE TUBOS E PECAS</v>
          </cell>
          <cell r="AF605">
            <v>292</v>
          </cell>
          <cell r="AG605" t="str">
            <v>FORNEC E/OU ASSENT DE TUBO DE ACO COM JUNTA ELASTI</v>
          </cell>
          <cell r="AH605">
            <v>73839</v>
          </cell>
          <cell r="AI605" t="str">
            <v>ASSENTAMENTO DE TUBO DE ACO COM JUNTA ELASTICA - COMP = 6,0 M</v>
          </cell>
        </row>
        <row r="606">
          <cell r="G606" t="str">
            <v>73839/1</v>
          </cell>
          <cell r="H606" t="str">
            <v>ASSENTAMENTO DE TUBOS DE AÇO, COM JUNTA ELÁSTICA (COMPRIMENTO DE 6,00 M) - DN 150 MM</v>
          </cell>
          <cell r="I606" t="str">
            <v>M</v>
          </cell>
          <cell r="J606">
            <v>4.3</v>
          </cell>
          <cell r="K606" t="str">
            <v>COMPOSICAO</v>
          </cell>
          <cell r="L606">
            <v>73480</v>
          </cell>
          <cell r="M606" t="str">
            <v>CUSTO HORARIO PRODUTIVO - GUINDASTE MUNK 640/18 - 8T S/CAMINHAO MERCE-DES BENZ 1418/51 - 184 HP</v>
          </cell>
          <cell r="N606" t="str">
            <v>H</v>
          </cell>
          <cell r="O606">
            <v>1.21E-2</v>
          </cell>
          <cell r="P606">
            <v>99.78</v>
          </cell>
          <cell r="Q606">
            <v>1.2</v>
          </cell>
          <cell r="AD606" t="str">
            <v>ASTU</v>
          </cell>
          <cell r="AE606" t="str">
            <v>ASSENTAMENTO DE TUBOS E PECAS</v>
          </cell>
          <cell r="AF606">
            <v>292</v>
          </cell>
          <cell r="AG606" t="str">
            <v>FORNEC E/OU ASSENT DE TUBO DE ACO COM JUNTA ELASTI</v>
          </cell>
          <cell r="AH606">
            <v>73839</v>
          </cell>
          <cell r="AI606" t="str">
            <v>ASSENTAMENTO DE TUBO DE ACO COM JUNTA ELASTICA - COMP = 6,0 M</v>
          </cell>
        </row>
        <row r="607">
          <cell r="G607" t="str">
            <v>73839/1</v>
          </cell>
          <cell r="H607" t="str">
            <v>ASSENTAMENTO DE TUBOS DE AÇO, COM JUNTA ELÁSTICA (COMPRIMENTO DE 6,00 M) - DN 150 MM</v>
          </cell>
          <cell r="I607" t="str">
            <v>M</v>
          </cell>
          <cell r="J607">
            <v>4.3</v>
          </cell>
          <cell r="K607" t="str">
            <v>COMPOSICAO</v>
          </cell>
          <cell r="L607">
            <v>73524</v>
          </cell>
          <cell r="M607" t="str">
            <v>TRANSPORTE DE TUBOS DE FERRO DUTIL DN 150</v>
          </cell>
          <cell r="N607" t="str">
            <v>M</v>
          </cell>
          <cell r="O607">
            <v>1</v>
          </cell>
          <cell r="P607">
            <v>0.66</v>
          </cell>
          <cell r="Q607">
            <v>0.66</v>
          </cell>
          <cell r="AD607" t="str">
            <v>ASTU</v>
          </cell>
          <cell r="AE607" t="str">
            <v>ASSENTAMENTO DE TUBOS E PECAS</v>
          </cell>
          <cell r="AF607">
            <v>292</v>
          </cell>
          <cell r="AG607" t="str">
            <v>FORNEC E/OU ASSENT DE TUBO DE ACO COM JUNTA ELASTI</v>
          </cell>
          <cell r="AH607">
            <v>73839</v>
          </cell>
          <cell r="AI607" t="str">
            <v>ASSENTAMENTO DE TUBO DE ACO COM JUNTA ELASTICA - COMP = 6,0 M</v>
          </cell>
        </row>
        <row r="608">
          <cell r="G608" t="str">
            <v>73839/1</v>
          </cell>
          <cell r="H608" t="str">
            <v>ASSENTAMENTO DE TUBOS DE AÇO, COM JUNTA ELÁSTICA (COMPRIMENTO DE 6,00 M) - DN 150 MM</v>
          </cell>
          <cell r="I608" t="str">
            <v>M</v>
          </cell>
          <cell r="J608">
            <v>4.3</v>
          </cell>
          <cell r="K608" t="str">
            <v>INSUMO</v>
          </cell>
          <cell r="L608">
            <v>2700</v>
          </cell>
          <cell r="M608" t="str">
            <v>MONTADOR</v>
          </cell>
          <cell r="N608" t="str">
            <v>H</v>
          </cell>
          <cell r="O608">
            <v>8.14E-2</v>
          </cell>
          <cell r="P608">
            <v>14.96</v>
          </cell>
          <cell r="Q608">
            <v>1.21</v>
          </cell>
          <cell r="AD608" t="str">
            <v>ASTU</v>
          </cell>
          <cell r="AE608" t="str">
            <v>ASSENTAMENTO DE TUBOS E PECAS</v>
          </cell>
          <cell r="AF608">
            <v>292</v>
          </cell>
          <cell r="AG608" t="str">
            <v>FORNEC E/OU ASSENT DE TUBO DE ACO COM JUNTA ELASTI</v>
          </cell>
          <cell r="AH608">
            <v>73839</v>
          </cell>
          <cell r="AI608" t="str">
            <v>ASSENTAMENTO DE TUBO DE ACO COM JUNTA ELASTICA - COMP = 6,0 M</v>
          </cell>
        </row>
        <row r="609">
          <cell r="G609" t="str">
            <v>73839/1</v>
          </cell>
          <cell r="H609" t="str">
            <v>ASSENTAMENTO DE TUBOS DE AÇO, COM JUNTA ELÁSTICA (COMPRIMENTO DE 6,00 M) - DN 150 MM</v>
          </cell>
          <cell r="I609" t="str">
            <v>M</v>
          </cell>
          <cell r="J609">
            <v>4.3</v>
          </cell>
          <cell r="K609" t="str">
            <v>INSUMO</v>
          </cell>
          <cell r="L609">
            <v>6111</v>
          </cell>
          <cell r="M609" t="str">
            <v>SERVENTE</v>
          </cell>
          <cell r="N609" t="str">
            <v>H</v>
          </cell>
          <cell r="O609">
            <v>0.1628</v>
          </cell>
          <cell r="P609">
            <v>7.44</v>
          </cell>
          <cell r="Q609">
            <v>1.21</v>
          </cell>
          <cell r="AD609" t="str">
            <v>ASTU</v>
          </cell>
          <cell r="AE609" t="str">
            <v>ASSENTAMENTO DE TUBOS E PECAS</v>
          </cell>
          <cell r="AF609">
            <v>292</v>
          </cell>
          <cell r="AG609" t="str">
            <v>FORNEC E/OU ASSENT DE TUBO DE ACO COM JUNTA ELASTI</v>
          </cell>
          <cell r="AH609">
            <v>73839</v>
          </cell>
          <cell r="AI609" t="str">
            <v>ASSENTAMENTO DE TUBO DE ACO COM JUNTA ELASTICA - COMP = 6,0 M</v>
          </cell>
        </row>
        <row r="610">
          <cell r="G610" t="str">
            <v>73839/2</v>
          </cell>
          <cell r="H610" t="str">
            <v>ASSENTAMENTO DE TUBOS DE AÇO, COM JUNTA ELÁSTICA (COMPRIMENTO DE 6,00 M) - DN 200 MM</v>
          </cell>
          <cell r="I610" t="str">
            <v>M</v>
          </cell>
          <cell r="J610">
            <v>5.5</v>
          </cell>
          <cell r="R610">
            <v>3.96</v>
          </cell>
          <cell r="S610">
            <v>72.03</v>
          </cell>
          <cell r="T610">
            <v>1.18</v>
          </cell>
          <cell r="U610">
            <v>21.51</v>
          </cell>
          <cell r="V610">
            <v>0.35</v>
          </cell>
          <cell r="W610">
            <v>6.45</v>
          </cell>
          <cell r="X610">
            <v>0</v>
          </cell>
          <cell r="Y610">
            <v>0</v>
          </cell>
          <cell r="Z610">
            <v>0</v>
          </cell>
          <cell r="AA610">
            <v>0</v>
          </cell>
          <cell r="AB610" t="str">
            <v>CAIXA REFERENCIAL</v>
          </cell>
          <cell r="AD610" t="str">
            <v>ASTU</v>
          </cell>
          <cell r="AE610" t="str">
            <v>ASSENTAMENTO DE TUBOS E PECAS</v>
          </cell>
          <cell r="AF610">
            <v>292</v>
          </cell>
          <cell r="AG610" t="str">
            <v>FORNEC E/OU ASSENT DE TUBO DE ACO COM JUNTA ELASTI</v>
          </cell>
          <cell r="AH610">
            <v>73839</v>
          </cell>
          <cell r="AI610" t="str">
            <v>ASSENTAMENTO DE TUBO DE ACO COM JUNTA ELASTICA - COMP = 6,0 M</v>
          </cell>
        </row>
        <row r="611">
          <cell r="G611" t="str">
            <v>73839/2</v>
          </cell>
          <cell r="H611" t="str">
            <v>ASSENTAMENTO DE TUBOS DE AÇO, COM JUNTA ELÁSTICA (COMPRIMENTO DE 6,00 M) - DN 200 MM</v>
          </cell>
          <cell r="I611" t="str">
            <v>M</v>
          </cell>
          <cell r="J611">
            <v>5.5</v>
          </cell>
          <cell r="K611" t="str">
            <v>COMPOSICAO</v>
          </cell>
          <cell r="L611">
            <v>73480</v>
          </cell>
          <cell r="M611" t="str">
            <v>CUSTO HORARIO PRODUTIVO - GUINDASTE MUNK 640/18 - 8T S/CAMINHAO MERCE-DES BENZ 1418/51 - 184 HP</v>
          </cell>
          <cell r="N611" t="str">
            <v>H</v>
          </cell>
          <cell r="O611">
            <v>1.5399999999999999E-2</v>
          </cell>
          <cell r="P611">
            <v>99.78</v>
          </cell>
          <cell r="Q611">
            <v>1.53</v>
          </cell>
          <cell r="AD611" t="str">
            <v>ASTU</v>
          </cell>
          <cell r="AE611" t="str">
            <v>ASSENTAMENTO DE TUBOS E PECAS</v>
          </cell>
          <cell r="AF611">
            <v>292</v>
          </cell>
          <cell r="AG611" t="str">
            <v>FORNEC E/OU ASSENT DE TUBO DE ACO COM JUNTA ELASTI</v>
          </cell>
          <cell r="AH611">
            <v>73839</v>
          </cell>
          <cell r="AI611" t="str">
            <v>ASSENTAMENTO DE TUBO DE ACO COM JUNTA ELASTICA - COMP = 6,0 M</v>
          </cell>
        </row>
        <row r="612">
          <cell r="G612" t="str">
            <v>73839/2</v>
          </cell>
          <cell r="H612" t="str">
            <v>ASSENTAMENTO DE TUBOS DE AÇO, COM JUNTA ELÁSTICA (COMPRIMENTO DE 6,00 M) - DN 200 MM</v>
          </cell>
          <cell r="I612" t="str">
            <v>M</v>
          </cell>
          <cell r="J612">
            <v>5.5</v>
          </cell>
          <cell r="K612" t="str">
            <v>COMPOSICAO</v>
          </cell>
          <cell r="L612">
            <v>73523</v>
          </cell>
          <cell r="M612" t="str">
            <v>TRANSPORTE DE TUBOS DE FERRO DUTIL DN 200</v>
          </cell>
          <cell r="N612" t="str">
            <v>M</v>
          </cell>
          <cell r="O612">
            <v>1</v>
          </cell>
          <cell r="P612">
            <v>0.84</v>
          </cell>
          <cell r="Q612">
            <v>0.84</v>
          </cell>
          <cell r="AD612" t="str">
            <v>ASTU</v>
          </cell>
          <cell r="AE612" t="str">
            <v>ASSENTAMENTO DE TUBOS E PECAS</v>
          </cell>
          <cell r="AF612">
            <v>292</v>
          </cell>
          <cell r="AG612" t="str">
            <v>FORNEC E/OU ASSENT DE TUBO DE ACO COM JUNTA ELASTI</v>
          </cell>
          <cell r="AH612">
            <v>73839</v>
          </cell>
          <cell r="AI612" t="str">
            <v>ASSENTAMENTO DE TUBO DE ACO COM JUNTA ELASTICA - COMP = 6,0 M</v>
          </cell>
        </row>
        <row r="613">
          <cell r="G613" t="str">
            <v>73839/2</v>
          </cell>
          <cell r="H613" t="str">
            <v>ASSENTAMENTO DE TUBOS DE AÇO, COM JUNTA ELÁSTICA (COMPRIMENTO DE 6,00 M) - DN 200 MM</v>
          </cell>
          <cell r="I613" t="str">
            <v>M</v>
          </cell>
          <cell r="J613">
            <v>5.5</v>
          </cell>
          <cell r="K613" t="str">
            <v>INSUMO</v>
          </cell>
          <cell r="L613">
            <v>2700</v>
          </cell>
          <cell r="M613" t="str">
            <v>MONTADOR</v>
          </cell>
          <cell r="N613" t="str">
            <v>H</v>
          </cell>
          <cell r="O613">
            <v>0.1045</v>
          </cell>
          <cell r="P613">
            <v>14.96</v>
          </cell>
          <cell r="Q613">
            <v>1.56</v>
          </cell>
          <cell r="AD613" t="str">
            <v>ASTU</v>
          </cell>
          <cell r="AE613" t="str">
            <v>ASSENTAMENTO DE TUBOS E PECAS</v>
          </cell>
          <cell r="AF613">
            <v>292</v>
          </cell>
          <cell r="AG613" t="str">
            <v>FORNEC E/OU ASSENT DE TUBO DE ACO COM JUNTA ELASTI</v>
          </cell>
          <cell r="AH613">
            <v>73839</v>
          </cell>
          <cell r="AI613" t="str">
            <v>ASSENTAMENTO DE TUBO DE ACO COM JUNTA ELASTICA - COMP = 6,0 M</v>
          </cell>
        </row>
        <row r="614">
          <cell r="G614" t="str">
            <v>73839/2</v>
          </cell>
          <cell r="H614" t="str">
            <v>ASSENTAMENTO DE TUBOS DE AÇO, COM JUNTA ELÁSTICA (COMPRIMENTO DE 6,00 M) - DN 200 MM</v>
          </cell>
          <cell r="I614" t="str">
            <v>M</v>
          </cell>
          <cell r="J614">
            <v>5.5</v>
          </cell>
          <cell r="K614" t="str">
            <v>INSUMO</v>
          </cell>
          <cell r="L614">
            <v>6111</v>
          </cell>
          <cell r="M614" t="str">
            <v>SERVENTE</v>
          </cell>
          <cell r="N614" t="str">
            <v>H</v>
          </cell>
          <cell r="O614">
            <v>0.20899999999999999</v>
          </cell>
          <cell r="P614">
            <v>7.44</v>
          </cell>
          <cell r="Q614">
            <v>1.55</v>
          </cell>
          <cell r="AD614" t="str">
            <v>ASTU</v>
          </cell>
          <cell r="AE614" t="str">
            <v>ASSENTAMENTO DE TUBOS E PECAS</v>
          </cell>
          <cell r="AF614">
            <v>292</v>
          </cell>
          <cell r="AG614" t="str">
            <v>FORNEC E/OU ASSENT DE TUBO DE ACO COM JUNTA ELASTI</v>
          </cell>
          <cell r="AH614">
            <v>73839</v>
          </cell>
          <cell r="AI614" t="str">
            <v>ASSENTAMENTO DE TUBO DE ACO COM JUNTA ELASTICA - COMP = 6,0 M</v>
          </cell>
        </row>
        <row r="615">
          <cell r="G615" t="str">
            <v>73839/3</v>
          </cell>
          <cell r="H615" t="str">
            <v>ASSENTAMENTO DE TUBOS DE AÇO, COM JUNTA ELÁSTICA (COMPRIMENTO DE 6,00 M) - DN 250 MM</v>
          </cell>
          <cell r="I615" t="str">
            <v>M</v>
          </cell>
          <cell r="J615">
            <v>6.64</v>
          </cell>
          <cell r="R615">
            <v>4.75</v>
          </cell>
          <cell r="S615">
            <v>71.63</v>
          </cell>
          <cell r="T615">
            <v>1.43</v>
          </cell>
          <cell r="U615">
            <v>21.64</v>
          </cell>
          <cell r="V615">
            <v>0.44</v>
          </cell>
          <cell r="W615">
            <v>6.71</v>
          </cell>
          <cell r="X615">
            <v>0</v>
          </cell>
          <cell r="Y615">
            <v>0</v>
          </cell>
          <cell r="Z615">
            <v>0</v>
          </cell>
          <cell r="AA615">
            <v>0</v>
          </cell>
          <cell r="AB615" t="str">
            <v>CAIXA REFERENCIAL</v>
          </cell>
          <cell r="AD615" t="str">
            <v>ASTU</v>
          </cell>
          <cell r="AE615" t="str">
            <v>ASSENTAMENTO DE TUBOS E PECAS</v>
          </cell>
          <cell r="AF615">
            <v>292</v>
          </cell>
          <cell r="AG615" t="str">
            <v>FORNEC E/OU ASSENT DE TUBO DE ACO COM JUNTA ELASTI</v>
          </cell>
          <cell r="AH615">
            <v>73839</v>
          </cell>
          <cell r="AI615" t="str">
            <v>ASSENTAMENTO DE TUBO DE ACO COM JUNTA ELASTICA - COMP = 6,0 M</v>
          </cell>
        </row>
        <row r="616">
          <cell r="G616" t="str">
            <v>73839/3</v>
          </cell>
          <cell r="H616" t="str">
            <v>ASSENTAMENTO DE TUBOS DE AÇO, COM JUNTA ELÁSTICA (COMPRIMENTO DE 6,00 M) - DN 250 MM</v>
          </cell>
          <cell r="I616" t="str">
            <v>M</v>
          </cell>
          <cell r="J616">
            <v>6.64</v>
          </cell>
          <cell r="K616" t="str">
            <v>COMPOSICAO</v>
          </cell>
          <cell r="L616">
            <v>73480</v>
          </cell>
          <cell r="M616" t="str">
            <v>CUSTO HORARIO PRODUTIVO - GUINDASTE MUNK 640/18 - 8T S/CAMINHAO MERCE-DES BENZ 1418/51 - 184 HP</v>
          </cell>
          <cell r="N616" t="str">
            <v>H</v>
          </cell>
          <cell r="O616">
            <v>1.8699999999999998E-2</v>
          </cell>
          <cell r="P616">
            <v>99.78</v>
          </cell>
          <cell r="Q616">
            <v>1.86</v>
          </cell>
          <cell r="AD616" t="str">
            <v>ASTU</v>
          </cell>
          <cell r="AE616" t="str">
            <v>ASSENTAMENTO DE TUBOS E PECAS</v>
          </cell>
          <cell r="AF616">
            <v>292</v>
          </cell>
          <cell r="AG616" t="str">
            <v>FORNEC E/OU ASSENT DE TUBO DE ACO COM JUNTA ELASTI</v>
          </cell>
          <cell r="AH616">
            <v>73839</v>
          </cell>
          <cell r="AI616" t="str">
            <v>ASSENTAMENTO DE TUBO DE ACO COM JUNTA ELASTICA - COMP = 6,0 M</v>
          </cell>
        </row>
        <row r="617">
          <cell r="G617" t="str">
            <v>73839/3</v>
          </cell>
          <cell r="H617" t="str">
            <v>ASSENTAMENTO DE TUBOS DE AÇO, COM JUNTA ELÁSTICA (COMPRIMENTO DE 6,00 M) - DN 250 MM</v>
          </cell>
          <cell r="I617" t="str">
            <v>M</v>
          </cell>
          <cell r="J617">
            <v>6.64</v>
          </cell>
          <cell r="K617" t="str">
            <v>COMPOSICAO</v>
          </cell>
          <cell r="L617">
            <v>73522</v>
          </cell>
          <cell r="M617" t="str">
            <v>TRANSPORTE DE TUBOS DE FERRO DUTIL DN 250</v>
          </cell>
          <cell r="N617" t="str">
            <v>M</v>
          </cell>
          <cell r="O617">
            <v>1</v>
          </cell>
          <cell r="P617">
            <v>1.1200000000000001</v>
          </cell>
          <cell r="Q617">
            <v>1.1200000000000001</v>
          </cell>
          <cell r="AD617" t="str">
            <v>ASTU</v>
          </cell>
          <cell r="AE617" t="str">
            <v>ASSENTAMENTO DE TUBOS E PECAS</v>
          </cell>
          <cell r="AF617">
            <v>292</v>
          </cell>
          <cell r="AG617" t="str">
            <v>FORNEC E/OU ASSENT DE TUBO DE ACO COM JUNTA ELASTI</v>
          </cell>
          <cell r="AH617">
            <v>73839</v>
          </cell>
          <cell r="AI617" t="str">
            <v>ASSENTAMENTO DE TUBO DE ACO COM JUNTA ELASTICA - COMP = 6,0 M</v>
          </cell>
        </row>
        <row r="618">
          <cell r="G618" t="str">
            <v>73839/3</v>
          </cell>
          <cell r="H618" t="str">
            <v>ASSENTAMENTO DE TUBOS DE AÇO, COM JUNTA ELÁSTICA (COMPRIMENTO DE 6,00 M) - DN 250 MM</v>
          </cell>
          <cell r="I618" t="str">
            <v>M</v>
          </cell>
          <cell r="J618">
            <v>6.64</v>
          </cell>
          <cell r="K618" t="str">
            <v>INSUMO</v>
          </cell>
          <cell r="L618">
            <v>2700</v>
          </cell>
          <cell r="M618" t="str">
            <v>MONTADOR</v>
          </cell>
          <cell r="N618" t="str">
            <v>H</v>
          </cell>
          <cell r="O618">
            <v>0.1221</v>
          </cell>
          <cell r="P618">
            <v>14.96</v>
          </cell>
          <cell r="Q618">
            <v>1.82</v>
          </cell>
          <cell r="AD618" t="str">
            <v>ASTU</v>
          </cell>
          <cell r="AE618" t="str">
            <v>ASSENTAMENTO DE TUBOS E PECAS</v>
          </cell>
          <cell r="AF618">
            <v>292</v>
          </cell>
          <cell r="AG618" t="str">
            <v>FORNEC E/OU ASSENT DE TUBO DE ACO COM JUNTA ELASTI</v>
          </cell>
          <cell r="AH618">
            <v>73839</v>
          </cell>
          <cell r="AI618" t="str">
            <v>ASSENTAMENTO DE TUBO DE ACO COM JUNTA ELASTICA - COMP = 6,0 M</v>
          </cell>
        </row>
        <row r="619">
          <cell r="G619" t="str">
            <v>73839/3</v>
          </cell>
          <cell r="H619" t="str">
            <v>ASSENTAMENTO DE TUBOS DE AÇO, COM JUNTA ELÁSTICA (COMPRIMENTO DE 6,00 M) - DN 250 MM</v>
          </cell>
          <cell r="I619" t="str">
            <v>M</v>
          </cell>
          <cell r="J619">
            <v>6.64</v>
          </cell>
          <cell r="K619" t="str">
            <v>INSUMO</v>
          </cell>
          <cell r="L619">
            <v>6111</v>
          </cell>
          <cell r="M619" t="str">
            <v>SERVENTE</v>
          </cell>
          <cell r="N619" t="str">
            <v>H</v>
          </cell>
          <cell r="O619">
            <v>0.2442</v>
          </cell>
          <cell r="P619">
            <v>7.44</v>
          </cell>
          <cell r="Q619">
            <v>1.81</v>
          </cell>
          <cell r="AD619" t="str">
            <v>ASTU</v>
          </cell>
          <cell r="AE619" t="str">
            <v>ASSENTAMENTO DE TUBOS E PECAS</v>
          </cell>
          <cell r="AF619">
            <v>292</v>
          </cell>
          <cell r="AG619" t="str">
            <v>FORNEC E/OU ASSENT DE TUBO DE ACO COM JUNTA ELASTI</v>
          </cell>
          <cell r="AH619">
            <v>73839</v>
          </cell>
          <cell r="AI619" t="str">
            <v>ASSENTAMENTO DE TUBO DE ACO COM JUNTA ELASTICA - COMP = 6,0 M</v>
          </cell>
        </row>
        <row r="620">
          <cell r="G620" t="str">
            <v>73839/4</v>
          </cell>
          <cell r="H620" t="str">
            <v>ASSENTAMENTO DE TUBOS DE AÇO, COM JUNTA ELÁSTICA (COMPRIMENTO DE 6,00 M) - DN 300 MM</v>
          </cell>
          <cell r="I620" t="str">
            <v>M</v>
          </cell>
          <cell r="J620">
            <v>7.49</v>
          </cell>
          <cell r="R620">
            <v>5.33</v>
          </cell>
          <cell r="S620">
            <v>71.33</v>
          </cell>
          <cell r="T620">
            <v>1.6</v>
          </cell>
          <cell r="U620">
            <v>21.45</v>
          </cell>
          <cell r="V620">
            <v>0.53</v>
          </cell>
          <cell r="W620">
            <v>7.2</v>
          </cell>
          <cell r="X620">
            <v>0</v>
          </cell>
          <cell r="Y620">
            <v>0</v>
          </cell>
          <cell r="Z620">
            <v>0</v>
          </cell>
          <cell r="AA620">
            <v>0</v>
          </cell>
          <cell r="AB620" t="str">
            <v>CAIXA REFERENCIAL</v>
          </cell>
          <cell r="AD620" t="str">
            <v>ASTU</v>
          </cell>
          <cell r="AE620" t="str">
            <v>ASSENTAMENTO DE TUBOS E PECAS</v>
          </cell>
          <cell r="AF620">
            <v>292</v>
          </cell>
          <cell r="AG620" t="str">
            <v>FORNEC E/OU ASSENT DE TUBO DE ACO COM JUNTA ELASTI</v>
          </cell>
          <cell r="AH620">
            <v>73839</v>
          </cell>
          <cell r="AI620" t="str">
            <v>ASSENTAMENTO DE TUBO DE ACO COM JUNTA ELASTICA - COMP = 6,0 M</v>
          </cell>
        </row>
        <row r="621">
          <cell r="G621" t="str">
            <v>73839/4</v>
          </cell>
          <cell r="H621" t="str">
            <v>ASSENTAMENTO DE TUBOS DE AÇO, COM JUNTA ELÁSTICA (COMPRIMENTO DE 6,00 M) - DN 300 MM</v>
          </cell>
          <cell r="I621" t="str">
            <v>M</v>
          </cell>
          <cell r="J621">
            <v>7.49</v>
          </cell>
          <cell r="K621" t="str">
            <v>COMPOSICAO</v>
          </cell>
          <cell r="L621">
            <v>73480</v>
          </cell>
          <cell r="M621" t="str">
            <v>CUSTO HORARIO PRODUTIVO - GUINDASTE MUNK 640/18 - 8T S/CAMINHAO MERCE-DES BENZ 1418/51 - 184 HP</v>
          </cell>
          <cell r="N621" t="str">
            <v>H</v>
          </cell>
          <cell r="O621">
            <v>2.0899999999999998E-2</v>
          </cell>
          <cell r="P621">
            <v>99.78</v>
          </cell>
          <cell r="Q621">
            <v>2.08</v>
          </cell>
          <cell r="AD621" t="str">
            <v>ASTU</v>
          </cell>
          <cell r="AE621" t="str">
            <v>ASSENTAMENTO DE TUBOS E PECAS</v>
          </cell>
          <cell r="AF621">
            <v>292</v>
          </cell>
          <cell r="AG621" t="str">
            <v>FORNEC E/OU ASSENT DE TUBO DE ACO COM JUNTA ELASTI</v>
          </cell>
          <cell r="AH621">
            <v>73839</v>
          </cell>
          <cell r="AI621" t="str">
            <v>ASSENTAMENTO DE TUBO DE ACO COM JUNTA ELASTICA - COMP = 6,0 M</v>
          </cell>
        </row>
        <row r="622">
          <cell r="G622" t="str">
            <v>73839/4</v>
          </cell>
          <cell r="H622" t="str">
            <v>ASSENTAMENTO DE TUBOS DE AÇO, COM JUNTA ELÁSTICA (COMPRIMENTO DE 6,00 M) - DN 300 MM</v>
          </cell>
          <cell r="I622" t="str">
            <v>M</v>
          </cell>
          <cell r="J622">
            <v>7.49</v>
          </cell>
          <cell r="K622" t="str">
            <v>COMPOSICAO</v>
          </cell>
          <cell r="L622">
            <v>73521</v>
          </cell>
          <cell r="M622" t="str">
            <v>TRANSPORTE DE TUBOS DE FERRO DUTIL DN 300</v>
          </cell>
          <cell r="N622" t="str">
            <v>M</v>
          </cell>
          <cell r="O622">
            <v>1</v>
          </cell>
          <cell r="P622">
            <v>1.42</v>
          </cell>
          <cell r="Q622">
            <v>1.42</v>
          </cell>
          <cell r="AD622" t="str">
            <v>ASTU</v>
          </cell>
          <cell r="AE622" t="str">
            <v>ASSENTAMENTO DE TUBOS E PECAS</v>
          </cell>
          <cell r="AF622">
            <v>292</v>
          </cell>
          <cell r="AG622" t="str">
            <v>FORNEC E/OU ASSENT DE TUBO DE ACO COM JUNTA ELASTI</v>
          </cell>
          <cell r="AH622">
            <v>73839</v>
          </cell>
          <cell r="AI622" t="str">
            <v>ASSENTAMENTO DE TUBO DE ACO COM JUNTA ELASTICA - COMP = 6,0 M</v>
          </cell>
        </row>
        <row r="623">
          <cell r="G623" t="str">
            <v>73839/4</v>
          </cell>
          <cell r="H623" t="str">
            <v>ASSENTAMENTO DE TUBOS DE AÇO, COM JUNTA ELÁSTICA (COMPRIMENTO DE 6,00 M) - DN 300 MM</v>
          </cell>
          <cell r="I623" t="str">
            <v>M</v>
          </cell>
          <cell r="J623">
            <v>7.49</v>
          </cell>
          <cell r="K623" t="str">
            <v>INSUMO</v>
          </cell>
          <cell r="L623">
            <v>2700</v>
          </cell>
          <cell r="M623" t="str">
            <v>MONTADOR</v>
          </cell>
          <cell r="N623" t="str">
            <v>H</v>
          </cell>
          <cell r="O623">
            <v>0.1331</v>
          </cell>
          <cell r="P623">
            <v>14.96</v>
          </cell>
          <cell r="Q623">
            <v>1.99</v>
          </cell>
          <cell r="AD623" t="str">
            <v>ASTU</v>
          </cell>
          <cell r="AE623" t="str">
            <v>ASSENTAMENTO DE TUBOS E PECAS</v>
          </cell>
          <cell r="AF623">
            <v>292</v>
          </cell>
          <cell r="AG623" t="str">
            <v>FORNEC E/OU ASSENT DE TUBO DE ACO COM JUNTA ELASTI</v>
          </cell>
          <cell r="AH623">
            <v>73839</v>
          </cell>
          <cell r="AI623" t="str">
            <v>ASSENTAMENTO DE TUBO DE ACO COM JUNTA ELASTICA - COMP = 6,0 M</v>
          </cell>
        </row>
        <row r="624">
          <cell r="G624" t="str">
            <v>73839/4</v>
          </cell>
          <cell r="H624" t="str">
            <v>ASSENTAMENTO DE TUBOS DE AÇO, COM JUNTA ELÁSTICA (COMPRIMENTO DE 6,00 M) - DN 300 MM</v>
          </cell>
          <cell r="I624" t="str">
            <v>M</v>
          </cell>
          <cell r="J624">
            <v>7.49</v>
          </cell>
          <cell r="K624" t="str">
            <v>INSUMO</v>
          </cell>
          <cell r="L624">
            <v>6111</v>
          </cell>
          <cell r="M624" t="str">
            <v>SERVENTE</v>
          </cell>
          <cell r="N624" t="str">
            <v>H</v>
          </cell>
          <cell r="O624">
            <v>0.26619999999999999</v>
          </cell>
          <cell r="P624">
            <v>7.44</v>
          </cell>
          <cell r="Q624">
            <v>1.98</v>
          </cell>
          <cell r="AD624" t="str">
            <v>ASTU</v>
          </cell>
          <cell r="AE624" t="str">
            <v>ASSENTAMENTO DE TUBOS E PECAS</v>
          </cell>
          <cell r="AF624">
            <v>292</v>
          </cell>
          <cell r="AG624" t="str">
            <v>FORNEC E/OU ASSENT DE TUBO DE ACO COM JUNTA ELASTI</v>
          </cell>
          <cell r="AH624">
            <v>73839</v>
          </cell>
          <cell r="AI624" t="str">
            <v>ASSENTAMENTO DE TUBO DE ACO COM JUNTA ELASTICA - COMP = 6,0 M</v>
          </cell>
        </row>
        <row r="625">
          <cell r="G625" t="str">
            <v>73839/5</v>
          </cell>
          <cell r="H625" t="str">
            <v>ASSENTAMENTO DE TUBOS DE AÇO, COM JUNTA ELÁSTICA (COMPRIMENTO DE 6,00 M) - DN 350 MM</v>
          </cell>
          <cell r="I625" t="str">
            <v>M</v>
          </cell>
          <cell r="J625">
            <v>8.77</v>
          </cell>
          <cell r="R625">
            <v>6.07</v>
          </cell>
          <cell r="S625">
            <v>69.19</v>
          </cell>
          <cell r="T625">
            <v>2.02</v>
          </cell>
          <cell r="U625">
            <v>23.12</v>
          </cell>
          <cell r="V625">
            <v>0.67</v>
          </cell>
          <cell r="W625">
            <v>7.67</v>
          </cell>
          <cell r="X625">
            <v>0</v>
          </cell>
          <cell r="Y625">
            <v>0</v>
          </cell>
          <cell r="Z625">
            <v>0</v>
          </cell>
          <cell r="AA625">
            <v>0</v>
          </cell>
          <cell r="AB625" t="str">
            <v>CAIXA REFERENCIAL</v>
          </cell>
          <cell r="AD625" t="str">
            <v>ASTU</v>
          </cell>
          <cell r="AE625" t="str">
            <v>ASSENTAMENTO DE TUBOS E PECAS</v>
          </cell>
          <cell r="AF625">
            <v>292</v>
          </cell>
          <cell r="AG625" t="str">
            <v>FORNEC E/OU ASSENT DE TUBO DE ACO COM JUNTA ELASTI</v>
          </cell>
          <cell r="AH625">
            <v>73839</v>
          </cell>
          <cell r="AI625" t="str">
            <v>ASSENTAMENTO DE TUBO DE ACO COM JUNTA ELASTICA - COMP = 6,0 M</v>
          </cell>
        </row>
        <row r="626">
          <cell r="G626" t="str">
            <v>73839/5</v>
          </cell>
          <cell r="H626" t="str">
            <v>ASSENTAMENTO DE TUBOS DE AÇO, COM JUNTA ELÁSTICA (COMPRIMENTO DE 6,00 M) - DN 350 MM</v>
          </cell>
          <cell r="I626" t="str">
            <v>M</v>
          </cell>
          <cell r="J626">
            <v>8.77</v>
          </cell>
          <cell r="K626" t="str">
            <v>COMPOSICAO</v>
          </cell>
          <cell r="L626">
            <v>73480</v>
          </cell>
          <cell r="M626" t="str">
            <v>CUSTO HORARIO PRODUTIVO - GUINDASTE MUNK 640/18 - 8T S/CAMINHAO MERCE-DES BENZ 1418/51 - 184 HP</v>
          </cell>
          <cell r="N626" t="str">
            <v>H</v>
          </cell>
          <cell r="O626">
            <v>2.64E-2</v>
          </cell>
          <cell r="P626">
            <v>99.78</v>
          </cell>
          <cell r="Q626">
            <v>2.63</v>
          </cell>
          <cell r="AD626" t="str">
            <v>ASTU</v>
          </cell>
          <cell r="AE626" t="str">
            <v>ASSENTAMENTO DE TUBOS E PECAS</v>
          </cell>
          <cell r="AF626">
            <v>292</v>
          </cell>
          <cell r="AG626" t="str">
            <v>FORNEC E/OU ASSENT DE TUBO DE ACO COM JUNTA ELASTI</v>
          </cell>
          <cell r="AH626">
            <v>73839</v>
          </cell>
          <cell r="AI626" t="str">
            <v>ASSENTAMENTO DE TUBO DE ACO COM JUNTA ELASTICA - COMP = 6,0 M</v>
          </cell>
        </row>
        <row r="627">
          <cell r="G627" t="str">
            <v>73839/5</v>
          </cell>
          <cell r="H627" t="str">
            <v>ASSENTAMENTO DE TUBOS DE AÇO, COM JUNTA ELÁSTICA (COMPRIMENTO DE 6,00 M) - DN 350 MM</v>
          </cell>
          <cell r="I627" t="str">
            <v>M</v>
          </cell>
          <cell r="J627">
            <v>8.77</v>
          </cell>
          <cell r="K627" t="str">
            <v>COMPOSICAO</v>
          </cell>
          <cell r="L627">
            <v>73520</v>
          </cell>
          <cell r="M627" t="str">
            <v>TRANSPORTE DE TUBOS DE FERRO DUTIL DN 350</v>
          </cell>
          <cell r="N627" t="str">
            <v>M</v>
          </cell>
          <cell r="O627">
            <v>1</v>
          </cell>
          <cell r="P627">
            <v>1.76</v>
          </cell>
          <cell r="Q627">
            <v>1.76</v>
          </cell>
          <cell r="AD627" t="str">
            <v>ASTU</v>
          </cell>
          <cell r="AE627" t="str">
            <v>ASSENTAMENTO DE TUBOS E PECAS</v>
          </cell>
          <cell r="AF627">
            <v>292</v>
          </cell>
          <cell r="AG627" t="str">
            <v>FORNEC E/OU ASSENT DE TUBO DE ACO COM JUNTA ELASTI</v>
          </cell>
          <cell r="AH627">
            <v>73839</v>
          </cell>
          <cell r="AI627" t="str">
            <v>ASSENTAMENTO DE TUBO DE ACO COM JUNTA ELASTICA - COMP = 6,0 M</v>
          </cell>
        </row>
        <row r="628">
          <cell r="G628" t="str">
            <v>73839/5</v>
          </cell>
          <cell r="H628" t="str">
            <v>ASSENTAMENTO DE TUBOS DE AÇO, COM JUNTA ELÁSTICA (COMPRIMENTO DE 6,00 M) - DN 350 MM</v>
          </cell>
          <cell r="I628" t="str">
            <v>M</v>
          </cell>
          <cell r="J628">
            <v>8.77</v>
          </cell>
          <cell r="K628" t="str">
            <v>INSUMO</v>
          </cell>
          <cell r="L628">
            <v>2700</v>
          </cell>
          <cell r="M628" t="str">
            <v>MONTADOR</v>
          </cell>
          <cell r="N628" t="str">
            <v>H</v>
          </cell>
          <cell r="O628">
            <v>0.14629999999999999</v>
          </cell>
          <cell r="P628">
            <v>14.96</v>
          </cell>
          <cell r="Q628">
            <v>2.19</v>
          </cell>
          <cell r="AD628" t="str">
            <v>ASTU</v>
          </cell>
          <cell r="AE628" t="str">
            <v>ASSENTAMENTO DE TUBOS E PECAS</v>
          </cell>
          <cell r="AF628">
            <v>292</v>
          </cell>
          <cell r="AG628" t="str">
            <v>FORNEC E/OU ASSENT DE TUBO DE ACO COM JUNTA ELASTI</v>
          </cell>
          <cell r="AH628">
            <v>73839</v>
          </cell>
          <cell r="AI628" t="str">
            <v>ASSENTAMENTO DE TUBO DE ACO COM JUNTA ELASTICA - COMP = 6,0 M</v>
          </cell>
        </row>
        <row r="629">
          <cell r="G629" t="str">
            <v>73839/5</v>
          </cell>
          <cell r="H629" t="str">
            <v>ASSENTAMENTO DE TUBOS DE AÇO, COM JUNTA ELÁSTICA (COMPRIMENTO DE 6,00 M) - DN 350 MM</v>
          </cell>
          <cell r="I629" t="str">
            <v>M</v>
          </cell>
          <cell r="J629">
            <v>8.77</v>
          </cell>
          <cell r="K629" t="str">
            <v>INSUMO</v>
          </cell>
          <cell r="L629">
            <v>6111</v>
          </cell>
          <cell r="M629" t="str">
            <v>SERVENTE</v>
          </cell>
          <cell r="N629" t="str">
            <v>H</v>
          </cell>
          <cell r="O629">
            <v>0.29259999999999997</v>
          </cell>
          <cell r="P629">
            <v>7.44</v>
          </cell>
          <cell r="Q629">
            <v>2.17</v>
          </cell>
          <cell r="AD629" t="str">
            <v>ASTU</v>
          </cell>
          <cell r="AE629" t="str">
            <v>ASSENTAMENTO DE TUBOS E PECAS</v>
          </cell>
          <cell r="AF629">
            <v>292</v>
          </cell>
          <cell r="AG629" t="str">
            <v>FORNEC E/OU ASSENT DE TUBO DE ACO COM JUNTA ELASTI</v>
          </cell>
          <cell r="AH629">
            <v>73839</v>
          </cell>
          <cell r="AI629" t="str">
            <v>ASSENTAMENTO DE TUBO DE ACO COM JUNTA ELASTICA - COMP = 6,0 M</v>
          </cell>
        </row>
        <row r="630">
          <cell r="G630" t="str">
            <v>73839/6</v>
          </cell>
          <cell r="H630" t="str">
            <v>ASSENTAMENTO DE TUBOS DE AÇO, COM JUNTA ELÁSTICA (COMPRIMENTO DE 6,00 M) - DN 400 MM</v>
          </cell>
          <cell r="I630" t="str">
            <v>M</v>
          </cell>
          <cell r="J630">
            <v>10.039999999999999</v>
          </cell>
          <cell r="R630">
            <v>6.87</v>
          </cell>
          <cell r="S630">
            <v>68.510000000000005</v>
          </cell>
          <cell r="T630">
            <v>2.36</v>
          </cell>
          <cell r="U630">
            <v>23.57</v>
          </cell>
          <cell r="V630">
            <v>0.79</v>
          </cell>
          <cell r="W630">
            <v>7.91</v>
          </cell>
          <cell r="X630">
            <v>0</v>
          </cell>
          <cell r="Y630">
            <v>0</v>
          </cell>
          <cell r="Z630">
            <v>0</v>
          </cell>
          <cell r="AA630">
            <v>0</v>
          </cell>
          <cell r="AB630" t="str">
            <v>CAIXA REFERENCIAL</v>
          </cell>
          <cell r="AD630" t="str">
            <v>ASTU</v>
          </cell>
          <cell r="AE630" t="str">
            <v>ASSENTAMENTO DE TUBOS E PECAS</v>
          </cell>
          <cell r="AF630">
            <v>292</v>
          </cell>
          <cell r="AG630" t="str">
            <v>FORNEC E/OU ASSENT DE TUBO DE ACO COM JUNTA ELASTI</v>
          </cell>
          <cell r="AH630">
            <v>73839</v>
          </cell>
          <cell r="AI630" t="str">
            <v>ASSENTAMENTO DE TUBO DE ACO COM JUNTA ELASTICA - COMP = 6,0 M</v>
          </cell>
        </row>
        <row r="631">
          <cell r="G631" t="str">
            <v>73839/6</v>
          </cell>
          <cell r="H631" t="str">
            <v>ASSENTAMENTO DE TUBOS DE AÇO, COM JUNTA ELÁSTICA (COMPRIMENTO DE 6,00 M) - DN 400 MM</v>
          </cell>
          <cell r="I631" t="str">
            <v>M</v>
          </cell>
          <cell r="J631">
            <v>10.039999999999999</v>
          </cell>
          <cell r="K631" t="str">
            <v>COMPOSICAO</v>
          </cell>
          <cell r="L631">
            <v>73480</v>
          </cell>
          <cell r="M631" t="str">
            <v>CUSTO HORARIO PRODUTIVO - GUINDASTE MUNK 640/18 - 8T S/CAMINHAO MERCE-DES BENZ 1418/51 - 184 HP</v>
          </cell>
          <cell r="N631" t="str">
            <v>H</v>
          </cell>
          <cell r="O631">
            <v>3.0799999999999998E-2</v>
          </cell>
          <cell r="P631">
            <v>99.78</v>
          </cell>
          <cell r="Q631">
            <v>3.07</v>
          </cell>
          <cell r="AD631" t="str">
            <v>ASTU</v>
          </cell>
          <cell r="AE631" t="str">
            <v>ASSENTAMENTO DE TUBOS E PECAS</v>
          </cell>
          <cell r="AF631">
            <v>292</v>
          </cell>
          <cell r="AG631" t="str">
            <v>FORNEC E/OU ASSENT DE TUBO DE ACO COM JUNTA ELASTI</v>
          </cell>
          <cell r="AH631">
            <v>73839</v>
          </cell>
          <cell r="AI631" t="str">
            <v>ASSENTAMENTO DE TUBO DE ACO COM JUNTA ELASTICA - COMP = 6,0 M</v>
          </cell>
        </row>
        <row r="632">
          <cell r="G632" t="str">
            <v>73839/6</v>
          </cell>
          <cell r="H632" t="str">
            <v>ASSENTAMENTO DE TUBOS DE AÇO, COM JUNTA ELÁSTICA (COMPRIMENTO DE 6,00 M) - DN 400 MM</v>
          </cell>
          <cell r="I632" t="str">
            <v>M</v>
          </cell>
          <cell r="J632">
            <v>10.039999999999999</v>
          </cell>
          <cell r="K632" t="str">
            <v>COMPOSICAO</v>
          </cell>
          <cell r="L632">
            <v>73519</v>
          </cell>
          <cell r="M632" t="str">
            <v>TRANSPORTE DE TUBOS DE FERRO DUTIL DN 400</v>
          </cell>
          <cell r="N632" t="str">
            <v>M</v>
          </cell>
          <cell r="O632">
            <v>1</v>
          </cell>
          <cell r="P632">
            <v>2.1</v>
          </cell>
          <cell r="Q632">
            <v>2.1</v>
          </cell>
          <cell r="AD632" t="str">
            <v>ASTU</v>
          </cell>
          <cell r="AE632" t="str">
            <v>ASSENTAMENTO DE TUBOS E PECAS</v>
          </cell>
          <cell r="AF632">
            <v>292</v>
          </cell>
          <cell r="AG632" t="str">
            <v>FORNEC E/OU ASSENT DE TUBO DE ACO COM JUNTA ELASTI</v>
          </cell>
          <cell r="AH632">
            <v>73839</v>
          </cell>
          <cell r="AI632" t="str">
            <v>ASSENTAMENTO DE TUBO DE ACO COM JUNTA ELASTICA - COMP = 6,0 M</v>
          </cell>
        </row>
        <row r="633">
          <cell r="G633" t="str">
            <v>73839/6</v>
          </cell>
          <cell r="H633" t="str">
            <v>ASSENTAMENTO DE TUBOS DE AÇO, COM JUNTA ELÁSTICA (COMPRIMENTO DE 6,00 M) - DN 400 MM</v>
          </cell>
          <cell r="I633" t="str">
            <v>M</v>
          </cell>
          <cell r="J633">
            <v>10.039999999999999</v>
          </cell>
          <cell r="K633" t="str">
            <v>INSUMO</v>
          </cell>
          <cell r="L633">
            <v>2700</v>
          </cell>
          <cell r="M633" t="str">
            <v>MONTADOR</v>
          </cell>
          <cell r="N633" t="str">
            <v>H</v>
          </cell>
          <cell r="O633">
            <v>0.1628</v>
          </cell>
          <cell r="P633">
            <v>14.96</v>
          </cell>
          <cell r="Q633">
            <v>2.4300000000000002</v>
          </cell>
          <cell r="AD633" t="str">
            <v>ASTU</v>
          </cell>
          <cell r="AE633" t="str">
            <v>ASSENTAMENTO DE TUBOS E PECAS</v>
          </cell>
          <cell r="AF633">
            <v>292</v>
          </cell>
          <cell r="AG633" t="str">
            <v>FORNEC E/OU ASSENT DE TUBO DE ACO COM JUNTA ELASTI</v>
          </cell>
          <cell r="AH633">
            <v>73839</v>
          </cell>
          <cell r="AI633" t="str">
            <v>ASSENTAMENTO DE TUBO DE ACO COM JUNTA ELASTICA - COMP = 6,0 M</v>
          </cell>
        </row>
        <row r="634">
          <cell r="G634" t="str">
            <v>73839/6</v>
          </cell>
          <cell r="H634" t="str">
            <v>ASSENTAMENTO DE TUBOS DE AÇO, COM JUNTA ELÁSTICA (COMPRIMENTO DE 6,00 M) - DN 400 MM</v>
          </cell>
          <cell r="I634" t="str">
            <v>M</v>
          </cell>
          <cell r="J634">
            <v>10.039999999999999</v>
          </cell>
          <cell r="K634" t="str">
            <v>INSUMO</v>
          </cell>
          <cell r="L634">
            <v>6111</v>
          </cell>
          <cell r="M634" t="str">
            <v>SERVENTE</v>
          </cell>
          <cell r="N634" t="str">
            <v>H</v>
          </cell>
          <cell r="O634">
            <v>0.3256</v>
          </cell>
          <cell r="P634">
            <v>7.44</v>
          </cell>
          <cell r="Q634">
            <v>2.42</v>
          </cell>
          <cell r="AD634" t="str">
            <v>ASTU</v>
          </cell>
          <cell r="AE634" t="str">
            <v>ASSENTAMENTO DE TUBOS E PECAS</v>
          </cell>
          <cell r="AF634">
            <v>292</v>
          </cell>
          <cell r="AG634" t="str">
            <v>FORNEC E/OU ASSENT DE TUBO DE ACO COM JUNTA ELASTI</v>
          </cell>
          <cell r="AH634">
            <v>73839</v>
          </cell>
          <cell r="AI634" t="str">
            <v>ASSENTAMENTO DE TUBO DE ACO COM JUNTA ELASTICA - COMP = 6,0 M</v>
          </cell>
        </row>
        <row r="635">
          <cell r="G635" t="str">
            <v>73839/7</v>
          </cell>
          <cell r="H635" t="str">
            <v>ASSENTAMENTO DE TUBOS DE AÇO, COM JUNTA ELÁSTICA (COMPRIMENTO DE 6,00 M) - DN 450 MM</v>
          </cell>
          <cell r="I635" t="str">
            <v>M</v>
          </cell>
          <cell r="J635">
            <v>11.27</v>
          </cell>
          <cell r="R635">
            <v>7.73</v>
          </cell>
          <cell r="S635">
            <v>68.599999999999994</v>
          </cell>
          <cell r="T635">
            <v>2.62</v>
          </cell>
          <cell r="U635">
            <v>23.24</v>
          </cell>
          <cell r="V635">
            <v>0.91</v>
          </cell>
          <cell r="W635">
            <v>8.14</v>
          </cell>
          <cell r="X635">
            <v>0</v>
          </cell>
          <cell r="Y635">
            <v>0</v>
          </cell>
          <cell r="Z635">
            <v>0</v>
          </cell>
          <cell r="AA635">
            <v>0</v>
          </cell>
          <cell r="AB635" t="str">
            <v>CAIXA REFERENCIAL</v>
          </cell>
          <cell r="AD635" t="str">
            <v>ASTU</v>
          </cell>
          <cell r="AE635" t="str">
            <v>ASSENTAMENTO DE TUBOS E PECAS</v>
          </cell>
          <cell r="AF635">
            <v>292</v>
          </cell>
          <cell r="AG635" t="str">
            <v>FORNEC E/OU ASSENT DE TUBO DE ACO COM JUNTA ELASTI</v>
          </cell>
          <cell r="AH635">
            <v>73839</v>
          </cell>
          <cell r="AI635" t="str">
            <v>ASSENTAMENTO DE TUBO DE ACO COM JUNTA ELASTICA - COMP = 6,0 M</v>
          </cell>
        </row>
        <row r="636">
          <cell r="G636" t="str">
            <v>73839/7</v>
          </cell>
          <cell r="H636" t="str">
            <v>ASSENTAMENTO DE TUBOS DE AÇO, COM JUNTA ELÁSTICA (COMPRIMENTO DE 6,00 M) - DN 450 MM</v>
          </cell>
          <cell r="I636" t="str">
            <v>M</v>
          </cell>
          <cell r="J636">
            <v>11.27</v>
          </cell>
          <cell r="K636" t="str">
            <v>COMPOSICAO</v>
          </cell>
          <cell r="L636">
            <v>73480</v>
          </cell>
          <cell r="M636" t="str">
            <v>CUSTO HORARIO PRODUTIVO - GUINDASTE MUNK 640/18 - 8T S/CAMINHAO MERCE-DES BENZ 1418/51 - 184 HP</v>
          </cell>
          <cell r="N636" t="str">
            <v>H</v>
          </cell>
          <cell r="O636">
            <v>3.4099999999999998E-2</v>
          </cell>
          <cell r="P636">
            <v>99.78</v>
          </cell>
          <cell r="Q636">
            <v>3.4</v>
          </cell>
          <cell r="AD636" t="str">
            <v>ASTU</v>
          </cell>
          <cell r="AE636" t="str">
            <v>ASSENTAMENTO DE TUBOS E PECAS</v>
          </cell>
          <cell r="AF636">
            <v>292</v>
          </cell>
          <cell r="AG636" t="str">
            <v>FORNEC E/OU ASSENT DE TUBO DE ACO COM JUNTA ELASTI</v>
          </cell>
          <cell r="AH636">
            <v>73839</v>
          </cell>
          <cell r="AI636" t="str">
            <v>ASSENTAMENTO DE TUBO DE ACO COM JUNTA ELASTICA - COMP = 6,0 M</v>
          </cell>
        </row>
        <row r="637">
          <cell r="G637" t="str">
            <v>73839/7</v>
          </cell>
          <cell r="H637" t="str">
            <v>ASSENTAMENTO DE TUBOS DE AÇO, COM JUNTA ELÁSTICA (COMPRIMENTO DE 6,00 M) - DN 450 MM</v>
          </cell>
          <cell r="I637" t="str">
            <v>M</v>
          </cell>
          <cell r="J637">
            <v>11.27</v>
          </cell>
          <cell r="K637" t="str">
            <v>COMPOSICAO</v>
          </cell>
          <cell r="L637">
            <v>73518</v>
          </cell>
          <cell r="M637" t="str">
            <v>TRANSPORTE DE TUBOS DE FERRO DUTIL DN 450</v>
          </cell>
          <cell r="N637" t="str">
            <v>M</v>
          </cell>
          <cell r="O637">
            <v>1</v>
          </cell>
          <cell r="P637">
            <v>2.5099999999999998</v>
          </cell>
          <cell r="Q637">
            <v>2.5099999999999998</v>
          </cell>
          <cell r="AD637" t="str">
            <v>ASTU</v>
          </cell>
          <cell r="AE637" t="str">
            <v>ASSENTAMENTO DE TUBOS E PECAS</v>
          </cell>
          <cell r="AF637">
            <v>292</v>
          </cell>
          <cell r="AG637" t="str">
            <v>FORNEC E/OU ASSENT DE TUBO DE ACO COM JUNTA ELASTI</v>
          </cell>
          <cell r="AH637">
            <v>73839</v>
          </cell>
          <cell r="AI637" t="str">
            <v>ASSENTAMENTO DE TUBO DE ACO COM JUNTA ELASTICA - COMP = 6,0 M</v>
          </cell>
        </row>
        <row r="638">
          <cell r="G638" t="str">
            <v>73839/7</v>
          </cell>
          <cell r="H638" t="str">
            <v>ASSENTAMENTO DE TUBOS DE AÇO, COM JUNTA ELÁSTICA (COMPRIMENTO DE 6,00 M) - DN 450 MM</v>
          </cell>
          <cell r="I638" t="str">
            <v>M</v>
          </cell>
          <cell r="J638">
            <v>11.27</v>
          </cell>
          <cell r="K638" t="str">
            <v>INSUMO</v>
          </cell>
          <cell r="L638">
            <v>2700</v>
          </cell>
          <cell r="M638" t="str">
            <v>MONTADOR</v>
          </cell>
          <cell r="N638" t="str">
            <v>H</v>
          </cell>
          <cell r="O638">
            <v>0.17929999999999999</v>
          </cell>
          <cell r="P638">
            <v>14.96</v>
          </cell>
          <cell r="Q638">
            <v>2.68</v>
          </cell>
          <cell r="AD638" t="str">
            <v>ASTU</v>
          </cell>
          <cell r="AE638" t="str">
            <v>ASSENTAMENTO DE TUBOS E PECAS</v>
          </cell>
          <cell r="AF638">
            <v>292</v>
          </cell>
          <cell r="AG638" t="str">
            <v>FORNEC E/OU ASSENT DE TUBO DE ACO COM JUNTA ELASTI</v>
          </cell>
          <cell r="AH638">
            <v>73839</v>
          </cell>
          <cell r="AI638" t="str">
            <v>ASSENTAMENTO DE TUBO DE ACO COM JUNTA ELASTICA - COMP = 6,0 M</v>
          </cell>
        </row>
        <row r="639">
          <cell r="G639" t="str">
            <v>73839/7</v>
          </cell>
          <cell r="H639" t="str">
            <v>ASSENTAMENTO DE TUBOS DE AÇO, COM JUNTA ELÁSTICA (COMPRIMENTO DE 6,00 M) - DN 450 MM</v>
          </cell>
          <cell r="I639" t="str">
            <v>M</v>
          </cell>
          <cell r="J639">
            <v>11.27</v>
          </cell>
          <cell r="K639" t="str">
            <v>INSUMO</v>
          </cell>
          <cell r="L639">
            <v>6111</v>
          </cell>
          <cell r="M639" t="str">
            <v>SERVENTE</v>
          </cell>
          <cell r="N639" t="str">
            <v>H</v>
          </cell>
          <cell r="O639">
            <v>0.35859999999999997</v>
          </cell>
          <cell r="P639">
            <v>7.44</v>
          </cell>
          <cell r="Q639">
            <v>2.67</v>
          </cell>
          <cell r="AD639" t="str">
            <v>ASTU</v>
          </cell>
          <cell r="AE639" t="str">
            <v>ASSENTAMENTO DE TUBOS E PECAS</v>
          </cell>
          <cell r="AF639">
            <v>292</v>
          </cell>
          <cell r="AG639" t="str">
            <v>FORNEC E/OU ASSENT DE TUBO DE ACO COM JUNTA ELASTI</v>
          </cell>
          <cell r="AH639">
            <v>73839</v>
          </cell>
          <cell r="AI639" t="str">
            <v>ASSENTAMENTO DE TUBO DE ACO COM JUNTA ELASTICA - COMP = 6,0 M</v>
          </cell>
        </row>
        <row r="640">
          <cell r="G640" t="str">
            <v>73839/8</v>
          </cell>
          <cell r="H640" t="str">
            <v>ASSENTAMENTO DE TUBOS DE AÇO, COM JUNTA ELÁSTICA (COMPRIMENTO DE 6,00 M) - DN 500 MM</v>
          </cell>
          <cell r="I640" t="str">
            <v>M</v>
          </cell>
          <cell r="J640">
            <v>12.56</v>
          </cell>
          <cell r="R640">
            <v>8.25</v>
          </cell>
          <cell r="S640">
            <v>65.7</v>
          </cell>
          <cell r="T640">
            <v>3.21</v>
          </cell>
          <cell r="U640">
            <v>25.57</v>
          </cell>
          <cell r="V640">
            <v>1.0900000000000001</v>
          </cell>
          <cell r="W640">
            <v>8.7200000000000006</v>
          </cell>
          <cell r="X640">
            <v>0</v>
          </cell>
          <cell r="Y640">
            <v>0</v>
          </cell>
          <cell r="Z640">
            <v>0</v>
          </cell>
          <cell r="AA640">
            <v>0</v>
          </cell>
          <cell r="AB640" t="str">
            <v>CAIXA REFERENCIAL</v>
          </cell>
          <cell r="AD640" t="str">
            <v>ASTU</v>
          </cell>
          <cell r="AE640" t="str">
            <v>ASSENTAMENTO DE TUBOS E PECAS</v>
          </cell>
          <cell r="AF640">
            <v>292</v>
          </cell>
          <cell r="AG640" t="str">
            <v>FORNEC E/OU ASSENT DE TUBO DE ACO COM JUNTA ELASTI</v>
          </cell>
          <cell r="AH640">
            <v>73839</v>
          </cell>
          <cell r="AI640" t="str">
            <v>ASSENTAMENTO DE TUBO DE ACO COM JUNTA ELASTICA - COMP = 6,0 M</v>
          </cell>
        </row>
        <row r="641">
          <cell r="G641" t="str">
            <v>73839/8</v>
          </cell>
          <cell r="H641" t="str">
            <v>ASSENTAMENTO DE TUBOS DE AÇO, COM JUNTA ELÁSTICA (COMPRIMENTO DE 6,00 M) - DN 500 MM</v>
          </cell>
          <cell r="I641" t="str">
            <v>M</v>
          </cell>
          <cell r="J641">
            <v>12.56</v>
          </cell>
          <cell r="K641" t="str">
            <v>COMPOSICAO</v>
          </cell>
          <cell r="L641">
            <v>73480</v>
          </cell>
          <cell r="M641" t="str">
            <v>CUSTO HORARIO PRODUTIVO - GUINDASTE MUNK 640/18 - 8T S/CAMINHAO MERCE-DES BENZ 1418/51 - 184 HP</v>
          </cell>
          <cell r="N641" t="str">
            <v>H</v>
          </cell>
          <cell r="O641">
            <v>4.1799999999999997E-2</v>
          </cell>
          <cell r="P641">
            <v>99.78</v>
          </cell>
          <cell r="Q641">
            <v>4.17</v>
          </cell>
          <cell r="AD641" t="str">
            <v>ASTU</v>
          </cell>
          <cell r="AE641" t="str">
            <v>ASSENTAMENTO DE TUBOS E PECAS</v>
          </cell>
          <cell r="AF641">
            <v>292</v>
          </cell>
          <cell r="AG641" t="str">
            <v>FORNEC E/OU ASSENT DE TUBO DE ACO COM JUNTA ELASTI</v>
          </cell>
          <cell r="AH641">
            <v>73839</v>
          </cell>
          <cell r="AI641" t="str">
            <v>ASSENTAMENTO DE TUBO DE ACO COM JUNTA ELASTICA - COMP = 6,0 M</v>
          </cell>
        </row>
        <row r="642">
          <cell r="G642" t="str">
            <v>73839/8</v>
          </cell>
          <cell r="H642" t="str">
            <v>ASSENTAMENTO DE TUBOS DE AÇO, COM JUNTA ELÁSTICA (COMPRIMENTO DE 6,00 M) - DN 500 MM</v>
          </cell>
          <cell r="I642" t="str">
            <v>M</v>
          </cell>
          <cell r="J642">
            <v>12.56</v>
          </cell>
          <cell r="K642" t="str">
            <v>COMPOSICAO</v>
          </cell>
          <cell r="L642">
            <v>73517</v>
          </cell>
          <cell r="M642" t="str">
            <v>TRANSPORTE DE TUBOS DE FERRO DUTIL DN 500</v>
          </cell>
          <cell r="N642" t="str">
            <v>M</v>
          </cell>
          <cell r="O642">
            <v>1</v>
          </cell>
          <cell r="P642">
            <v>2.9</v>
          </cell>
          <cell r="Q642">
            <v>2.9</v>
          </cell>
          <cell r="AD642" t="str">
            <v>ASTU</v>
          </cell>
          <cell r="AE642" t="str">
            <v>ASSENTAMENTO DE TUBOS E PECAS</v>
          </cell>
          <cell r="AF642">
            <v>292</v>
          </cell>
          <cell r="AG642" t="str">
            <v>FORNEC E/OU ASSENT DE TUBO DE ACO COM JUNTA ELASTI</v>
          </cell>
          <cell r="AH642">
            <v>73839</v>
          </cell>
          <cell r="AI642" t="str">
            <v>ASSENTAMENTO DE TUBO DE ACO COM JUNTA ELASTICA - COMP = 6,0 M</v>
          </cell>
        </row>
        <row r="643">
          <cell r="G643" t="str">
            <v>73839/8</v>
          </cell>
          <cell r="H643" t="str">
            <v>ASSENTAMENTO DE TUBOS DE AÇO, COM JUNTA ELÁSTICA (COMPRIMENTO DE 6,00 M) - DN 500 MM</v>
          </cell>
          <cell r="I643" t="str">
            <v>M</v>
          </cell>
          <cell r="J643">
            <v>12.56</v>
          </cell>
          <cell r="K643" t="str">
            <v>INSUMO</v>
          </cell>
          <cell r="L643">
            <v>2700</v>
          </cell>
          <cell r="M643" t="str">
            <v>MONTADOR</v>
          </cell>
          <cell r="N643" t="str">
            <v>H</v>
          </cell>
          <cell r="O643">
            <v>0.1837</v>
          </cell>
          <cell r="P643">
            <v>14.96</v>
          </cell>
          <cell r="Q643">
            <v>2.74</v>
          </cell>
          <cell r="AD643" t="str">
            <v>ASTU</v>
          </cell>
          <cell r="AE643" t="str">
            <v>ASSENTAMENTO DE TUBOS E PECAS</v>
          </cell>
          <cell r="AF643">
            <v>292</v>
          </cell>
          <cell r="AG643" t="str">
            <v>FORNEC E/OU ASSENT DE TUBO DE ACO COM JUNTA ELASTI</v>
          </cell>
          <cell r="AH643">
            <v>73839</v>
          </cell>
          <cell r="AI643" t="str">
            <v>ASSENTAMENTO DE TUBO DE ACO COM JUNTA ELASTICA - COMP = 6,0 M</v>
          </cell>
        </row>
        <row r="644">
          <cell r="G644" t="str">
            <v>73839/8</v>
          </cell>
          <cell r="H644" t="str">
            <v>ASSENTAMENTO DE TUBOS DE AÇO, COM JUNTA ELÁSTICA (COMPRIMENTO DE 6,00 M) - DN 500 MM</v>
          </cell>
          <cell r="I644" t="str">
            <v>M</v>
          </cell>
          <cell r="J644">
            <v>12.56</v>
          </cell>
          <cell r="K644" t="str">
            <v>INSUMO</v>
          </cell>
          <cell r="L644">
            <v>6111</v>
          </cell>
          <cell r="M644" t="str">
            <v>SERVENTE</v>
          </cell>
          <cell r="N644" t="str">
            <v>H</v>
          </cell>
          <cell r="O644">
            <v>0.3674</v>
          </cell>
          <cell r="P644">
            <v>7.44</v>
          </cell>
          <cell r="Q644">
            <v>2.73</v>
          </cell>
          <cell r="AD644" t="str">
            <v>ASTU</v>
          </cell>
          <cell r="AE644" t="str">
            <v>ASSENTAMENTO DE TUBOS E PECAS</v>
          </cell>
          <cell r="AF644">
            <v>292</v>
          </cell>
          <cell r="AG644" t="str">
            <v>FORNEC E/OU ASSENT DE TUBO DE ACO COM JUNTA ELASTI</v>
          </cell>
          <cell r="AH644">
            <v>73839</v>
          </cell>
          <cell r="AI644" t="str">
            <v>ASSENTAMENTO DE TUBO DE ACO COM JUNTA ELASTICA - COMP = 6,0 M</v>
          </cell>
        </row>
        <row r="645">
          <cell r="G645" t="str">
            <v>73839/9</v>
          </cell>
          <cell r="H645" t="str">
            <v>ASSENTAMENTO DE TUBOS DE AÇO, COM JUNTA ELÁSTICA (COMPRIMENTO DE 6,00 M) - DN 600 MM</v>
          </cell>
          <cell r="I645" t="str">
            <v>M</v>
          </cell>
          <cell r="J645">
            <v>15.12</v>
          </cell>
          <cell r="R645">
            <v>9.84</v>
          </cell>
          <cell r="S645">
            <v>65.099999999999994</v>
          </cell>
          <cell r="T645">
            <v>3.88</v>
          </cell>
          <cell r="U645">
            <v>25.71</v>
          </cell>
          <cell r="V645">
            <v>1.38</v>
          </cell>
          <cell r="W645">
            <v>9.17</v>
          </cell>
          <cell r="X645">
            <v>0</v>
          </cell>
          <cell r="Y645">
            <v>0</v>
          </cell>
          <cell r="Z645">
            <v>0</v>
          </cell>
          <cell r="AA645">
            <v>0</v>
          </cell>
          <cell r="AB645" t="str">
            <v>CAIXA REFERENCIAL</v>
          </cell>
          <cell r="AD645" t="str">
            <v>ASTU</v>
          </cell>
          <cell r="AE645" t="str">
            <v>ASSENTAMENTO DE TUBOS E PECAS</v>
          </cell>
          <cell r="AF645">
            <v>292</v>
          </cell>
          <cell r="AG645" t="str">
            <v>FORNEC E/OU ASSENT DE TUBO DE ACO COM JUNTA ELASTI</v>
          </cell>
          <cell r="AH645">
            <v>73839</v>
          </cell>
          <cell r="AI645" t="str">
            <v>ASSENTAMENTO DE TUBO DE ACO COM JUNTA ELASTICA - COMP = 6,0 M</v>
          </cell>
        </row>
        <row r="646">
          <cell r="G646" t="str">
            <v>73839/9</v>
          </cell>
          <cell r="H646" t="str">
            <v>ASSENTAMENTO DE TUBOS DE AÇO, COM JUNTA ELÁSTICA (COMPRIMENTO DE 6,00 M) - DN 600 MM</v>
          </cell>
          <cell r="I646" t="str">
            <v>M</v>
          </cell>
          <cell r="J646">
            <v>15.12</v>
          </cell>
          <cell r="K646" t="str">
            <v>COMPOSICAO</v>
          </cell>
          <cell r="L646">
            <v>73480</v>
          </cell>
          <cell r="M646" t="str">
            <v>CUSTO HORARIO PRODUTIVO - GUINDASTE MUNK 640/18 - 8T S/CAMINHAO MERCE-DES BENZ 1418/51 - 184 HP</v>
          </cell>
          <cell r="N646" t="str">
            <v>H</v>
          </cell>
          <cell r="O646">
            <v>5.0599999999999999E-2</v>
          </cell>
          <cell r="P646">
            <v>99.78</v>
          </cell>
          <cell r="Q646">
            <v>5.04</v>
          </cell>
          <cell r="AD646" t="str">
            <v>ASTU</v>
          </cell>
          <cell r="AE646" t="str">
            <v>ASSENTAMENTO DE TUBOS E PECAS</v>
          </cell>
          <cell r="AF646">
            <v>292</v>
          </cell>
          <cell r="AG646" t="str">
            <v>FORNEC E/OU ASSENT DE TUBO DE ACO COM JUNTA ELASTI</v>
          </cell>
          <cell r="AH646">
            <v>73839</v>
          </cell>
          <cell r="AI646" t="str">
            <v>ASSENTAMENTO DE TUBO DE ACO COM JUNTA ELASTICA - COMP = 6,0 M</v>
          </cell>
        </row>
        <row r="647">
          <cell r="G647" t="str">
            <v>73839/9</v>
          </cell>
          <cell r="H647" t="str">
            <v>ASSENTAMENTO DE TUBOS DE AÇO, COM JUNTA ELÁSTICA (COMPRIMENTO DE 6,00 M) - DN 600 MM</v>
          </cell>
          <cell r="I647" t="str">
            <v>M</v>
          </cell>
          <cell r="J647">
            <v>15.12</v>
          </cell>
          <cell r="K647" t="str">
            <v>COMPOSICAO</v>
          </cell>
          <cell r="L647">
            <v>73516</v>
          </cell>
          <cell r="M647" t="str">
            <v>TRANSPORTE DE TUBOS DE FERRO DUTIL DN 600</v>
          </cell>
          <cell r="N647" t="str">
            <v>M</v>
          </cell>
          <cell r="O647">
            <v>1</v>
          </cell>
          <cell r="P647">
            <v>3.82</v>
          </cell>
          <cell r="Q647">
            <v>3.82</v>
          </cell>
          <cell r="AD647" t="str">
            <v>ASTU</v>
          </cell>
          <cell r="AE647" t="str">
            <v>ASSENTAMENTO DE TUBOS E PECAS</v>
          </cell>
          <cell r="AF647">
            <v>292</v>
          </cell>
          <cell r="AG647" t="str">
            <v>FORNEC E/OU ASSENT DE TUBO DE ACO COM JUNTA ELASTI</v>
          </cell>
          <cell r="AH647">
            <v>73839</v>
          </cell>
          <cell r="AI647" t="str">
            <v>ASSENTAMENTO DE TUBO DE ACO COM JUNTA ELASTICA - COMP = 6,0 M</v>
          </cell>
        </row>
        <row r="648">
          <cell r="G648" t="str">
            <v>73839/9</v>
          </cell>
          <cell r="H648" t="str">
            <v>ASSENTAMENTO DE TUBOS DE AÇO, COM JUNTA ELÁSTICA (COMPRIMENTO DE 6,00 M) - DN 600 MM</v>
          </cell>
          <cell r="I648" t="str">
            <v>M</v>
          </cell>
          <cell r="J648">
            <v>15.12</v>
          </cell>
          <cell r="K648" t="str">
            <v>INSUMO</v>
          </cell>
          <cell r="L648">
            <v>2700</v>
          </cell>
          <cell r="M648" t="str">
            <v>MONTADOR</v>
          </cell>
          <cell r="N648" t="str">
            <v>H</v>
          </cell>
          <cell r="O648">
            <v>0.20899999999999999</v>
          </cell>
          <cell r="P648">
            <v>14.96</v>
          </cell>
          <cell r="Q648">
            <v>3.12</v>
          </cell>
          <cell r="AD648" t="str">
            <v>ASTU</v>
          </cell>
          <cell r="AE648" t="str">
            <v>ASSENTAMENTO DE TUBOS E PECAS</v>
          </cell>
          <cell r="AF648">
            <v>292</v>
          </cell>
          <cell r="AG648" t="str">
            <v>FORNEC E/OU ASSENT DE TUBO DE ACO COM JUNTA ELASTI</v>
          </cell>
          <cell r="AH648">
            <v>73839</v>
          </cell>
          <cell r="AI648" t="str">
            <v>ASSENTAMENTO DE TUBO DE ACO COM JUNTA ELASTICA - COMP = 6,0 M</v>
          </cell>
        </row>
        <row r="649">
          <cell r="G649" t="str">
            <v>73839/9</v>
          </cell>
          <cell r="H649" t="str">
            <v>ASSENTAMENTO DE TUBOS DE AÇO, COM JUNTA ELÁSTICA (COMPRIMENTO DE 6,00 M) - DN 600 MM</v>
          </cell>
          <cell r="I649" t="str">
            <v>M</v>
          </cell>
          <cell r="J649">
            <v>15.12</v>
          </cell>
          <cell r="K649" t="str">
            <v>INSUMO</v>
          </cell>
          <cell r="L649">
            <v>6111</v>
          </cell>
          <cell r="M649" t="str">
            <v>SERVENTE</v>
          </cell>
          <cell r="N649" t="str">
            <v>H</v>
          </cell>
          <cell r="O649">
            <v>0.41799999999999998</v>
          </cell>
          <cell r="P649">
            <v>7.44</v>
          </cell>
          <cell r="Q649">
            <v>3.11</v>
          </cell>
          <cell r="AD649" t="str">
            <v>ASTU</v>
          </cell>
          <cell r="AE649" t="str">
            <v>ASSENTAMENTO DE TUBOS E PECAS</v>
          </cell>
          <cell r="AF649">
            <v>292</v>
          </cell>
          <cell r="AG649" t="str">
            <v>FORNEC E/OU ASSENT DE TUBO DE ACO COM JUNTA ELASTI</v>
          </cell>
          <cell r="AH649">
            <v>73839</v>
          </cell>
          <cell r="AI649" t="str">
            <v>ASSENTAMENTO DE TUBO DE ACO COM JUNTA ELASTICA - COMP = 6,0 M</v>
          </cell>
        </row>
        <row r="650">
          <cell r="G650" t="str">
            <v>73839/10</v>
          </cell>
          <cell r="H650" t="str">
            <v>ASSENTAMENTO DE TUBOS DE AÇO, COM JUNTA ELÁSTICA (COMPRIMENTO DE 6,00 M) - DN 700 MM</v>
          </cell>
          <cell r="I650" t="str">
            <v>M</v>
          </cell>
          <cell r="J650">
            <v>18.649999999999999</v>
          </cell>
          <cell r="R650">
            <v>12.88</v>
          </cell>
          <cell r="S650">
            <v>69.06</v>
          </cell>
          <cell r="T650">
            <v>4.1399999999999997</v>
          </cell>
          <cell r="U650">
            <v>22.2</v>
          </cell>
          <cell r="V650">
            <v>1.62</v>
          </cell>
          <cell r="W650">
            <v>8.7200000000000006</v>
          </cell>
          <cell r="X650">
            <v>0</v>
          </cell>
          <cell r="Y650">
            <v>0</v>
          </cell>
          <cell r="Z650">
            <v>0</v>
          </cell>
          <cell r="AA650">
            <v>0</v>
          </cell>
          <cell r="AB650" t="str">
            <v>CAIXA REFERENCIAL</v>
          </cell>
          <cell r="AD650" t="str">
            <v>ASTU</v>
          </cell>
          <cell r="AE650" t="str">
            <v>ASSENTAMENTO DE TUBOS E PECAS</v>
          </cell>
          <cell r="AF650">
            <v>292</v>
          </cell>
          <cell r="AG650" t="str">
            <v>FORNEC E/OU ASSENT DE TUBO DE ACO COM JUNTA ELASTI</v>
          </cell>
          <cell r="AH650">
            <v>73839</v>
          </cell>
          <cell r="AI650" t="str">
            <v>ASSENTAMENTO DE TUBO DE ACO COM JUNTA ELASTICA - COMP = 6,0 M</v>
          </cell>
        </row>
        <row r="651">
          <cell r="G651" t="str">
            <v>73839/10</v>
          </cell>
          <cell r="H651" t="str">
            <v>ASSENTAMENTO DE TUBOS DE AÇO, COM JUNTA ELÁSTICA (COMPRIMENTO DE 6,00 M) - DN 700 MM</v>
          </cell>
          <cell r="I651" t="str">
            <v>M</v>
          </cell>
          <cell r="J651">
            <v>18.649999999999999</v>
          </cell>
          <cell r="K651" t="str">
            <v>COMPOSICAO</v>
          </cell>
          <cell r="L651">
            <v>73480</v>
          </cell>
          <cell r="M651" t="str">
            <v>CUSTO HORARIO PRODUTIVO - GUINDASTE MUNK 640/18 - 8T S/CAMINHAO MERCE-DES BENZ 1418/51 - 184 HP</v>
          </cell>
          <cell r="N651" t="str">
            <v>H</v>
          </cell>
          <cell r="O651">
            <v>5.3899999999999997E-2</v>
          </cell>
          <cell r="P651">
            <v>99.78</v>
          </cell>
          <cell r="Q651">
            <v>5.37</v>
          </cell>
          <cell r="AD651" t="str">
            <v>ASTU</v>
          </cell>
          <cell r="AE651" t="str">
            <v>ASSENTAMENTO DE TUBOS E PECAS</v>
          </cell>
          <cell r="AF651">
            <v>292</v>
          </cell>
          <cell r="AG651" t="str">
            <v>FORNEC E/OU ASSENT DE TUBO DE ACO COM JUNTA ELASTI</v>
          </cell>
          <cell r="AH651">
            <v>73839</v>
          </cell>
          <cell r="AI651" t="str">
            <v>ASSENTAMENTO DE TUBO DE ACO COM JUNTA ELASTICA - COMP = 6,0 M</v>
          </cell>
        </row>
        <row r="652">
          <cell r="G652" t="str">
            <v>73839/10</v>
          </cell>
          <cell r="H652" t="str">
            <v>ASSENTAMENTO DE TUBOS DE AÇO, COM JUNTA ELÁSTICA (COMPRIMENTO DE 6,00 M) - DN 700 MM</v>
          </cell>
          <cell r="I652" t="str">
            <v>M</v>
          </cell>
          <cell r="J652">
            <v>18.649999999999999</v>
          </cell>
          <cell r="K652" t="str">
            <v>COMPOSICAO</v>
          </cell>
          <cell r="L652">
            <v>73515</v>
          </cell>
          <cell r="M652" t="str">
            <v>TRANSPORTE DE TUBOS DE FERRO DUTIL DN 700</v>
          </cell>
          <cell r="N652" t="str">
            <v>M</v>
          </cell>
          <cell r="O652">
            <v>1</v>
          </cell>
          <cell r="P652">
            <v>4.8600000000000003</v>
          </cell>
          <cell r="Q652">
            <v>4.8600000000000003</v>
          </cell>
          <cell r="AD652" t="str">
            <v>ASTU</v>
          </cell>
          <cell r="AE652" t="str">
            <v>ASSENTAMENTO DE TUBOS E PECAS</v>
          </cell>
          <cell r="AF652">
            <v>292</v>
          </cell>
          <cell r="AG652" t="str">
            <v>FORNEC E/OU ASSENT DE TUBO DE ACO COM JUNTA ELASTI</v>
          </cell>
          <cell r="AH652">
            <v>73839</v>
          </cell>
          <cell r="AI652" t="str">
            <v>ASSENTAMENTO DE TUBO DE ACO COM JUNTA ELASTICA - COMP = 6,0 M</v>
          </cell>
        </row>
        <row r="653">
          <cell r="G653" t="str">
            <v>73839/10</v>
          </cell>
          <cell r="H653" t="str">
            <v>ASSENTAMENTO DE TUBOS DE AÇO, COM JUNTA ELÁSTICA (COMPRIMENTO DE 6,00 M) - DN 700 MM</v>
          </cell>
          <cell r="I653" t="str">
            <v>M</v>
          </cell>
          <cell r="J653">
            <v>18.649999999999999</v>
          </cell>
          <cell r="K653" t="str">
            <v>INSUMO</v>
          </cell>
          <cell r="L653">
            <v>2700</v>
          </cell>
          <cell r="M653" t="str">
            <v>MONTADOR</v>
          </cell>
          <cell r="N653" t="str">
            <v>H</v>
          </cell>
          <cell r="O653">
            <v>0.22549999999999998</v>
          </cell>
          <cell r="P653">
            <v>14.96</v>
          </cell>
          <cell r="Q653">
            <v>3.37</v>
          </cell>
          <cell r="AD653" t="str">
            <v>ASTU</v>
          </cell>
          <cell r="AE653" t="str">
            <v>ASSENTAMENTO DE TUBOS E PECAS</v>
          </cell>
          <cell r="AF653">
            <v>292</v>
          </cell>
          <cell r="AG653" t="str">
            <v>FORNEC E/OU ASSENT DE TUBO DE ACO COM JUNTA ELASTI</v>
          </cell>
          <cell r="AH653">
            <v>73839</v>
          </cell>
          <cell r="AI653" t="str">
            <v>ASSENTAMENTO DE TUBO DE ACO COM JUNTA ELASTICA - COMP = 6,0 M</v>
          </cell>
        </row>
        <row r="654">
          <cell r="G654" t="str">
            <v>73839/10</v>
          </cell>
          <cell r="H654" t="str">
            <v>ASSENTAMENTO DE TUBOS DE AÇO, COM JUNTA ELÁSTICA (COMPRIMENTO DE 6,00 M) - DN 700 MM</v>
          </cell>
          <cell r="I654" t="str">
            <v>M</v>
          </cell>
          <cell r="J654">
            <v>18.649999999999999</v>
          </cell>
          <cell r="K654" t="str">
            <v>INSUMO</v>
          </cell>
          <cell r="L654">
            <v>6111</v>
          </cell>
          <cell r="M654" t="str">
            <v>SERVENTE</v>
          </cell>
          <cell r="N654" t="str">
            <v>H</v>
          </cell>
          <cell r="O654">
            <v>0.67649999999999999</v>
          </cell>
          <cell r="P654">
            <v>7.44</v>
          </cell>
          <cell r="Q654">
            <v>5.03</v>
          </cell>
          <cell r="AD654" t="str">
            <v>ASTU</v>
          </cell>
          <cell r="AE654" t="str">
            <v>ASSENTAMENTO DE TUBOS E PECAS</v>
          </cell>
          <cell r="AF654">
            <v>292</v>
          </cell>
          <cell r="AG654" t="str">
            <v>FORNEC E/OU ASSENT DE TUBO DE ACO COM JUNTA ELASTI</v>
          </cell>
          <cell r="AH654">
            <v>73839</v>
          </cell>
          <cell r="AI654" t="str">
            <v>ASSENTAMENTO DE TUBO DE ACO COM JUNTA ELASTICA - COMP = 6,0 M</v>
          </cell>
        </row>
        <row r="655">
          <cell r="G655" t="str">
            <v>73839/11</v>
          </cell>
          <cell r="H655" t="str">
            <v>ASSENTAMENTO DE TUBOS DE AÇO, COM JUNTA ELÁSTICA (COMPRIMENTO DE 6,00 M) - DN 800 MM</v>
          </cell>
          <cell r="I655" t="str">
            <v>M</v>
          </cell>
          <cell r="J655">
            <v>21.48</v>
          </cell>
          <cell r="R655">
            <v>14.59</v>
          </cell>
          <cell r="S655">
            <v>67.94</v>
          </cell>
          <cell r="T655">
            <v>4.9000000000000004</v>
          </cell>
          <cell r="U655">
            <v>22.82</v>
          </cell>
          <cell r="V655">
            <v>1.98</v>
          </cell>
          <cell r="W655">
            <v>9.23</v>
          </cell>
          <cell r="X655">
            <v>0</v>
          </cell>
          <cell r="Y655">
            <v>0</v>
          </cell>
          <cell r="Z655">
            <v>0</v>
          </cell>
          <cell r="AA655">
            <v>0</v>
          </cell>
          <cell r="AB655" t="str">
            <v>CAIXA REFERENCIAL</v>
          </cell>
          <cell r="AD655" t="str">
            <v>ASTU</v>
          </cell>
          <cell r="AE655" t="str">
            <v>ASSENTAMENTO DE TUBOS E PECAS</v>
          </cell>
          <cell r="AF655">
            <v>292</v>
          </cell>
          <cell r="AG655" t="str">
            <v>FORNEC E/OU ASSENT DE TUBO DE ACO COM JUNTA ELASTI</v>
          </cell>
          <cell r="AH655">
            <v>73839</v>
          </cell>
          <cell r="AI655" t="str">
            <v>ASSENTAMENTO DE TUBO DE ACO COM JUNTA ELASTICA - COMP = 6,0 M</v>
          </cell>
        </row>
        <row r="656">
          <cell r="G656" t="str">
            <v>73839/11</v>
          </cell>
          <cell r="H656" t="str">
            <v>ASSENTAMENTO DE TUBOS DE AÇO, COM JUNTA ELÁSTICA (COMPRIMENTO DE 6,00 M) - DN 800 MM</v>
          </cell>
          <cell r="I656" t="str">
            <v>M</v>
          </cell>
          <cell r="J656">
            <v>21.48</v>
          </cell>
          <cell r="K656" t="str">
            <v>COMPOSICAO</v>
          </cell>
          <cell r="L656">
            <v>73480</v>
          </cell>
          <cell r="M656" t="str">
            <v>CUSTO HORARIO PRODUTIVO - GUINDASTE MUNK 640/18 - 8T S/CAMINHAO MERCE-DES BENZ 1418/51 - 184 HP</v>
          </cell>
          <cell r="N656" t="str">
            <v>H</v>
          </cell>
          <cell r="O656">
            <v>6.3799999999999996E-2</v>
          </cell>
          <cell r="P656">
            <v>99.78</v>
          </cell>
          <cell r="Q656">
            <v>6.36</v>
          </cell>
          <cell r="AD656" t="str">
            <v>ASTU</v>
          </cell>
          <cell r="AE656" t="str">
            <v>ASSENTAMENTO DE TUBOS E PECAS</v>
          </cell>
          <cell r="AF656">
            <v>292</v>
          </cell>
          <cell r="AG656" t="str">
            <v>FORNEC E/OU ASSENT DE TUBO DE ACO COM JUNTA ELASTI</v>
          </cell>
          <cell r="AH656">
            <v>73839</v>
          </cell>
          <cell r="AI656" t="str">
            <v>ASSENTAMENTO DE TUBO DE ACO COM JUNTA ELASTICA - COMP = 6,0 M</v>
          </cell>
        </row>
        <row r="657">
          <cell r="G657" t="str">
            <v>73839/11</v>
          </cell>
          <cell r="H657" t="str">
            <v>ASSENTAMENTO DE TUBOS DE AÇO, COM JUNTA ELÁSTICA (COMPRIMENTO DE 6,00 M) - DN 800 MM</v>
          </cell>
          <cell r="I657" t="str">
            <v>M</v>
          </cell>
          <cell r="J657">
            <v>21.48</v>
          </cell>
          <cell r="K657" t="str">
            <v>COMPOSICAO</v>
          </cell>
          <cell r="L657">
            <v>73514</v>
          </cell>
          <cell r="M657" t="str">
            <v>TRANSPORTE DE TUBOS DE FERRO DUTIL DN 800</v>
          </cell>
          <cell r="N657" t="str">
            <v>M</v>
          </cell>
          <cell r="O657">
            <v>1</v>
          </cell>
          <cell r="P657">
            <v>6</v>
          </cell>
          <cell r="Q657">
            <v>6</v>
          </cell>
          <cell r="AD657" t="str">
            <v>ASTU</v>
          </cell>
          <cell r="AE657" t="str">
            <v>ASSENTAMENTO DE TUBOS E PECAS</v>
          </cell>
          <cell r="AF657">
            <v>292</v>
          </cell>
          <cell r="AG657" t="str">
            <v>FORNEC E/OU ASSENT DE TUBO DE ACO COM JUNTA ELASTI</v>
          </cell>
          <cell r="AH657">
            <v>73839</v>
          </cell>
          <cell r="AI657" t="str">
            <v>ASSENTAMENTO DE TUBO DE ACO COM JUNTA ELASTICA - COMP = 6,0 M</v>
          </cell>
        </row>
        <row r="658">
          <cell r="G658" t="str">
            <v>73839/11</v>
          </cell>
          <cell r="H658" t="str">
            <v>ASSENTAMENTO DE TUBOS DE AÇO, COM JUNTA ELÁSTICA (COMPRIMENTO DE 6,00 M) - DN 800 MM</v>
          </cell>
          <cell r="I658" t="str">
            <v>M</v>
          </cell>
          <cell r="J658">
            <v>21.48</v>
          </cell>
          <cell r="K658" t="str">
            <v>INSUMO</v>
          </cell>
          <cell r="L658">
            <v>2700</v>
          </cell>
          <cell r="M658" t="str">
            <v>MONTADOR</v>
          </cell>
          <cell r="N658" t="str">
            <v>H</v>
          </cell>
          <cell r="O658">
            <v>0.2442</v>
          </cell>
          <cell r="P658">
            <v>14.96</v>
          </cell>
          <cell r="Q658">
            <v>3.65</v>
          </cell>
          <cell r="AD658" t="str">
            <v>ASTU</v>
          </cell>
          <cell r="AE658" t="str">
            <v>ASSENTAMENTO DE TUBOS E PECAS</v>
          </cell>
          <cell r="AF658">
            <v>292</v>
          </cell>
          <cell r="AG658" t="str">
            <v>FORNEC E/OU ASSENT DE TUBO DE ACO COM JUNTA ELASTI</v>
          </cell>
          <cell r="AH658">
            <v>73839</v>
          </cell>
          <cell r="AI658" t="str">
            <v>ASSENTAMENTO DE TUBO DE ACO COM JUNTA ELASTICA - COMP = 6,0 M</v>
          </cell>
        </row>
        <row r="659">
          <cell r="G659" t="str">
            <v>73839/11</v>
          </cell>
          <cell r="H659" t="str">
            <v>ASSENTAMENTO DE TUBOS DE AÇO, COM JUNTA ELÁSTICA (COMPRIMENTO DE 6,00 M) - DN 800 MM</v>
          </cell>
          <cell r="I659" t="str">
            <v>M</v>
          </cell>
          <cell r="J659">
            <v>21.48</v>
          </cell>
          <cell r="K659" t="str">
            <v>INSUMO</v>
          </cell>
          <cell r="L659">
            <v>6111</v>
          </cell>
          <cell r="M659" t="str">
            <v>SERVENTE</v>
          </cell>
          <cell r="N659" t="str">
            <v>H</v>
          </cell>
          <cell r="O659">
            <v>0.73259999999999992</v>
          </cell>
          <cell r="P659">
            <v>7.44</v>
          </cell>
          <cell r="Q659">
            <v>5.45</v>
          </cell>
          <cell r="AD659" t="str">
            <v>ASTU</v>
          </cell>
          <cell r="AE659" t="str">
            <v>ASSENTAMENTO DE TUBOS E PECAS</v>
          </cell>
          <cell r="AF659">
            <v>292</v>
          </cell>
          <cell r="AG659" t="str">
            <v>FORNEC E/OU ASSENT DE TUBO DE ACO COM JUNTA ELASTI</v>
          </cell>
          <cell r="AH659">
            <v>73839</v>
          </cell>
          <cell r="AI659" t="str">
            <v>ASSENTAMENTO DE TUBO DE ACO COM JUNTA ELASTICA - COMP = 6,0 M</v>
          </cell>
        </row>
        <row r="660">
          <cell r="G660" t="str">
            <v>73839/12</v>
          </cell>
          <cell r="H660" t="str">
            <v>ASSENTAMENTO DE TUBOS DE AÇO, COM JUNTA ELÁSTICA (COMPRIMENTO DE 6,00 M) - DN 900 MM</v>
          </cell>
          <cell r="I660" t="str">
            <v>M</v>
          </cell>
          <cell r="J660">
            <v>25.27</v>
          </cell>
          <cell r="R660">
            <v>16.36</v>
          </cell>
          <cell r="S660">
            <v>64.77</v>
          </cell>
          <cell r="T660">
            <v>6.42</v>
          </cell>
          <cell r="U660">
            <v>25.42</v>
          </cell>
          <cell r="V660">
            <v>2.4700000000000002</v>
          </cell>
          <cell r="W660">
            <v>9.8000000000000007</v>
          </cell>
          <cell r="X660">
            <v>0</v>
          </cell>
          <cell r="Y660">
            <v>0</v>
          </cell>
          <cell r="Z660">
            <v>0</v>
          </cell>
          <cell r="AA660">
            <v>0</v>
          </cell>
          <cell r="AB660" t="str">
            <v>CAIXA REFERENCIAL</v>
          </cell>
          <cell r="AD660" t="str">
            <v>ASTU</v>
          </cell>
          <cell r="AE660" t="str">
            <v>ASSENTAMENTO DE TUBOS E PECAS</v>
          </cell>
          <cell r="AF660">
            <v>292</v>
          </cell>
          <cell r="AG660" t="str">
            <v>FORNEC E/OU ASSENT DE TUBO DE ACO COM JUNTA ELASTI</v>
          </cell>
          <cell r="AH660">
            <v>73839</v>
          </cell>
          <cell r="AI660" t="str">
            <v>ASSENTAMENTO DE TUBO DE ACO COM JUNTA ELASTICA - COMP = 6,0 M</v>
          </cell>
        </row>
        <row r="661">
          <cell r="G661" t="str">
            <v>73839/12</v>
          </cell>
          <cell r="H661" t="str">
            <v>ASSENTAMENTO DE TUBOS DE AÇO, COM JUNTA ELÁSTICA (COMPRIMENTO DE 6,00 M) - DN 900 MM</v>
          </cell>
          <cell r="I661" t="str">
            <v>M</v>
          </cell>
          <cell r="J661">
            <v>25.27</v>
          </cell>
          <cell r="K661" t="str">
            <v>COMPOSICAO</v>
          </cell>
          <cell r="L661">
            <v>73480</v>
          </cell>
          <cell r="M661" t="str">
            <v>CUSTO HORARIO PRODUTIVO - GUINDASTE MUNK 640/18 - 8T S/CAMINHAO MERCE-DES BENZ 1418/51 - 184 HP</v>
          </cell>
          <cell r="N661" t="str">
            <v>H</v>
          </cell>
          <cell r="O661">
            <v>8.3599999999999994E-2</v>
          </cell>
          <cell r="P661">
            <v>99.78</v>
          </cell>
          <cell r="Q661">
            <v>8.34</v>
          </cell>
          <cell r="AD661" t="str">
            <v>ASTU</v>
          </cell>
          <cell r="AE661" t="str">
            <v>ASSENTAMENTO DE TUBOS E PECAS</v>
          </cell>
          <cell r="AF661">
            <v>292</v>
          </cell>
          <cell r="AG661" t="str">
            <v>FORNEC E/OU ASSENT DE TUBO DE ACO COM JUNTA ELASTI</v>
          </cell>
          <cell r="AH661">
            <v>73839</v>
          </cell>
          <cell r="AI661" t="str">
            <v>ASSENTAMENTO DE TUBO DE ACO COM JUNTA ELASTICA - COMP = 6,0 M</v>
          </cell>
        </row>
        <row r="662">
          <cell r="G662" t="str">
            <v>73839/12</v>
          </cell>
          <cell r="H662" t="str">
            <v>ASSENTAMENTO DE TUBOS DE AÇO, COM JUNTA ELÁSTICA (COMPRIMENTO DE 6,00 M) - DN 900 MM</v>
          </cell>
          <cell r="I662" t="str">
            <v>M</v>
          </cell>
          <cell r="J662">
            <v>25.27</v>
          </cell>
          <cell r="K662" t="str">
            <v>COMPOSICAO</v>
          </cell>
          <cell r="L662">
            <v>73513</v>
          </cell>
          <cell r="M662" t="str">
            <v>TRANSPORTE DE TUBOS DE FERRO DUTIL DN 900</v>
          </cell>
          <cell r="N662" t="str">
            <v>M</v>
          </cell>
          <cell r="O662">
            <v>1</v>
          </cell>
          <cell r="P662">
            <v>7.23</v>
          </cell>
          <cell r="Q662">
            <v>7.23</v>
          </cell>
          <cell r="AD662" t="str">
            <v>ASTU</v>
          </cell>
          <cell r="AE662" t="str">
            <v>ASSENTAMENTO DE TUBOS E PECAS</v>
          </cell>
          <cell r="AF662">
            <v>292</v>
          </cell>
          <cell r="AG662" t="str">
            <v>FORNEC E/OU ASSENT DE TUBO DE ACO COM JUNTA ELASTI</v>
          </cell>
          <cell r="AH662">
            <v>73839</v>
          </cell>
          <cell r="AI662" t="str">
            <v>ASSENTAMENTO DE TUBO DE ACO COM JUNTA ELASTICA - COMP = 6,0 M</v>
          </cell>
        </row>
        <row r="663">
          <cell r="G663" t="str">
            <v>73839/12</v>
          </cell>
          <cell r="H663" t="str">
            <v>ASSENTAMENTO DE TUBOS DE AÇO, COM JUNTA ELÁSTICA (COMPRIMENTO DE 6,00 M) - DN 900 MM</v>
          </cell>
          <cell r="I663" t="str">
            <v>M</v>
          </cell>
          <cell r="J663">
            <v>25.27</v>
          </cell>
          <cell r="K663" t="str">
            <v>INSUMO</v>
          </cell>
          <cell r="L663">
            <v>2700</v>
          </cell>
          <cell r="M663" t="str">
            <v>MONTADOR</v>
          </cell>
          <cell r="N663" t="str">
            <v>H</v>
          </cell>
          <cell r="O663">
            <v>0.2596</v>
          </cell>
          <cell r="P663">
            <v>14.96</v>
          </cell>
          <cell r="Q663">
            <v>3.88</v>
          </cell>
          <cell r="AD663" t="str">
            <v>ASTU</v>
          </cell>
          <cell r="AE663" t="str">
            <v>ASSENTAMENTO DE TUBOS E PECAS</v>
          </cell>
          <cell r="AF663">
            <v>292</v>
          </cell>
          <cell r="AG663" t="str">
            <v>FORNEC E/OU ASSENT DE TUBO DE ACO COM JUNTA ELASTI</v>
          </cell>
          <cell r="AH663">
            <v>73839</v>
          </cell>
          <cell r="AI663" t="str">
            <v>ASSENTAMENTO DE TUBO DE ACO COM JUNTA ELASTICA - COMP = 6,0 M</v>
          </cell>
        </row>
        <row r="664">
          <cell r="G664" t="str">
            <v>73839/12</v>
          </cell>
          <cell r="H664" t="str">
            <v>ASSENTAMENTO DE TUBOS DE AÇO, COM JUNTA ELÁSTICA (COMPRIMENTO DE 6,00 M) - DN 900 MM</v>
          </cell>
          <cell r="I664" t="str">
            <v>M</v>
          </cell>
          <cell r="J664">
            <v>25.27</v>
          </cell>
          <cell r="K664" t="str">
            <v>INSUMO</v>
          </cell>
          <cell r="L664">
            <v>6111</v>
          </cell>
          <cell r="M664" t="str">
            <v>SERVENTE</v>
          </cell>
          <cell r="N664" t="str">
            <v>H</v>
          </cell>
          <cell r="O664">
            <v>0.77879999999999994</v>
          </cell>
          <cell r="P664">
            <v>7.44</v>
          </cell>
          <cell r="Q664">
            <v>5.8</v>
          </cell>
          <cell r="AD664" t="str">
            <v>ASTU</v>
          </cell>
          <cell r="AE664" t="str">
            <v>ASSENTAMENTO DE TUBOS E PECAS</v>
          </cell>
          <cell r="AF664">
            <v>292</v>
          </cell>
          <cell r="AG664" t="str">
            <v>FORNEC E/OU ASSENT DE TUBO DE ACO COM JUNTA ELASTI</v>
          </cell>
          <cell r="AH664">
            <v>73839</v>
          </cell>
          <cell r="AI664" t="str">
            <v>ASSENTAMENTO DE TUBO DE ACO COM JUNTA ELASTICA - COMP = 6,0 M</v>
          </cell>
        </row>
        <row r="665">
          <cell r="G665" t="str">
            <v>73839/13</v>
          </cell>
          <cell r="H665" t="str">
            <v>ASSENTAMENTO DE TUBOS DE AÇO, COM JUNTA ELÁSTICA (COMPRIMENTO DE 6,00 M) - DN 1000 MM</v>
          </cell>
          <cell r="I665" t="str">
            <v>M</v>
          </cell>
          <cell r="J665">
            <v>26.99</v>
          </cell>
          <cell r="R665">
            <v>17.62</v>
          </cell>
          <cell r="S665">
            <v>65.3</v>
          </cell>
          <cell r="T665">
            <v>6.59</v>
          </cell>
          <cell r="U665">
            <v>24.42</v>
          </cell>
          <cell r="V665">
            <v>2.77</v>
          </cell>
          <cell r="W665">
            <v>10.26</v>
          </cell>
          <cell r="X665">
            <v>0</v>
          </cell>
          <cell r="Y665">
            <v>0</v>
          </cell>
          <cell r="Z665">
            <v>0</v>
          </cell>
          <cell r="AA665">
            <v>0</v>
          </cell>
          <cell r="AB665" t="str">
            <v>CAIXA REFERENCIAL</v>
          </cell>
          <cell r="AD665" t="str">
            <v>ASTU</v>
          </cell>
          <cell r="AE665" t="str">
            <v>ASSENTAMENTO DE TUBOS E PECAS</v>
          </cell>
          <cell r="AF665">
            <v>292</v>
          </cell>
          <cell r="AG665" t="str">
            <v>FORNEC E/OU ASSENT DE TUBO DE ACO COM JUNTA ELASTI</v>
          </cell>
          <cell r="AH665">
            <v>73839</v>
          </cell>
          <cell r="AI665" t="str">
            <v>ASSENTAMENTO DE TUBO DE ACO COM JUNTA ELASTICA - COMP = 6,0 M</v>
          </cell>
        </row>
        <row r="666">
          <cell r="G666" t="str">
            <v>73839/13</v>
          </cell>
          <cell r="H666" t="str">
            <v>ASSENTAMENTO DE TUBOS DE AÇO, COM JUNTA ELÁSTICA (COMPRIMENTO DE 6,00 M) - DN 1000 MM</v>
          </cell>
          <cell r="I666" t="str">
            <v>M</v>
          </cell>
          <cell r="J666">
            <v>26.99</v>
          </cell>
          <cell r="K666" t="str">
            <v>COMPOSICAO</v>
          </cell>
          <cell r="L666">
            <v>73480</v>
          </cell>
          <cell r="M666" t="str">
            <v>CUSTO HORARIO PRODUTIVO - GUINDASTE MUNK 640/18 - 8T S/CAMINHAO MERCE-DES BENZ 1418/51 - 184 HP</v>
          </cell>
          <cell r="N666" t="str">
            <v>H</v>
          </cell>
          <cell r="O666">
            <v>8.5800000000000001E-2</v>
          </cell>
          <cell r="P666">
            <v>99.78</v>
          </cell>
          <cell r="Q666">
            <v>8.56</v>
          </cell>
          <cell r="AD666" t="str">
            <v>ASTU</v>
          </cell>
          <cell r="AE666" t="str">
            <v>ASSENTAMENTO DE TUBOS E PECAS</v>
          </cell>
          <cell r="AF666">
            <v>292</v>
          </cell>
          <cell r="AG666" t="str">
            <v>FORNEC E/OU ASSENT DE TUBO DE ACO COM JUNTA ELASTI</v>
          </cell>
          <cell r="AH666">
            <v>73839</v>
          </cell>
          <cell r="AI666" t="str">
            <v>ASSENTAMENTO DE TUBO DE ACO COM JUNTA ELASTICA - COMP = 6,0 M</v>
          </cell>
        </row>
        <row r="667">
          <cell r="G667" t="str">
            <v>73839/13</v>
          </cell>
          <cell r="H667" t="str">
            <v>ASSENTAMENTO DE TUBOS DE AÇO, COM JUNTA ELÁSTICA (COMPRIMENTO DE 6,00 M) - DN 1000 MM</v>
          </cell>
          <cell r="I667" t="str">
            <v>M</v>
          </cell>
          <cell r="J667">
            <v>26.99</v>
          </cell>
          <cell r="K667" t="str">
            <v>COMPOSICAO</v>
          </cell>
          <cell r="L667">
            <v>73512</v>
          </cell>
          <cell r="M667" t="str">
            <v>TRANSPORTE DE TUBOS DE FERRO DUTIL DN 1000</v>
          </cell>
          <cell r="N667" t="str">
            <v>M</v>
          </cell>
          <cell r="O667">
            <v>1</v>
          </cell>
          <cell r="P667">
            <v>8.58</v>
          </cell>
          <cell r="Q667">
            <v>8.58</v>
          </cell>
          <cell r="AD667" t="str">
            <v>ASTU</v>
          </cell>
          <cell r="AE667" t="str">
            <v>ASSENTAMENTO DE TUBOS E PECAS</v>
          </cell>
          <cell r="AF667">
            <v>292</v>
          </cell>
          <cell r="AG667" t="str">
            <v>FORNEC E/OU ASSENT DE TUBO DE ACO COM JUNTA ELASTI</v>
          </cell>
          <cell r="AH667">
            <v>73839</v>
          </cell>
          <cell r="AI667" t="str">
            <v>ASSENTAMENTO DE TUBO DE ACO COM JUNTA ELASTICA - COMP = 6,0 M</v>
          </cell>
        </row>
        <row r="668">
          <cell r="G668" t="str">
            <v>73839/13</v>
          </cell>
          <cell r="H668" t="str">
            <v>ASSENTAMENTO DE TUBOS DE AÇO, COM JUNTA ELÁSTICA (COMPRIMENTO DE 6,00 M) - DN 1000 MM</v>
          </cell>
          <cell r="I668" t="str">
            <v>M</v>
          </cell>
          <cell r="J668">
            <v>26.99</v>
          </cell>
          <cell r="K668" t="str">
            <v>INSUMO</v>
          </cell>
          <cell r="L668">
            <v>2700</v>
          </cell>
          <cell r="M668" t="str">
            <v>MONTADOR</v>
          </cell>
          <cell r="N668" t="str">
            <v>H</v>
          </cell>
          <cell r="O668">
            <v>0.26400000000000001</v>
          </cell>
          <cell r="P668">
            <v>14.96</v>
          </cell>
          <cell r="Q668">
            <v>3.95</v>
          </cell>
          <cell r="AD668" t="str">
            <v>ASTU</v>
          </cell>
          <cell r="AE668" t="str">
            <v>ASSENTAMENTO DE TUBOS E PECAS</v>
          </cell>
          <cell r="AF668">
            <v>292</v>
          </cell>
          <cell r="AG668" t="str">
            <v>FORNEC E/OU ASSENT DE TUBO DE ACO COM JUNTA ELASTI</v>
          </cell>
          <cell r="AH668">
            <v>73839</v>
          </cell>
          <cell r="AI668" t="str">
            <v>ASSENTAMENTO DE TUBO DE ACO COM JUNTA ELASTICA - COMP = 6,0 M</v>
          </cell>
        </row>
        <row r="669">
          <cell r="G669" t="str">
            <v>73839/13</v>
          </cell>
          <cell r="H669" t="str">
            <v>ASSENTAMENTO DE TUBOS DE AÇO, COM JUNTA ELÁSTICA (COMPRIMENTO DE 6,00 M) - DN 1000 MM</v>
          </cell>
          <cell r="I669" t="str">
            <v>M</v>
          </cell>
          <cell r="J669">
            <v>26.99</v>
          </cell>
          <cell r="K669" t="str">
            <v>INSUMO</v>
          </cell>
          <cell r="L669">
            <v>6111</v>
          </cell>
          <cell r="M669" t="str">
            <v>SERVENTE</v>
          </cell>
          <cell r="N669" t="str">
            <v>H</v>
          </cell>
          <cell r="O669">
            <v>0.79199999999999993</v>
          </cell>
          <cell r="P669">
            <v>7.44</v>
          </cell>
          <cell r="Q669">
            <v>5.89</v>
          </cell>
          <cell r="AD669" t="str">
            <v>ASTU</v>
          </cell>
          <cell r="AE669" t="str">
            <v>ASSENTAMENTO DE TUBOS E PECAS</v>
          </cell>
          <cell r="AF669">
            <v>292</v>
          </cell>
          <cell r="AG669" t="str">
            <v>FORNEC E/OU ASSENT DE TUBO DE ACO COM JUNTA ELASTI</v>
          </cell>
          <cell r="AH669">
            <v>73839</v>
          </cell>
          <cell r="AI669" t="str">
            <v>ASSENTAMENTO DE TUBO DE ACO COM JUNTA ELASTICA - COMP = 6,0 M</v>
          </cell>
        </row>
        <row r="670">
          <cell r="G670" t="str">
            <v>73839/14</v>
          </cell>
          <cell r="H670" t="str">
            <v>ASSENTAMENTO DE TUBOS DE AÇO, COM JUNTA ELÁSTICA (COMPRIMENTO DE 6,00 M) - DN 1100 MM</v>
          </cell>
          <cell r="I670" t="str">
            <v>M</v>
          </cell>
          <cell r="J670">
            <v>32</v>
          </cell>
          <cell r="R670">
            <v>21.07</v>
          </cell>
          <cell r="S670">
            <v>65.86</v>
          </cell>
          <cell r="T670">
            <v>7.69</v>
          </cell>
          <cell r="U670">
            <v>24.03</v>
          </cell>
          <cell r="V670">
            <v>3.23</v>
          </cell>
          <cell r="W670">
            <v>10.09</v>
          </cell>
          <cell r="X670">
            <v>0</v>
          </cell>
          <cell r="Y670">
            <v>0</v>
          </cell>
          <cell r="Z670">
            <v>0</v>
          </cell>
          <cell r="AA670">
            <v>0</v>
          </cell>
          <cell r="AB670" t="str">
            <v>CAIXA REFERENCIAL</v>
          </cell>
          <cell r="AD670" t="str">
            <v>ASTU</v>
          </cell>
          <cell r="AE670" t="str">
            <v>ASSENTAMENTO DE TUBOS E PECAS</v>
          </cell>
          <cell r="AF670">
            <v>292</v>
          </cell>
          <cell r="AG670" t="str">
            <v>FORNEC E/OU ASSENT DE TUBO DE ACO COM JUNTA ELASTI</v>
          </cell>
          <cell r="AH670">
            <v>73839</v>
          </cell>
          <cell r="AI670" t="str">
            <v>ASSENTAMENTO DE TUBO DE ACO COM JUNTA ELASTICA - COMP = 6,0 M</v>
          </cell>
        </row>
        <row r="671">
          <cell r="G671" t="str">
            <v>73839/14</v>
          </cell>
          <cell r="H671" t="str">
            <v>ASSENTAMENTO DE TUBOS DE AÇO, COM JUNTA ELÁSTICA (COMPRIMENTO DE 6,00 M) - DN 1100 MM</v>
          </cell>
          <cell r="I671" t="str">
            <v>M</v>
          </cell>
          <cell r="J671">
            <v>32</v>
          </cell>
          <cell r="K671" t="str">
            <v>COMPOSICAO</v>
          </cell>
          <cell r="L671">
            <v>73480</v>
          </cell>
          <cell r="M671" t="str">
            <v>CUSTO HORARIO PRODUTIVO - GUINDASTE MUNK 640/18 - 8T S/CAMINHAO MERCE-DES BENZ 1418/51 - 184 HP</v>
          </cell>
          <cell r="N671" t="str">
            <v>H</v>
          </cell>
          <cell r="O671">
            <v>0.10009999999999999</v>
          </cell>
          <cell r="P671">
            <v>99.78</v>
          </cell>
          <cell r="Q671">
            <v>9.98</v>
          </cell>
          <cell r="AD671" t="str">
            <v>ASTU</v>
          </cell>
          <cell r="AE671" t="str">
            <v>ASSENTAMENTO DE TUBOS E PECAS</v>
          </cell>
          <cell r="AF671">
            <v>292</v>
          </cell>
          <cell r="AG671" t="str">
            <v>FORNEC E/OU ASSENT DE TUBO DE ACO COM JUNTA ELASTI</v>
          </cell>
          <cell r="AH671">
            <v>73839</v>
          </cell>
          <cell r="AI671" t="str">
            <v>ASSENTAMENTO DE TUBO DE ACO COM JUNTA ELASTICA - COMP = 6,0 M</v>
          </cell>
        </row>
        <row r="672">
          <cell r="G672" t="str">
            <v>73839/14</v>
          </cell>
          <cell r="H672" t="str">
            <v>ASSENTAMENTO DE TUBOS DE AÇO, COM JUNTA ELÁSTICA (COMPRIMENTO DE 6,00 M) - DN 1100 MM</v>
          </cell>
          <cell r="I672" t="str">
            <v>M</v>
          </cell>
          <cell r="J672">
            <v>32</v>
          </cell>
          <cell r="K672" t="str">
            <v>COMPOSICAO</v>
          </cell>
          <cell r="L672">
            <v>73511</v>
          </cell>
          <cell r="M672" t="str">
            <v>TRANSPORTE DE TUBOS DE FERRO DUTIL DN 1100</v>
          </cell>
          <cell r="N672" t="str">
            <v>M</v>
          </cell>
          <cell r="O672">
            <v>1</v>
          </cell>
          <cell r="P672">
            <v>9.9</v>
          </cell>
          <cell r="Q672">
            <v>9.9</v>
          </cell>
          <cell r="AD672" t="str">
            <v>ASTU</v>
          </cell>
          <cell r="AE672" t="str">
            <v>ASSENTAMENTO DE TUBOS E PECAS</v>
          </cell>
          <cell r="AF672">
            <v>292</v>
          </cell>
          <cell r="AG672" t="str">
            <v>FORNEC E/OU ASSENT DE TUBO DE ACO COM JUNTA ELASTI</v>
          </cell>
          <cell r="AH672">
            <v>73839</v>
          </cell>
          <cell r="AI672" t="str">
            <v>ASSENTAMENTO DE TUBO DE ACO COM JUNTA ELASTICA - COMP = 6,0 M</v>
          </cell>
        </row>
        <row r="673">
          <cell r="G673" t="str">
            <v>73839/14</v>
          </cell>
          <cell r="H673" t="str">
            <v>ASSENTAMENTO DE TUBOS DE AÇO, COM JUNTA ELÁSTICA (COMPRIMENTO DE 6,00 M) - DN 1100 MM</v>
          </cell>
          <cell r="I673" t="str">
            <v>M</v>
          </cell>
          <cell r="J673">
            <v>32</v>
          </cell>
          <cell r="K673" t="str">
            <v>INSUMO</v>
          </cell>
          <cell r="L673">
            <v>2700</v>
          </cell>
          <cell r="M673" t="str">
            <v>MONTADOR</v>
          </cell>
          <cell r="N673" t="str">
            <v>H</v>
          </cell>
          <cell r="O673">
            <v>0.32450000000000001</v>
          </cell>
          <cell r="P673">
            <v>14.96</v>
          </cell>
          <cell r="Q673">
            <v>4.8499999999999996</v>
          </cell>
          <cell r="AD673" t="str">
            <v>ASTU</v>
          </cell>
          <cell r="AE673" t="str">
            <v>ASSENTAMENTO DE TUBOS E PECAS</v>
          </cell>
          <cell r="AF673">
            <v>292</v>
          </cell>
          <cell r="AG673" t="str">
            <v>FORNEC E/OU ASSENT DE TUBO DE ACO COM JUNTA ELASTI</v>
          </cell>
          <cell r="AH673">
            <v>73839</v>
          </cell>
          <cell r="AI673" t="str">
            <v>ASSENTAMENTO DE TUBO DE ACO COM JUNTA ELASTICA - COMP = 6,0 M</v>
          </cell>
        </row>
        <row r="674">
          <cell r="G674" t="str">
            <v>73839/14</v>
          </cell>
          <cell r="H674" t="str">
            <v>ASSENTAMENTO DE TUBOS DE AÇO, COM JUNTA ELÁSTICA (COMPRIMENTO DE 6,00 M) - DN 1100 MM</v>
          </cell>
          <cell r="I674" t="str">
            <v>M</v>
          </cell>
          <cell r="J674">
            <v>32</v>
          </cell>
          <cell r="K674" t="str">
            <v>INSUMO</v>
          </cell>
          <cell r="L674">
            <v>6111</v>
          </cell>
          <cell r="M674" t="str">
            <v>SERVENTE</v>
          </cell>
          <cell r="N674" t="str">
            <v>H</v>
          </cell>
          <cell r="O674">
            <v>0.97349999999999992</v>
          </cell>
          <cell r="P674">
            <v>7.44</v>
          </cell>
          <cell r="Q674">
            <v>7.25</v>
          </cell>
          <cell r="AD674" t="str">
            <v>ASTU</v>
          </cell>
          <cell r="AE674" t="str">
            <v>ASSENTAMENTO DE TUBOS E PECAS</v>
          </cell>
          <cell r="AF674">
            <v>292</v>
          </cell>
          <cell r="AG674" t="str">
            <v>FORNEC E/OU ASSENT DE TUBO DE ACO COM JUNTA ELASTI</v>
          </cell>
          <cell r="AH674">
            <v>73839</v>
          </cell>
          <cell r="AI674" t="str">
            <v>ASSENTAMENTO DE TUBO DE ACO COM JUNTA ELASTICA - COMP = 6,0 M</v>
          </cell>
        </row>
        <row r="675">
          <cell r="G675" t="str">
            <v>73839/15</v>
          </cell>
          <cell r="H675" t="str">
            <v>ASSENTAMENTO DE TUBOS DE AÇO, COM JUNTA ELÁSTICA (COMPRIMENTO DE 6,00 M) - DN 1200 MM</v>
          </cell>
          <cell r="I675" t="str">
            <v>M</v>
          </cell>
          <cell r="J675">
            <v>37.9</v>
          </cell>
          <cell r="R675">
            <v>24.52</v>
          </cell>
          <cell r="S675">
            <v>64.7</v>
          </cell>
          <cell r="T675">
            <v>9.5500000000000007</v>
          </cell>
          <cell r="U675">
            <v>25.2</v>
          </cell>
          <cell r="V675">
            <v>3.82</v>
          </cell>
          <cell r="W675">
            <v>10.09</v>
          </cell>
          <cell r="X675">
            <v>0</v>
          </cell>
          <cell r="Y675">
            <v>0</v>
          </cell>
          <cell r="Z675">
            <v>0</v>
          </cell>
          <cell r="AA675">
            <v>0</v>
          </cell>
          <cell r="AB675" t="str">
            <v>CAIXA REFERENCIAL</v>
          </cell>
          <cell r="AD675" t="str">
            <v>ASTU</v>
          </cell>
          <cell r="AE675" t="str">
            <v>ASSENTAMENTO DE TUBOS E PECAS</v>
          </cell>
          <cell r="AF675">
            <v>292</v>
          </cell>
          <cell r="AG675" t="str">
            <v>FORNEC E/OU ASSENT DE TUBO DE ACO COM JUNTA ELASTI</v>
          </cell>
          <cell r="AH675">
            <v>73839</v>
          </cell>
          <cell r="AI675" t="str">
            <v>ASSENTAMENTO DE TUBO DE ACO COM JUNTA ELASTICA - COMP = 6,0 M</v>
          </cell>
        </row>
        <row r="676">
          <cell r="G676" t="str">
            <v>73839/15</v>
          </cell>
          <cell r="H676" t="str">
            <v>ASSENTAMENTO DE TUBOS DE AÇO, COM JUNTA ELÁSTICA (COMPRIMENTO DE 6,00 M) - DN 1200 MM</v>
          </cell>
          <cell r="I676" t="str">
            <v>M</v>
          </cell>
          <cell r="J676">
            <v>37.9</v>
          </cell>
          <cell r="K676" t="str">
            <v>COMPOSICAO</v>
          </cell>
          <cell r="L676">
            <v>73480</v>
          </cell>
          <cell r="M676" t="str">
            <v>CUSTO HORARIO PRODUTIVO - GUINDASTE MUNK 640/18 - 8T S/CAMINHAO MERCE-DES BENZ 1418/51 - 184 HP</v>
          </cell>
          <cell r="N676" t="str">
            <v>H</v>
          </cell>
          <cell r="O676">
            <v>0.12429999999999999</v>
          </cell>
          <cell r="P676">
            <v>99.78</v>
          </cell>
          <cell r="Q676">
            <v>12.4</v>
          </cell>
          <cell r="AD676" t="str">
            <v>ASTU</v>
          </cell>
          <cell r="AE676" t="str">
            <v>ASSENTAMENTO DE TUBOS E PECAS</v>
          </cell>
          <cell r="AF676">
            <v>292</v>
          </cell>
          <cell r="AG676" t="str">
            <v>FORNEC E/OU ASSENT DE TUBO DE ACO COM JUNTA ELASTI</v>
          </cell>
          <cell r="AH676">
            <v>73839</v>
          </cell>
          <cell r="AI676" t="str">
            <v>ASSENTAMENTO DE TUBO DE ACO COM JUNTA ELASTICA - COMP = 6,0 M</v>
          </cell>
        </row>
        <row r="677">
          <cell r="G677" t="str">
            <v>73839/15</v>
          </cell>
          <cell r="H677" t="str">
            <v>ASSENTAMENTO DE TUBOS DE AÇO, COM JUNTA ELÁSTICA (COMPRIMENTO DE 6,00 M) - DN 1200 MM</v>
          </cell>
          <cell r="I677" t="str">
            <v>M</v>
          </cell>
          <cell r="J677">
            <v>37.9</v>
          </cell>
          <cell r="K677" t="str">
            <v>COMPOSICAO</v>
          </cell>
          <cell r="L677">
            <v>73510</v>
          </cell>
          <cell r="M677" t="str">
            <v>TRANSPORTE DE TUBOS DE FERRO DUTIL DN 1200</v>
          </cell>
          <cell r="N677" t="str">
            <v>M</v>
          </cell>
          <cell r="O677">
            <v>1</v>
          </cell>
          <cell r="P677">
            <v>11.45</v>
          </cell>
          <cell r="Q677">
            <v>11.45</v>
          </cell>
          <cell r="AD677" t="str">
            <v>ASTU</v>
          </cell>
          <cell r="AE677" t="str">
            <v>ASSENTAMENTO DE TUBOS E PECAS</v>
          </cell>
          <cell r="AF677">
            <v>292</v>
          </cell>
          <cell r="AG677" t="str">
            <v>FORNEC E/OU ASSENT DE TUBO DE ACO COM JUNTA ELASTI</v>
          </cell>
          <cell r="AH677">
            <v>73839</v>
          </cell>
          <cell r="AI677" t="str">
            <v>ASSENTAMENTO DE TUBO DE ACO COM JUNTA ELASTICA - COMP = 6,0 M</v>
          </cell>
        </row>
        <row r="678">
          <cell r="G678" t="str">
            <v>73839/15</v>
          </cell>
          <cell r="H678" t="str">
            <v>ASSENTAMENTO DE TUBOS DE AÇO, COM JUNTA ELÁSTICA (COMPRIMENTO DE 6,00 M) - DN 1200 MM</v>
          </cell>
          <cell r="I678" t="str">
            <v>M</v>
          </cell>
          <cell r="J678">
            <v>37.9</v>
          </cell>
          <cell r="K678" t="str">
            <v>INSUMO</v>
          </cell>
          <cell r="L678">
            <v>2700</v>
          </cell>
          <cell r="M678" t="str">
            <v>MONTADOR</v>
          </cell>
          <cell r="N678" t="str">
            <v>H</v>
          </cell>
          <cell r="O678">
            <v>0.37619999999999998</v>
          </cell>
          <cell r="P678">
            <v>14.96</v>
          </cell>
          <cell r="Q678">
            <v>5.63</v>
          </cell>
          <cell r="AD678" t="str">
            <v>ASTU</v>
          </cell>
          <cell r="AE678" t="str">
            <v>ASSENTAMENTO DE TUBOS E PECAS</v>
          </cell>
          <cell r="AF678">
            <v>292</v>
          </cell>
          <cell r="AG678" t="str">
            <v>FORNEC E/OU ASSENT DE TUBO DE ACO COM JUNTA ELASTI</v>
          </cell>
          <cell r="AH678">
            <v>73839</v>
          </cell>
          <cell r="AI678" t="str">
            <v>ASSENTAMENTO DE TUBO DE ACO COM JUNTA ELASTICA - COMP = 6,0 M</v>
          </cell>
        </row>
        <row r="679">
          <cell r="G679" t="str">
            <v>73839/15</v>
          </cell>
          <cell r="H679" t="str">
            <v>ASSENTAMENTO DE TUBOS DE AÇO, COM JUNTA ELÁSTICA (COMPRIMENTO DE 6,00 M) - DN 1200 MM</v>
          </cell>
          <cell r="I679" t="str">
            <v>M</v>
          </cell>
          <cell r="J679">
            <v>37.9</v>
          </cell>
          <cell r="K679" t="str">
            <v>INSUMO</v>
          </cell>
          <cell r="L679">
            <v>6111</v>
          </cell>
          <cell r="M679" t="str">
            <v>SERVENTE</v>
          </cell>
          <cell r="N679" t="str">
            <v>H</v>
          </cell>
          <cell r="O679">
            <v>1.1286</v>
          </cell>
          <cell r="P679">
            <v>7.44</v>
          </cell>
          <cell r="Q679">
            <v>8.4</v>
          </cell>
          <cell r="AD679" t="str">
            <v>ASTU</v>
          </cell>
          <cell r="AE679" t="str">
            <v>ASSENTAMENTO DE TUBOS E PECAS</v>
          </cell>
          <cell r="AF679">
            <v>292</v>
          </cell>
          <cell r="AG679" t="str">
            <v>FORNEC E/OU ASSENT DE TUBO DE ACO COM JUNTA ELASTI</v>
          </cell>
          <cell r="AH679">
            <v>73839</v>
          </cell>
          <cell r="AI679" t="str">
            <v>ASSENTAMENTO DE TUBO DE ACO COM JUNTA ELASTICA - COMP = 6,0 M</v>
          </cell>
        </row>
        <row r="680">
          <cell r="G680" t="str">
            <v>73752/1</v>
          </cell>
          <cell r="H680" t="str">
            <v>SANITARIO COM VASO E CHUVEIRO PARA PESSOAL DE OBRA, COLETIVO DE 2 MODULOS, INCLUSIVE INSTALACAO E APARELHOS, REAPROVEITADO 2 VEZES</v>
          </cell>
          <cell r="I680" t="str">
            <v>UN</v>
          </cell>
          <cell r="J680">
            <v>2570.12</v>
          </cell>
          <cell r="R680">
            <v>994.59</v>
          </cell>
          <cell r="S680">
            <v>38.69</v>
          </cell>
          <cell r="T680">
            <v>1575.27</v>
          </cell>
          <cell r="U680">
            <v>61.29</v>
          </cell>
          <cell r="V680">
            <v>0.25</v>
          </cell>
          <cell r="W680">
            <v>0</v>
          </cell>
          <cell r="X680">
            <v>0</v>
          </cell>
          <cell r="Y680">
            <v>0</v>
          </cell>
          <cell r="Z680">
            <v>0</v>
          </cell>
          <cell r="AA680">
            <v>0</v>
          </cell>
          <cell r="AB680" t="str">
            <v>CAIXA REFERENCIAL</v>
          </cell>
          <cell r="AD680" t="str">
            <v>CANT</v>
          </cell>
          <cell r="AE680" t="str">
            <v>CANTEIRO DE OBRAS</v>
          </cell>
          <cell r="AF680">
            <v>1</v>
          </cell>
          <cell r="AG680" t="str">
            <v>CONSTRUCAO DO CANTEIRO</v>
          </cell>
          <cell r="AH680">
            <v>73752</v>
          </cell>
          <cell r="AI680" t="str">
            <v>SANITARIO C/VASO/CHUVEIRO PARA PESSOAL DE OBRA</v>
          </cell>
        </row>
        <row r="681">
          <cell r="G681" t="str">
            <v>73752/1</v>
          </cell>
          <cell r="H681" t="str">
            <v>SANITARIO COM VASO E CHUVEIRO PARA PESSOAL DE OBRA, COLETIVO DE 2 MODULOS, INCLUSIVE INSTALACAO E APARELHOS, REAPROVEITADO 2 VEZES</v>
          </cell>
          <cell r="I681" t="str">
            <v>UN</v>
          </cell>
          <cell r="J681">
            <v>2570.12</v>
          </cell>
          <cell r="K681" t="str">
            <v>COMPOSICAO</v>
          </cell>
          <cell r="L681">
            <v>6042</v>
          </cell>
          <cell r="M681" t="str">
            <v>CONCRETO NAO ESTRUTURAL, CONSUMO 210KG/M3, PREPARO COM BETONEIRA, SEM LANCAMENTO</v>
          </cell>
          <cell r="N681" t="str">
            <v>M3</v>
          </cell>
          <cell r="O681">
            <v>0.24</v>
          </cell>
          <cell r="P681">
            <v>237.16</v>
          </cell>
          <cell r="Q681">
            <v>56.91</v>
          </cell>
          <cell r="AD681" t="str">
            <v>CANT</v>
          </cell>
          <cell r="AE681" t="str">
            <v>CANTEIRO DE OBRAS</v>
          </cell>
          <cell r="AF681">
            <v>1</v>
          </cell>
          <cell r="AG681" t="str">
            <v>CONSTRUCAO DO CANTEIRO</v>
          </cell>
          <cell r="AH681">
            <v>73752</v>
          </cell>
          <cell r="AI681" t="str">
            <v>SANITARIO C/VASO/CHUVEIRO PARA PESSOAL DE OBRA</v>
          </cell>
        </row>
        <row r="682">
          <cell r="G682" t="str">
            <v>73752/1</v>
          </cell>
          <cell r="H682" t="str">
            <v>SANITARIO COM VASO E CHUVEIRO PARA PESSOAL DE OBRA, COLETIVO DE 2 MODULOS, INCLUSIVE INSTALACAO E APARELHOS, REAPROVEITADO 2 VEZES</v>
          </cell>
          <cell r="I682" t="str">
            <v>UN</v>
          </cell>
          <cell r="J682">
            <v>2570.12</v>
          </cell>
          <cell r="K682" t="str">
            <v>COMPOSICAO</v>
          </cell>
          <cell r="L682">
            <v>73372</v>
          </cell>
          <cell r="M682" t="str">
            <v>PINHO DE TERCEIRA 1" X 12" E 1" X 9"</v>
          </cell>
          <cell r="N682" t="str">
            <v>M2</v>
          </cell>
          <cell r="O682">
            <v>23.1</v>
          </cell>
          <cell r="P682">
            <v>34.229999999999997</v>
          </cell>
          <cell r="Q682">
            <v>790.76</v>
          </cell>
          <cell r="AD682" t="str">
            <v>CANT</v>
          </cell>
          <cell r="AE682" t="str">
            <v>CANTEIRO DE OBRAS</v>
          </cell>
          <cell r="AF682">
            <v>1</v>
          </cell>
          <cell r="AG682" t="str">
            <v>CONSTRUCAO DO CANTEIRO</v>
          </cell>
          <cell r="AH682">
            <v>73752</v>
          </cell>
          <cell r="AI682" t="str">
            <v>SANITARIO C/VASO/CHUVEIRO PARA PESSOAL DE OBRA</v>
          </cell>
        </row>
        <row r="683">
          <cell r="G683" t="str">
            <v>73752/1</v>
          </cell>
          <cell r="H683" t="str">
            <v>SANITARIO COM VASO E CHUVEIRO PARA PESSOAL DE OBRA, COLETIVO DE 2 MODULOS, INCLUSIVE INSTALACAO E APARELHOS, REAPROVEITADO 2 VEZES</v>
          </cell>
          <cell r="I683" t="str">
            <v>UN</v>
          </cell>
          <cell r="J683">
            <v>2570.12</v>
          </cell>
          <cell r="K683" t="str">
            <v>COMPOSICAO</v>
          </cell>
          <cell r="L683">
            <v>73465</v>
          </cell>
          <cell r="M683" t="str">
            <v>PISO CIMENTADO E=1,5CM C/ARGAMASSA 1:3 CIMENTO AREIA ALISADO COLHER   SOBRE BASE EXISTENTE.</v>
          </cell>
          <cell r="N683" t="str">
            <v>M2</v>
          </cell>
          <cell r="O683">
            <v>4</v>
          </cell>
          <cell r="P683">
            <v>19.66</v>
          </cell>
          <cell r="Q683">
            <v>78.66</v>
          </cell>
          <cell r="AD683" t="str">
            <v>CANT</v>
          </cell>
          <cell r="AE683" t="str">
            <v>CANTEIRO DE OBRAS</v>
          </cell>
          <cell r="AF683">
            <v>1</v>
          </cell>
          <cell r="AG683" t="str">
            <v>CONSTRUCAO DO CANTEIRO</v>
          </cell>
          <cell r="AH683">
            <v>73752</v>
          </cell>
          <cell r="AI683" t="str">
            <v>SANITARIO C/VASO/CHUVEIRO PARA PESSOAL DE OBRA</v>
          </cell>
        </row>
        <row r="684">
          <cell r="G684" t="str">
            <v>73752/1</v>
          </cell>
          <cell r="H684" t="str">
            <v>SANITARIO COM VASO E CHUVEIRO PARA PESSOAL DE OBRA, COLETIVO DE 2 MODULOS, INCLUSIVE INSTALACAO E APARELHOS, REAPROVEITADO 2 VEZES</v>
          </cell>
          <cell r="I684" t="str">
            <v>UN</v>
          </cell>
          <cell r="J684">
            <v>2570.12</v>
          </cell>
          <cell r="K684" t="str">
            <v>COMPOSICAO</v>
          </cell>
          <cell r="L684" t="str">
            <v>74157/003</v>
          </cell>
          <cell r="M684" t="str">
            <v>LANCAMENTO/APLICACAO MANUAL DE CONCRETO EM ESTRUTURAS</v>
          </cell>
          <cell r="N684" t="str">
            <v>M3</v>
          </cell>
          <cell r="O684">
            <v>0.24</v>
          </cell>
          <cell r="P684">
            <v>116.74</v>
          </cell>
          <cell r="Q684">
            <v>28.01</v>
          </cell>
          <cell r="AD684" t="str">
            <v>CANT</v>
          </cell>
          <cell r="AE684" t="str">
            <v>CANTEIRO DE OBRAS</v>
          </cell>
          <cell r="AF684">
            <v>1</v>
          </cell>
          <cell r="AG684" t="str">
            <v>CONSTRUCAO DO CANTEIRO</v>
          </cell>
          <cell r="AH684">
            <v>73752</v>
          </cell>
          <cell r="AI684" t="str">
            <v>SANITARIO C/VASO/CHUVEIRO PARA PESSOAL DE OBRA</v>
          </cell>
        </row>
        <row r="685">
          <cell r="G685" t="str">
            <v>73752/1</v>
          </cell>
          <cell r="H685" t="str">
            <v>SANITARIO COM VASO E CHUVEIRO PARA PESSOAL DE OBRA, COLETIVO DE 2 MODULOS, INCLUSIVE INSTALACAO E APARELHOS, REAPROVEITADO 2 VEZES</v>
          </cell>
          <cell r="I685" t="str">
            <v>UN</v>
          </cell>
          <cell r="J685">
            <v>2570.12</v>
          </cell>
          <cell r="K685" t="str">
            <v>INSUMO</v>
          </cell>
          <cell r="L685">
            <v>119</v>
          </cell>
          <cell r="M685" t="str">
            <v>ADESIVO PARA PVC BISNAGA COM 75 GR</v>
          </cell>
          <cell r="N685" t="str">
            <v>UN</v>
          </cell>
          <cell r="O685">
            <v>0.25</v>
          </cell>
          <cell r="P685">
            <v>3.76</v>
          </cell>
          <cell r="Q685">
            <v>0.94</v>
          </cell>
          <cell r="AD685" t="str">
            <v>CANT</v>
          </cell>
          <cell r="AE685" t="str">
            <v>CANTEIRO DE OBRAS</v>
          </cell>
          <cell r="AF685">
            <v>1</v>
          </cell>
          <cell r="AG685" t="str">
            <v>CONSTRUCAO DO CANTEIRO</v>
          </cell>
          <cell r="AH685">
            <v>73752</v>
          </cell>
          <cell r="AI685" t="str">
            <v>SANITARIO C/VASO/CHUVEIRO PARA PESSOAL DE OBRA</v>
          </cell>
        </row>
        <row r="686">
          <cell r="G686" t="str">
            <v>73752/1</v>
          </cell>
          <cell r="H686" t="str">
            <v>SANITARIO COM VASO E CHUVEIRO PARA PESSOAL DE OBRA, COLETIVO DE 2 MODULOS, INCLUSIVE INSTALACAO E APARELHOS, REAPROVEITADO 2 VEZES</v>
          </cell>
          <cell r="I686" t="str">
            <v>UN</v>
          </cell>
          <cell r="J686">
            <v>2570.12</v>
          </cell>
          <cell r="K686" t="str">
            <v>INSUMO</v>
          </cell>
          <cell r="L686">
            <v>377</v>
          </cell>
          <cell r="M686" t="str">
            <v>TAMPO PLASTICO STANDARD P/ VASO SANITARIO</v>
          </cell>
          <cell r="N686" t="str">
            <v>UN</v>
          </cell>
          <cell r="O686">
            <v>1</v>
          </cell>
          <cell r="P686">
            <v>18.399999999999999</v>
          </cell>
          <cell r="Q686">
            <v>18.399999999999999</v>
          </cell>
          <cell r="AD686" t="str">
            <v>CANT</v>
          </cell>
          <cell r="AE686" t="str">
            <v>CANTEIRO DE OBRAS</v>
          </cell>
          <cell r="AF686">
            <v>1</v>
          </cell>
          <cell r="AG686" t="str">
            <v>CONSTRUCAO DO CANTEIRO</v>
          </cell>
          <cell r="AH686">
            <v>73752</v>
          </cell>
          <cell r="AI686" t="str">
            <v>SANITARIO C/VASO/CHUVEIRO PARA PESSOAL DE OBRA</v>
          </cell>
        </row>
        <row r="687">
          <cell r="G687" t="str">
            <v>73752/1</v>
          </cell>
          <cell r="H687" t="str">
            <v>SANITARIO COM VASO E CHUVEIRO PARA PESSOAL DE OBRA, COLETIVO DE 2 MODULOS, INCLUSIVE INSTALACAO E APARELHOS, REAPROVEITADO 2 VEZES</v>
          </cell>
          <cell r="I687" t="str">
            <v>UN</v>
          </cell>
          <cell r="J687">
            <v>2570.12</v>
          </cell>
          <cell r="K687" t="str">
            <v>INSUMO</v>
          </cell>
          <cell r="L687">
            <v>1030</v>
          </cell>
          <cell r="M687" t="str">
            <v>CAIXA DESCARGA PLASTICA, EXTERNA, COMPLETA COM TUBO DE DESCARGA, ENGATE FLEXIVEL, BOIA E SUPORTE PARA FIXACAO - CAPACIDADE 9L</v>
          </cell>
          <cell r="N687" t="str">
            <v>UN</v>
          </cell>
          <cell r="O687">
            <v>1</v>
          </cell>
          <cell r="P687">
            <v>22.83</v>
          </cell>
          <cell r="Q687">
            <v>22.83</v>
          </cell>
          <cell r="AD687" t="str">
            <v>CANT</v>
          </cell>
          <cell r="AE687" t="str">
            <v>CANTEIRO DE OBRAS</v>
          </cell>
          <cell r="AF687">
            <v>1</v>
          </cell>
          <cell r="AG687" t="str">
            <v>CONSTRUCAO DO CANTEIRO</v>
          </cell>
          <cell r="AH687">
            <v>73752</v>
          </cell>
          <cell r="AI687" t="str">
            <v>SANITARIO C/VASO/CHUVEIRO PARA PESSOAL DE OBRA</v>
          </cell>
        </row>
        <row r="688">
          <cell r="G688" t="str">
            <v>73752/1</v>
          </cell>
          <cell r="H688" t="str">
            <v>SANITARIO COM VASO E CHUVEIRO PARA PESSOAL DE OBRA, COLETIVO DE 2 MODULOS, INCLUSIVE INSTALACAO E APARELHOS, REAPROVEITADO 2 VEZES</v>
          </cell>
          <cell r="I688" t="str">
            <v>UN</v>
          </cell>
          <cell r="J688">
            <v>2570.12</v>
          </cell>
          <cell r="K688" t="str">
            <v>INSUMO</v>
          </cell>
          <cell r="L688">
            <v>1213</v>
          </cell>
          <cell r="M688" t="str">
            <v>CARPINTEIRO DE FORMAS</v>
          </cell>
          <cell r="N688" t="str">
            <v>H</v>
          </cell>
          <cell r="O688">
            <v>35</v>
          </cell>
          <cell r="P688">
            <v>11.39</v>
          </cell>
          <cell r="Q688">
            <v>398.75</v>
          </cell>
          <cell r="AD688" t="str">
            <v>CANT</v>
          </cell>
          <cell r="AE688" t="str">
            <v>CANTEIRO DE OBRAS</v>
          </cell>
          <cell r="AF688">
            <v>1</v>
          </cell>
          <cell r="AG688" t="str">
            <v>CONSTRUCAO DO CANTEIRO</v>
          </cell>
          <cell r="AH688">
            <v>73752</v>
          </cell>
          <cell r="AI688" t="str">
            <v>SANITARIO C/VASO/CHUVEIRO PARA PESSOAL DE OBRA</v>
          </cell>
        </row>
        <row r="689">
          <cell r="G689" t="str">
            <v>73752/1</v>
          </cell>
          <cell r="H689" t="str">
            <v>SANITARIO COM VASO E CHUVEIRO PARA PESSOAL DE OBRA, COLETIVO DE 2 MODULOS, INCLUSIVE INSTALACAO E APARELHOS, REAPROVEITADO 2 VEZES</v>
          </cell>
          <cell r="I689" t="str">
            <v>UN</v>
          </cell>
          <cell r="J689">
            <v>2570.12</v>
          </cell>
          <cell r="K689" t="str">
            <v>INSUMO</v>
          </cell>
          <cell r="L689">
            <v>1966</v>
          </cell>
          <cell r="M689" t="str">
            <v>CURVA PVC 90G CURTA PVC P/ ESG PREDIAL DN 100MM</v>
          </cell>
          <cell r="N689" t="str">
            <v>UN</v>
          </cell>
          <cell r="O689">
            <v>1</v>
          </cell>
          <cell r="P689">
            <v>13.64</v>
          </cell>
          <cell r="Q689">
            <v>13.64</v>
          </cell>
          <cell r="AD689" t="str">
            <v>CANT</v>
          </cell>
          <cell r="AE689" t="str">
            <v>CANTEIRO DE OBRAS</v>
          </cell>
          <cell r="AF689">
            <v>1</v>
          </cell>
          <cell r="AG689" t="str">
            <v>CONSTRUCAO DO CANTEIRO</v>
          </cell>
          <cell r="AH689">
            <v>73752</v>
          </cell>
          <cell r="AI689" t="str">
            <v>SANITARIO C/VASO/CHUVEIRO PARA PESSOAL DE OBRA</v>
          </cell>
        </row>
        <row r="690">
          <cell r="G690" t="str">
            <v>73752/1</v>
          </cell>
          <cell r="H690" t="str">
            <v>SANITARIO COM VASO E CHUVEIRO PARA PESSOAL DE OBRA, COLETIVO DE 2 MODULOS, INCLUSIVE INSTALACAO E APARELHOS, REAPROVEITADO 2 VEZES</v>
          </cell>
          <cell r="I690" t="str">
            <v>UN</v>
          </cell>
          <cell r="J690">
            <v>2570.12</v>
          </cell>
          <cell r="K690" t="str">
            <v>INSUMO</v>
          </cell>
          <cell r="L690">
            <v>2436</v>
          </cell>
          <cell r="M690" t="str">
            <v>ELETRICISTA OU OFICIAL ELETRICISTA</v>
          </cell>
          <cell r="N690" t="str">
            <v>H</v>
          </cell>
          <cell r="O690">
            <v>2.5</v>
          </cell>
          <cell r="P690">
            <v>11.39</v>
          </cell>
          <cell r="Q690">
            <v>28.48</v>
          </cell>
          <cell r="AD690" t="str">
            <v>CANT</v>
          </cell>
          <cell r="AE690" t="str">
            <v>CANTEIRO DE OBRAS</v>
          </cell>
          <cell r="AF690">
            <v>1</v>
          </cell>
          <cell r="AG690" t="str">
            <v>CONSTRUCAO DO CANTEIRO</v>
          </cell>
          <cell r="AH690">
            <v>73752</v>
          </cell>
          <cell r="AI690" t="str">
            <v>SANITARIO C/VASO/CHUVEIRO PARA PESSOAL DE OBRA</v>
          </cell>
        </row>
        <row r="691">
          <cell r="G691" t="str">
            <v>73752/1</v>
          </cell>
          <cell r="H691" t="str">
            <v>SANITARIO COM VASO E CHUVEIRO PARA PESSOAL DE OBRA, COLETIVO DE 2 MODULOS, INCLUSIVE INSTALACAO E APARELHOS, REAPROVEITADO 2 VEZES</v>
          </cell>
          <cell r="I691" t="str">
            <v>UN</v>
          </cell>
          <cell r="J691">
            <v>2570.12</v>
          </cell>
          <cell r="K691" t="str">
            <v>INSUMO</v>
          </cell>
          <cell r="L691">
            <v>2696</v>
          </cell>
          <cell r="M691" t="str">
            <v>ENCANADOR OU BOMBEIRO HIDRAULICO</v>
          </cell>
          <cell r="N691" t="str">
            <v>H</v>
          </cell>
          <cell r="O691">
            <v>10</v>
          </cell>
          <cell r="P691">
            <v>11.39</v>
          </cell>
          <cell r="Q691">
            <v>113.93</v>
          </cell>
          <cell r="AD691" t="str">
            <v>CANT</v>
          </cell>
          <cell r="AE691" t="str">
            <v>CANTEIRO DE OBRAS</v>
          </cell>
          <cell r="AF691">
            <v>1</v>
          </cell>
          <cell r="AG691" t="str">
            <v>CONSTRUCAO DO CANTEIRO</v>
          </cell>
          <cell r="AH691">
            <v>73752</v>
          </cell>
          <cell r="AI691" t="str">
            <v>SANITARIO C/VASO/CHUVEIRO PARA PESSOAL DE OBRA</v>
          </cell>
        </row>
        <row r="692">
          <cell r="G692" t="str">
            <v>73752/1</v>
          </cell>
          <cell r="H692" t="str">
            <v>SANITARIO COM VASO E CHUVEIRO PARA PESSOAL DE OBRA, COLETIVO DE 2 MODULOS, INCLUSIVE INSTALACAO E APARELHOS, REAPROVEITADO 2 VEZES</v>
          </cell>
          <cell r="I692" t="str">
            <v>UN</v>
          </cell>
          <cell r="J692">
            <v>2570.12</v>
          </cell>
          <cell r="K692" t="str">
            <v>INSUMO</v>
          </cell>
          <cell r="L692">
            <v>3118</v>
          </cell>
          <cell r="M692" t="str">
            <v>FERROLHO/FECHO/TARJETA OU TRINCO PINO REDONDO 2" SOBREPOR FERRO CROMADO</v>
          </cell>
          <cell r="N692" t="str">
            <v>UN</v>
          </cell>
          <cell r="O692">
            <v>2</v>
          </cell>
          <cell r="P692">
            <v>1.17</v>
          </cell>
          <cell r="Q692">
            <v>2.34</v>
          </cell>
          <cell r="AD692" t="str">
            <v>CANT</v>
          </cell>
          <cell r="AE692" t="str">
            <v>CANTEIRO DE OBRAS</v>
          </cell>
          <cell r="AF692">
            <v>1</v>
          </cell>
          <cell r="AG692" t="str">
            <v>CONSTRUCAO DO CANTEIRO</v>
          </cell>
          <cell r="AH692">
            <v>73752</v>
          </cell>
          <cell r="AI692" t="str">
            <v>SANITARIO C/VASO/CHUVEIRO PARA PESSOAL DE OBRA</v>
          </cell>
        </row>
        <row r="693">
          <cell r="G693" t="str">
            <v>73752/1</v>
          </cell>
          <cell r="H693" t="str">
            <v>SANITARIO COM VASO E CHUVEIRO PARA PESSOAL DE OBRA, COLETIVO DE 2 MODULOS, INCLUSIVE INSTALACAO E APARELHOS, REAPROVEITADO 2 VEZES</v>
          </cell>
          <cell r="I693" t="str">
            <v>UN</v>
          </cell>
          <cell r="J693">
            <v>2570.12</v>
          </cell>
          <cell r="K693" t="str">
            <v>INSUMO</v>
          </cell>
          <cell r="L693">
            <v>3543</v>
          </cell>
          <cell r="M693" t="str">
            <v>JOELHO PVC C/ROSCA 90G P/AGUA FRIA PREDIAL 1/2"</v>
          </cell>
          <cell r="N693" t="str">
            <v>UN</v>
          </cell>
          <cell r="O693">
            <v>2</v>
          </cell>
          <cell r="P693">
            <v>1.08</v>
          </cell>
          <cell r="Q693">
            <v>2.16</v>
          </cell>
          <cell r="AD693" t="str">
            <v>CANT</v>
          </cell>
          <cell r="AE693" t="str">
            <v>CANTEIRO DE OBRAS</v>
          </cell>
          <cell r="AF693">
            <v>1</v>
          </cell>
          <cell r="AG693" t="str">
            <v>CONSTRUCAO DO CANTEIRO</v>
          </cell>
          <cell r="AH693">
            <v>73752</v>
          </cell>
          <cell r="AI693" t="str">
            <v>SANITARIO C/VASO/CHUVEIRO PARA PESSOAL DE OBRA</v>
          </cell>
        </row>
        <row r="694">
          <cell r="G694" t="str">
            <v>73752/1</v>
          </cell>
          <cell r="H694" t="str">
            <v>SANITARIO COM VASO E CHUVEIRO PARA PESSOAL DE OBRA, COLETIVO DE 2 MODULOS, INCLUSIVE INSTALACAO E APARELHOS, REAPROVEITADO 2 VEZES</v>
          </cell>
          <cell r="I694" t="str">
            <v>UN</v>
          </cell>
          <cell r="J694">
            <v>2570.12</v>
          </cell>
          <cell r="K694" t="str">
            <v>INSUMO</v>
          </cell>
          <cell r="L694">
            <v>4351</v>
          </cell>
          <cell r="M694" t="str">
            <v>PARAFUSO NIQUELADO P/ FIXAR PECA SANITARIA - INCL PORCA CEGA, ARRUELA E BUCHA DE NYLON S-8</v>
          </cell>
          <cell r="N694" t="str">
            <v>UN</v>
          </cell>
          <cell r="O694">
            <v>2</v>
          </cell>
          <cell r="P694">
            <v>1.21</v>
          </cell>
          <cell r="Q694">
            <v>2.42</v>
          </cell>
          <cell r="AD694" t="str">
            <v>CANT</v>
          </cell>
          <cell r="AE694" t="str">
            <v>CANTEIRO DE OBRAS</v>
          </cell>
          <cell r="AF694">
            <v>1</v>
          </cell>
          <cell r="AG694" t="str">
            <v>CONSTRUCAO DO CANTEIRO</v>
          </cell>
          <cell r="AH694">
            <v>73752</v>
          </cell>
          <cell r="AI694" t="str">
            <v>SANITARIO C/VASO/CHUVEIRO PARA PESSOAL DE OBRA</v>
          </cell>
        </row>
        <row r="695">
          <cell r="G695" t="str">
            <v>73752/1</v>
          </cell>
          <cell r="H695" t="str">
            <v>SANITARIO COM VASO E CHUVEIRO PARA PESSOAL DE OBRA, COLETIVO DE 2 MODULOS, INCLUSIVE INSTALACAO E APARELHOS, REAPROVEITADO 2 VEZES</v>
          </cell>
          <cell r="I695" t="str">
            <v>UN</v>
          </cell>
          <cell r="J695">
            <v>2570.12</v>
          </cell>
          <cell r="K695" t="str">
            <v>INSUMO</v>
          </cell>
          <cell r="L695">
            <v>4381</v>
          </cell>
          <cell r="M695" t="str">
            <v>PARAFUSO ROSCA SOBERBA ACO ZINC CABECA CHATA FENDA SIMPLES 8 X 100MM</v>
          </cell>
          <cell r="N695" t="str">
            <v>UN</v>
          </cell>
          <cell r="O695">
            <v>12</v>
          </cell>
          <cell r="P695">
            <v>0.36</v>
          </cell>
          <cell r="Q695">
            <v>4.3600000000000003</v>
          </cell>
          <cell r="AD695" t="str">
            <v>CANT</v>
          </cell>
          <cell r="AE695" t="str">
            <v>CANTEIRO DE OBRAS</v>
          </cell>
          <cell r="AF695">
            <v>1</v>
          </cell>
          <cell r="AG695" t="str">
            <v>CONSTRUCAO DO CANTEIRO</v>
          </cell>
          <cell r="AH695">
            <v>73752</v>
          </cell>
          <cell r="AI695" t="str">
            <v>SANITARIO C/VASO/CHUVEIRO PARA PESSOAL DE OBRA</v>
          </cell>
        </row>
        <row r="696">
          <cell r="G696" t="str">
            <v>73752/1</v>
          </cell>
          <cell r="H696" t="str">
            <v>SANITARIO COM VASO E CHUVEIRO PARA PESSOAL DE OBRA, COLETIVO DE 2 MODULOS, INCLUSIVE INSTALACAO E APARELHOS, REAPROVEITADO 2 VEZES</v>
          </cell>
          <cell r="I696" t="str">
            <v>UN</v>
          </cell>
          <cell r="J696">
            <v>2570.12</v>
          </cell>
          <cell r="K696" t="str">
            <v>INSUMO</v>
          </cell>
          <cell r="L696">
            <v>4491</v>
          </cell>
          <cell r="M696" t="str">
            <v>PECA DE MADEIRA NATIVA / REGIONAL 7,5 X 7,5CM (3X3) NAO APARELHADA (P/FORMA)</v>
          </cell>
          <cell r="N696" t="str">
            <v>M</v>
          </cell>
          <cell r="O696">
            <v>36.75</v>
          </cell>
          <cell r="P696">
            <v>6.2</v>
          </cell>
          <cell r="Q696">
            <v>227.85</v>
          </cell>
          <cell r="AD696" t="str">
            <v>CANT</v>
          </cell>
          <cell r="AE696" t="str">
            <v>CANTEIRO DE OBRAS</v>
          </cell>
          <cell r="AF696">
            <v>1</v>
          </cell>
          <cell r="AG696" t="str">
            <v>CONSTRUCAO DO CANTEIRO</v>
          </cell>
          <cell r="AH696">
            <v>73752</v>
          </cell>
          <cell r="AI696" t="str">
            <v>SANITARIO C/VASO/CHUVEIRO PARA PESSOAL DE OBRA</v>
          </cell>
        </row>
        <row r="697">
          <cell r="G697" t="str">
            <v>73752/1</v>
          </cell>
          <cell r="H697" t="str">
            <v>SANITARIO COM VASO E CHUVEIRO PARA PESSOAL DE OBRA, COLETIVO DE 2 MODULOS, INCLUSIVE INSTALACAO E APARELHOS, REAPROVEITADO 2 VEZES</v>
          </cell>
          <cell r="I697" t="str">
            <v>UN</v>
          </cell>
          <cell r="J697">
            <v>2570.12</v>
          </cell>
          <cell r="K697" t="str">
            <v>INSUMO</v>
          </cell>
          <cell r="L697">
            <v>5075</v>
          </cell>
          <cell r="M697" t="str">
            <v>PREGO POLIDO COM CABECA 18 X 30</v>
          </cell>
          <cell r="N697" t="str">
            <v>KG</v>
          </cell>
          <cell r="O697">
            <v>3.05</v>
          </cell>
          <cell r="P697">
            <v>6.32</v>
          </cell>
          <cell r="Q697">
            <v>19.3</v>
          </cell>
          <cell r="AD697" t="str">
            <v>CANT</v>
          </cell>
          <cell r="AE697" t="str">
            <v>CANTEIRO DE OBRAS</v>
          </cell>
          <cell r="AF697">
            <v>1</v>
          </cell>
          <cell r="AG697" t="str">
            <v>CONSTRUCAO DO CANTEIRO</v>
          </cell>
          <cell r="AH697">
            <v>73752</v>
          </cell>
          <cell r="AI697" t="str">
            <v>SANITARIO C/VASO/CHUVEIRO PARA PESSOAL DE OBRA</v>
          </cell>
        </row>
        <row r="698">
          <cell r="G698" t="str">
            <v>73752/1</v>
          </cell>
          <cell r="H698" t="str">
            <v>SANITARIO COM VASO E CHUVEIRO PARA PESSOAL DE OBRA, COLETIVO DE 2 MODULOS, INCLUSIVE INSTALACAO E APARELHOS, REAPROVEITADO 2 VEZES</v>
          </cell>
          <cell r="I698" t="str">
            <v>UN</v>
          </cell>
          <cell r="J698">
            <v>2570.12</v>
          </cell>
          <cell r="K698" t="str">
            <v>INSUMO</v>
          </cell>
          <cell r="L698">
            <v>6020</v>
          </cell>
          <cell r="M698" t="str">
            <v>REGISTRO GAVETA 1/2" BRUTO LATAO REF 1502-B</v>
          </cell>
          <cell r="N698" t="str">
            <v>UN</v>
          </cell>
          <cell r="O698">
            <v>1.5</v>
          </cell>
          <cell r="P698">
            <v>26.54</v>
          </cell>
          <cell r="Q698">
            <v>39.82</v>
          </cell>
          <cell r="AD698" t="str">
            <v>CANT</v>
          </cell>
          <cell r="AE698" t="str">
            <v>CANTEIRO DE OBRAS</v>
          </cell>
          <cell r="AF698">
            <v>1</v>
          </cell>
          <cell r="AG698" t="str">
            <v>CONSTRUCAO DO CANTEIRO</v>
          </cell>
          <cell r="AH698">
            <v>73752</v>
          </cell>
          <cell r="AI698" t="str">
            <v>SANITARIO C/VASO/CHUVEIRO PARA PESSOAL DE OBRA</v>
          </cell>
        </row>
        <row r="699">
          <cell r="G699" t="str">
            <v>73752/1</v>
          </cell>
          <cell r="H699" t="str">
            <v>SANITARIO COM VASO E CHUVEIRO PARA PESSOAL DE OBRA, COLETIVO DE 2 MODULOS, INCLUSIVE INSTALACAO E APARELHOS, REAPROVEITADO 2 VEZES</v>
          </cell>
          <cell r="I699" t="str">
            <v>UN</v>
          </cell>
          <cell r="J699">
            <v>2570.12</v>
          </cell>
          <cell r="K699" t="str">
            <v>INSUMO</v>
          </cell>
          <cell r="L699">
            <v>6111</v>
          </cell>
          <cell r="M699" t="str">
            <v>SERVENTE</v>
          </cell>
          <cell r="N699" t="str">
            <v>H</v>
          </cell>
          <cell r="O699">
            <v>47.5</v>
          </cell>
          <cell r="P699">
            <v>7.44</v>
          </cell>
          <cell r="Q699">
            <v>353.8</v>
          </cell>
          <cell r="AD699" t="str">
            <v>CANT</v>
          </cell>
          <cell r="AE699" t="str">
            <v>CANTEIRO DE OBRAS</v>
          </cell>
          <cell r="AF699">
            <v>1</v>
          </cell>
          <cell r="AG699" t="str">
            <v>CONSTRUCAO DO CANTEIRO</v>
          </cell>
          <cell r="AH699">
            <v>73752</v>
          </cell>
          <cell r="AI699" t="str">
            <v>SANITARIO C/VASO/CHUVEIRO PARA PESSOAL DE OBRA</v>
          </cell>
        </row>
        <row r="700">
          <cell r="G700" t="str">
            <v>73752/1</v>
          </cell>
          <cell r="H700" t="str">
            <v>SANITARIO COM VASO E CHUVEIRO PARA PESSOAL DE OBRA, COLETIVO DE 2 MODULOS, INCLUSIVE INSTALACAO E APARELHOS, REAPROVEITADO 2 VEZES</v>
          </cell>
          <cell r="I700" t="str">
            <v>UN</v>
          </cell>
          <cell r="J700">
            <v>2570.12</v>
          </cell>
          <cell r="K700" t="str">
            <v>INSUMO</v>
          </cell>
          <cell r="L700">
            <v>6140</v>
          </cell>
          <cell r="M700" t="str">
            <v>BOLSA DE LIGACAO EM PVC FLEXIVEL P/ VASO SANITARIO 1.1/2" (40MM)</v>
          </cell>
          <cell r="N700" t="str">
            <v>UN</v>
          </cell>
          <cell r="O700">
            <v>1</v>
          </cell>
          <cell r="P700">
            <v>1.88</v>
          </cell>
          <cell r="Q700">
            <v>1.88</v>
          </cell>
          <cell r="AD700" t="str">
            <v>CANT</v>
          </cell>
          <cell r="AE700" t="str">
            <v>CANTEIRO DE OBRAS</v>
          </cell>
          <cell r="AF700">
            <v>1</v>
          </cell>
          <cell r="AG700" t="str">
            <v>CONSTRUCAO DO CANTEIRO</v>
          </cell>
          <cell r="AH700">
            <v>73752</v>
          </cell>
          <cell r="AI700" t="str">
            <v>SANITARIO C/VASO/CHUVEIRO PARA PESSOAL DE OBRA</v>
          </cell>
        </row>
        <row r="701">
          <cell r="G701" t="str">
            <v>73752/1</v>
          </cell>
          <cell r="H701" t="str">
            <v>SANITARIO COM VASO E CHUVEIRO PARA PESSOAL DE OBRA, COLETIVO DE 2 MODULOS, INCLUSIVE INSTALACAO E APARELHOS, REAPROVEITADO 2 VEZES</v>
          </cell>
          <cell r="I701" t="str">
            <v>UN</v>
          </cell>
          <cell r="J701">
            <v>2570.12</v>
          </cell>
          <cell r="K701" t="str">
            <v>INSUMO</v>
          </cell>
          <cell r="L701">
            <v>6141</v>
          </cell>
          <cell r="M701" t="str">
            <v>ENGATE OU RABICHO FLEXIVEL PLASTICO (PVC OU ABS) BRANCO 1/2" X 30CM</v>
          </cell>
          <cell r="N701" t="str">
            <v>UN</v>
          </cell>
          <cell r="O701">
            <v>1</v>
          </cell>
          <cell r="P701">
            <v>2.4500000000000002</v>
          </cell>
          <cell r="Q701">
            <v>2.4500000000000002</v>
          </cell>
          <cell r="AD701" t="str">
            <v>CANT</v>
          </cell>
          <cell r="AE701" t="str">
            <v>CANTEIRO DE OBRAS</v>
          </cell>
          <cell r="AF701">
            <v>1</v>
          </cell>
          <cell r="AG701" t="str">
            <v>CONSTRUCAO DO CANTEIRO</v>
          </cell>
          <cell r="AH701">
            <v>73752</v>
          </cell>
          <cell r="AI701" t="str">
            <v>SANITARIO C/VASO/CHUVEIRO PARA PESSOAL DE OBRA</v>
          </cell>
        </row>
        <row r="702">
          <cell r="G702" t="str">
            <v>73752/1</v>
          </cell>
          <cell r="H702" t="str">
            <v>SANITARIO COM VASO E CHUVEIRO PARA PESSOAL DE OBRA, COLETIVO DE 2 MODULOS, INCLUSIVE INSTALACAO E APARELHOS, REAPROVEITADO 2 VEZES</v>
          </cell>
          <cell r="I702" t="str">
            <v>UN</v>
          </cell>
          <cell r="J702">
            <v>2570.12</v>
          </cell>
          <cell r="K702" t="str">
            <v>INSUMO</v>
          </cell>
          <cell r="L702">
            <v>6149</v>
          </cell>
          <cell r="M702" t="str">
            <v>SIFAO PLASTICO P/ LAVATORIO/PIA TIPO COPO 1"</v>
          </cell>
          <cell r="N702" t="str">
            <v>UN</v>
          </cell>
          <cell r="O702">
            <v>4</v>
          </cell>
          <cell r="P702">
            <v>8.0299999999999994</v>
          </cell>
          <cell r="Q702">
            <v>32.15</v>
          </cell>
          <cell r="AD702" t="str">
            <v>CANT</v>
          </cell>
          <cell r="AE702" t="str">
            <v>CANTEIRO DE OBRAS</v>
          </cell>
          <cell r="AF702">
            <v>1</v>
          </cell>
          <cell r="AG702" t="str">
            <v>CONSTRUCAO DO CANTEIRO</v>
          </cell>
          <cell r="AH702">
            <v>73752</v>
          </cell>
          <cell r="AI702" t="str">
            <v>SANITARIO C/VASO/CHUVEIRO PARA PESSOAL DE OBRA</v>
          </cell>
        </row>
        <row r="703">
          <cell r="G703" t="str">
            <v>73752/1</v>
          </cell>
          <cell r="H703" t="str">
            <v>SANITARIO COM VASO E CHUVEIRO PARA PESSOAL DE OBRA, COLETIVO DE 2 MODULOS, INCLUSIVE INSTALACAO E APARELHOS, REAPROVEITADO 2 VEZES</v>
          </cell>
          <cell r="I703" t="str">
            <v>UN</v>
          </cell>
          <cell r="J703">
            <v>2570.12</v>
          </cell>
          <cell r="K703" t="str">
            <v>INSUMO</v>
          </cell>
          <cell r="L703">
            <v>7098</v>
          </cell>
          <cell r="M703" t="str">
            <v>TE PVC C/ROSCA 90G P/ AGUA FRIA PREDIAL 1/2"</v>
          </cell>
          <cell r="N703" t="str">
            <v>UN</v>
          </cell>
          <cell r="O703">
            <v>1.5</v>
          </cell>
          <cell r="P703">
            <v>1.6</v>
          </cell>
          <cell r="Q703">
            <v>2.4</v>
          </cell>
          <cell r="AD703" t="str">
            <v>CANT</v>
          </cell>
          <cell r="AE703" t="str">
            <v>CANTEIRO DE OBRAS</v>
          </cell>
          <cell r="AF703">
            <v>1</v>
          </cell>
          <cell r="AG703" t="str">
            <v>CONSTRUCAO DO CANTEIRO</v>
          </cell>
          <cell r="AH703">
            <v>73752</v>
          </cell>
          <cell r="AI703" t="str">
            <v>SANITARIO C/VASO/CHUVEIRO PARA PESSOAL DE OBRA</v>
          </cell>
        </row>
        <row r="704">
          <cell r="G704" t="str">
            <v>73752/1</v>
          </cell>
          <cell r="H704" t="str">
            <v>SANITARIO COM VASO E CHUVEIRO PARA PESSOAL DE OBRA, COLETIVO DE 2 MODULOS, INCLUSIVE INSTALACAO E APARELHOS, REAPROVEITADO 2 VEZES</v>
          </cell>
          <cell r="I704" t="str">
            <v>UN</v>
          </cell>
          <cell r="J704">
            <v>2570.12</v>
          </cell>
          <cell r="K704" t="str">
            <v>INSUMO</v>
          </cell>
          <cell r="L704">
            <v>7194</v>
          </cell>
          <cell r="M704" t="str">
            <v>TELHA FIBROCIMENTO ONDULADA 6MM - 2,44 X 1,10M</v>
          </cell>
          <cell r="N704" t="str">
            <v>M2</v>
          </cell>
          <cell r="O704">
            <v>6.25</v>
          </cell>
          <cell r="P704">
            <v>11.77</v>
          </cell>
          <cell r="Q704">
            <v>73.61</v>
          </cell>
          <cell r="AD704" t="str">
            <v>CANT</v>
          </cell>
          <cell r="AE704" t="str">
            <v>CANTEIRO DE OBRAS</v>
          </cell>
          <cell r="AF704">
            <v>1</v>
          </cell>
          <cell r="AG704" t="str">
            <v>CONSTRUCAO DO CANTEIRO</v>
          </cell>
          <cell r="AH704">
            <v>73752</v>
          </cell>
          <cell r="AI704" t="str">
            <v>SANITARIO C/VASO/CHUVEIRO PARA PESSOAL DE OBRA</v>
          </cell>
        </row>
        <row r="705">
          <cell r="G705" t="str">
            <v>73752/1</v>
          </cell>
          <cell r="H705" t="str">
            <v>SANITARIO COM VASO E CHUVEIRO PARA PESSOAL DE OBRA, COLETIVO DE 2 MODULOS, INCLUSIVE INSTALACAO E APARELHOS, REAPROVEITADO 2 VEZES</v>
          </cell>
          <cell r="I705" t="str">
            <v>UN</v>
          </cell>
          <cell r="J705">
            <v>2570.12</v>
          </cell>
          <cell r="K705" t="str">
            <v>INSUMO</v>
          </cell>
          <cell r="L705">
            <v>7608</v>
          </cell>
          <cell r="M705" t="str">
            <v>CHUVEIRO PLASTICO BRANCO SIMPLES</v>
          </cell>
          <cell r="N705" t="str">
            <v>UN</v>
          </cell>
          <cell r="O705">
            <v>1</v>
          </cell>
          <cell r="P705">
            <v>6.35</v>
          </cell>
          <cell r="Q705">
            <v>6.35</v>
          </cell>
          <cell r="AD705" t="str">
            <v>CANT</v>
          </cell>
          <cell r="AE705" t="str">
            <v>CANTEIRO DE OBRAS</v>
          </cell>
          <cell r="AF705">
            <v>1</v>
          </cell>
          <cell r="AG705" t="str">
            <v>CONSTRUCAO DO CANTEIRO</v>
          </cell>
          <cell r="AH705">
            <v>73752</v>
          </cell>
          <cell r="AI705" t="str">
            <v>SANITARIO C/VASO/CHUVEIRO PARA PESSOAL DE OBRA</v>
          </cell>
        </row>
        <row r="706">
          <cell r="G706" t="str">
            <v>73752/1</v>
          </cell>
          <cell r="H706" t="str">
            <v>SANITARIO COM VASO E CHUVEIRO PARA PESSOAL DE OBRA, COLETIVO DE 2 MODULOS, INCLUSIVE INSTALACAO E APARELHOS, REAPROVEITADO 2 VEZES</v>
          </cell>
          <cell r="I706" t="str">
            <v>UN</v>
          </cell>
          <cell r="J706">
            <v>2570.12</v>
          </cell>
          <cell r="K706" t="str">
            <v>INSUMO</v>
          </cell>
          <cell r="L706">
            <v>9836</v>
          </cell>
          <cell r="M706" t="str">
            <v>TUBO PVC  SERIE NORMAL - ESGOTO  PREDIAL DN 100MM - NBR 5688</v>
          </cell>
          <cell r="N706" t="str">
            <v>M</v>
          </cell>
          <cell r="O706">
            <v>1.5</v>
          </cell>
          <cell r="P706">
            <v>9.32</v>
          </cell>
          <cell r="Q706">
            <v>13.98</v>
          </cell>
          <cell r="AD706" t="str">
            <v>CANT</v>
          </cell>
          <cell r="AE706" t="str">
            <v>CANTEIRO DE OBRAS</v>
          </cell>
          <cell r="AF706">
            <v>1</v>
          </cell>
          <cell r="AG706" t="str">
            <v>CONSTRUCAO DO CANTEIRO</v>
          </cell>
          <cell r="AH706">
            <v>73752</v>
          </cell>
          <cell r="AI706" t="str">
            <v>SANITARIO C/VASO/CHUVEIRO PARA PESSOAL DE OBRA</v>
          </cell>
        </row>
        <row r="707">
          <cell r="G707" t="str">
            <v>73752/1</v>
          </cell>
          <cell r="H707" t="str">
            <v>SANITARIO COM VASO E CHUVEIRO PARA PESSOAL DE OBRA, COLETIVO DE 2 MODULOS, INCLUSIVE INSTALACAO E APARELHOS, REAPROVEITADO 2 VEZES</v>
          </cell>
          <cell r="I707" t="str">
            <v>UN</v>
          </cell>
          <cell r="J707">
            <v>2570.12</v>
          </cell>
          <cell r="K707" t="str">
            <v>INSUMO</v>
          </cell>
          <cell r="L707">
            <v>9837</v>
          </cell>
          <cell r="M707" t="str">
            <v>TUBO PVC SERIE NORMAL - ESGOTO PREDIAL DN 75MM - NBR 5688</v>
          </cell>
          <cell r="N707" t="str">
            <v>M</v>
          </cell>
          <cell r="O707">
            <v>1.5</v>
          </cell>
          <cell r="P707">
            <v>7.69</v>
          </cell>
          <cell r="Q707">
            <v>11.54</v>
          </cell>
          <cell r="AD707" t="str">
            <v>CANT</v>
          </cell>
          <cell r="AE707" t="str">
            <v>CANTEIRO DE OBRAS</v>
          </cell>
          <cell r="AF707">
            <v>1</v>
          </cell>
          <cell r="AG707" t="str">
            <v>CONSTRUCAO DO CANTEIRO</v>
          </cell>
          <cell r="AH707">
            <v>73752</v>
          </cell>
          <cell r="AI707" t="str">
            <v>SANITARIO C/VASO/CHUVEIRO PARA PESSOAL DE OBRA</v>
          </cell>
        </row>
        <row r="708">
          <cell r="G708" t="str">
            <v>73752/1</v>
          </cell>
          <cell r="H708" t="str">
            <v>SANITARIO COM VASO E CHUVEIRO PARA PESSOAL DE OBRA, COLETIVO DE 2 MODULOS, INCLUSIVE INSTALACAO E APARELHOS, REAPROVEITADO 2 VEZES</v>
          </cell>
          <cell r="I708" t="str">
            <v>UN</v>
          </cell>
          <cell r="J708">
            <v>2570.12</v>
          </cell>
          <cell r="K708" t="str">
            <v>INSUMO</v>
          </cell>
          <cell r="L708">
            <v>9856</v>
          </cell>
          <cell r="M708" t="str">
            <v>TUBO PVC ROSCAVEL EB-892 P/ AGUA FRIA PREDIAL 1/2"</v>
          </cell>
          <cell r="N708" t="str">
            <v>M</v>
          </cell>
          <cell r="O708">
            <v>4.5</v>
          </cell>
          <cell r="P708">
            <v>3.83</v>
          </cell>
          <cell r="Q708">
            <v>17.23</v>
          </cell>
          <cell r="AD708" t="str">
            <v>CANT</v>
          </cell>
          <cell r="AE708" t="str">
            <v>CANTEIRO DE OBRAS</v>
          </cell>
          <cell r="AF708">
            <v>1</v>
          </cell>
          <cell r="AG708" t="str">
            <v>CONSTRUCAO DO CANTEIRO</v>
          </cell>
          <cell r="AH708">
            <v>73752</v>
          </cell>
          <cell r="AI708" t="str">
            <v>SANITARIO C/VASO/CHUVEIRO PARA PESSOAL DE OBRA</v>
          </cell>
        </row>
        <row r="709">
          <cell r="G709" t="str">
            <v>73752/1</v>
          </cell>
          <cell r="H709" t="str">
            <v>SANITARIO COM VASO E CHUVEIRO PARA PESSOAL DE OBRA, COLETIVO DE 2 MODULOS, INCLUSIVE INSTALACAO E APARELHOS, REAPROVEITADO 2 VEZES</v>
          </cell>
          <cell r="I709" t="str">
            <v>UN</v>
          </cell>
          <cell r="J709">
            <v>2570.12</v>
          </cell>
          <cell r="K709" t="str">
            <v>INSUMO</v>
          </cell>
          <cell r="L709">
            <v>10420</v>
          </cell>
          <cell r="M709" t="str">
            <v>VASO SANITARIO SIFONADO LOUCA BRANCA - PADRAO POPULAR</v>
          </cell>
          <cell r="N709" t="str">
            <v>UN</v>
          </cell>
          <cell r="O709">
            <v>1</v>
          </cell>
          <cell r="P709">
            <v>89</v>
          </cell>
          <cell r="Q709">
            <v>89</v>
          </cell>
          <cell r="AD709" t="str">
            <v>CANT</v>
          </cell>
          <cell r="AE709" t="str">
            <v>CANTEIRO DE OBRAS</v>
          </cell>
          <cell r="AF709">
            <v>1</v>
          </cell>
          <cell r="AG709" t="str">
            <v>CONSTRUCAO DO CANTEIRO</v>
          </cell>
          <cell r="AH709">
            <v>73752</v>
          </cell>
          <cell r="AI709" t="str">
            <v>SANITARIO C/VASO/CHUVEIRO PARA PESSOAL DE OBRA</v>
          </cell>
        </row>
        <row r="710">
          <cell r="G710" t="str">
            <v>73752/1</v>
          </cell>
          <cell r="H710" t="str">
            <v>SANITARIO COM VASO E CHUVEIRO PARA PESSOAL DE OBRA, COLETIVO DE 2 MODULOS, INCLUSIVE INSTALACAO E APARELHOS, REAPROVEITADO 2 VEZES</v>
          </cell>
          <cell r="I710" t="str">
            <v>UN</v>
          </cell>
          <cell r="J710">
            <v>2570.12</v>
          </cell>
          <cell r="K710" t="str">
            <v>INSUMO</v>
          </cell>
          <cell r="L710">
            <v>11443</v>
          </cell>
          <cell r="M710" t="str">
            <v>DOBRADICA FERRO POLIDO OU GALV 3 X 3" E=2MM PINO SOLTO OU REVERSIVEL SEM ANEIS</v>
          </cell>
          <cell r="N710" t="str">
            <v>UN</v>
          </cell>
          <cell r="O710">
            <v>6</v>
          </cell>
          <cell r="P710">
            <v>4.75</v>
          </cell>
          <cell r="Q710">
            <v>28.55</v>
          </cell>
          <cell r="AD710" t="str">
            <v>CANT</v>
          </cell>
          <cell r="AE710" t="str">
            <v>CANTEIRO DE OBRAS</v>
          </cell>
          <cell r="AF710">
            <v>1</v>
          </cell>
          <cell r="AG710" t="str">
            <v>CONSTRUCAO DO CANTEIRO</v>
          </cell>
          <cell r="AH710">
            <v>73752</v>
          </cell>
          <cell r="AI710" t="str">
            <v>SANITARIO C/VASO/CHUVEIRO PARA PESSOAL DE OBRA</v>
          </cell>
        </row>
        <row r="711">
          <cell r="G711" t="str">
            <v>73752/1</v>
          </cell>
          <cell r="H711" t="str">
            <v>SANITARIO COM VASO E CHUVEIRO PARA PESSOAL DE OBRA, COLETIVO DE 2 MODULOS, INCLUSIVE INSTALACAO E APARELHOS, REAPROVEITADO 2 VEZES</v>
          </cell>
          <cell r="I711" t="str">
            <v>UN</v>
          </cell>
          <cell r="J711">
            <v>2570.12</v>
          </cell>
          <cell r="K711" t="str">
            <v>INSUMO</v>
          </cell>
          <cell r="L711">
            <v>11680</v>
          </cell>
          <cell r="M711" t="str">
            <v>BRACO OU HASTE C/CANOPLA PLASTICA 1/2" P/ CHUVEIRO SIMPLES</v>
          </cell>
          <cell r="N711" t="str">
            <v>UN</v>
          </cell>
          <cell r="O711">
            <v>1</v>
          </cell>
          <cell r="P711">
            <v>4.5600000000000005</v>
          </cell>
          <cell r="Q711">
            <v>4.5600000000000005</v>
          </cell>
          <cell r="AD711" t="str">
            <v>CANT</v>
          </cell>
          <cell r="AE711" t="str">
            <v>CANTEIRO DE OBRAS</v>
          </cell>
          <cell r="AF711">
            <v>1</v>
          </cell>
          <cell r="AG711" t="str">
            <v>CONSTRUCAO DO CANTEIRO</v>
          </cell>
          <cell r="AH711">
            <v>73752</v>
          </cell>
          <cell r="AI711" t="str">
            <v>SANITARIO C/VASO/CHUVEIRO PARA PESSOAL DE OBRA</v>
          </cell>
        </row>
        <row r="712">
          <cell r="G712" t="str">
            <v>73752/1</v>
          </cell>
          <cell r="H712" t="str">
            <v>SANITARIO COM VASO E CHUVEIRO PARA PESSOAL DE OBRA, COLETIVO DE 2 MODULOS, INCLUSIVE INSTALACAO E APARELHOS, REAPROVEITADO 2 VEZES</v>
          </cell>
          <cell r="I712" t="str">
            <v>UN</v>
          </cell>
          <cell r="J712">
            <v>2570.12</v>
          </cell>
          <cell r="K712" t="str">
            <v>INSUMO</v>
          </cell>
          <cell r="L712">
            <v>11714</v>
          </cell>
          <cell r="M712" t="str">
            <v>CAIXA SIFONADA PVC 150 X 185 X 75MM C/ GRELHA QUADRADA BRANCA</v>
          </cell>
          <cell r="N712" t="str">
            <v>UN</v>
          </cell>
          <cell r="O712">
            <v>1</v>
          </cell>
          <cell r="P712">
            <v>23.42</v>
          </cell>
          <cell r="Q712">
            <v>23.42</v>
          </cell>
          <cell r="AD712" t="str">
            <v>CANT</v>
          </cell>
          <cell r="AE712" t="str">
            <v>CANTEIRO DE OBRAS</v>
          </cell>
          <cell r="AF712">
            <v>1</v>
          </cell>
          <cell r="AG712" t="str">
            <v>CONSTRUCAO DO CANTEIRO</v>
          </cell>
          <cell r="AH712">
            <v>73752</v>
          </cell>
          <cell r="AI712" t="str">
            <v>SANITARIO C/VASO/CHUVEIRO PARA PESSOAL DE OBRA</v>
          </cell>
        </row>
        <row r="713">
          <cell r="G713" t="str">
            <v>73752/1</v>
          </cell>
          <cell r="H713" t="str">
            <v>SANITARIO COM VASO E CHUVEIRO PARA PESSOAL DE OBRA, COLETIVO DE 2 MODULOS, INCLUSIVE INSTALACAO E APARELHOS, REAPROVEITADO 2 VEZES</v>
          </cell>
          <cell r="I713" t="str">
            <v>UN</v>
          </cell>
          <cell r="J713">
            <v>2570.12</v>
          </cell>
          <cell r="K713" t="str">
            <v>INSUMO</v>
          </cell>
          <cell r="L713">
            <v>11891</v>
          </cell>
          <cell r="M713" t="str">
            <v>FIO/CORDAO COBRE ISOLADO PARALELO OU TORCIDO 2 X 2,5MM2, TIPO PLASTIFLEX PIRELLI OU EQUIV</v>
          </cell>
          <cell r="N713" t="str">
            <v>M</v>
          </cell>
          <cell r="O713">
            <v>6</v>
          </cell>
          <cell r="P713">
            <v>1.9300000000000002</v>
          </cell>
          <cell r="Q713">
            <v>11.63</v>
          </cell>
          <cell r="AD713" t="str">
            <v>CANT</v>
          </cell>
          <cell r="AE713" t="str">
            <v>CANTEIRO DE OBRAS</v>
          </cell>
          <cell r="AF713">
            <v>1</v>
          </cell>
          <cell r="AG713" t="str">
            <v>CONSTRUCAO DO CANTEIRO</v>
          </cell>
          <cell r="AH713">
            <v>73752</v>
          </cell>
          <cell r="AI713" t="str">
            <v>SANITARIO C/VASO/CHUVEIRO PARA PESSOAL DE OBRA</v>
          </cell>
        </row>
        <row r="714">
          <cell r="G714" t="str">
            <v>73752/1</v>
          </cell>
          <cell r="H714" t="str">
            <v>SANITARIO COM VASO E CHUVEIRO PARA PESSOAL DE OBRA, COLETIVO DE 2 MODULOS, INCLUSIVE INSTALACAO E APARELHOS, REAPROVEITADO 2 VEZES</v>
          </cell>
          <cell r="I714" t="str">
            <v>UN</v>
          </cell>
          <cell r="J714">
            <v>2570.12</v>
          </cell>
          <cell r="K714" t="str">
            <v>INSUMO</v>
          </cell>
          <cell r="L714">
            <v>12128</v>
          </cell>
          <cell r="M714" t="str">
            <v>INTERRUPTOR SOBREPOR 1 TECLA SIMPLES, TIPO SILENTOQUE PIAL OU EQUIV</v>
          </cell>
          <cell r="N714" t="str">
            <v>UN</v>
          </cell>
          <cell r="O714">
            <v>1</v>
          </cell>
          <cell r="P714">
            <v>4.09</v>
          </cell>
          <cell r="Q714">
            <v>4.09</v>
          </cell>
          <cell r="AD714" t="str">
            <v>CANT</v>
          </cell>
          <cell r="AE714" t="str">
            <v>CANTEIRO DE OBRAS</v>
          </cell>
          <cell r="AF714">
            <v>1</v>
          </cell>
          <cell r="AG714" t="str">
            <v>CONSTRUCAO DO CANTEIRO</v>
          </cell>
          <cell r="AH714">
            <v>73752</v>
          </cell>
          <cell r="AI714" t="str">
            <v>SANITARIO C/VASO/CHUVEIRO PARA PESSOAL DE OBRA</v>
          </cell>
        </row>
        <row r="715">
          <cell r="G715" t="str">
            <v>73752/1</v>
          </cell>
          <cell r="H715" t="str">
            <v>SANITARIO COM VASO E CHUVEIRO PARA PESSOAL DE OBRA, COLETIVO DE 2 MODULOS, INCLUSIVE INSTALACAO E APARELHOS, REAPROVEITADO 2 VEZES</v>
          </cell>
          <cell r="I715" t="str">
            <v>UN</v>
          </cell>
          <cell r="J715">
            <v>2570.12</v>
          </cell>
          <cell r="K715" t="str">
            <v>INSUMO</v>
          </cell>
          <cell r="L715">
            <v>12296</v>
          </cell>
          <cell r="M715" t="str">
            <v>BOCAL/SOQUETE/RECEPTACULO DE PORCELANA</v>
          </cell>
          <cell r="N715" t="str">
            <v>UN</v>
          </cell>
          <cell r="O715">
            <v>1</v>
          </cell>
          <cell r="P715">
            <v>1.43</v>
          </cell>
          <cell r="Q715">
            <v>1.43</v>
          </cell>
          <cell r="AD715" t="str">
            <v>CANT</v>
          </cell>
          <cell r="AE715" t="str">
            <v>CANTEIRO DE OBRAS</v>
          </cell>
          <cell r="AF715">
            <v>1</v>
          </cell>
          <cell r="AG715" t="str">
            <v>CONSTRUCAO DO CANTEIRO</v>
          </cell>
          <cell r="AH715">
            <v>73752</v>
          </cell>
          <cell r="AI715" t="str">
            <v>SANITARIO C/VASO/CHUVEIRO PARA PESSOAL DE OBRA</v>
          </cell>
        </row>
        <row r="716">
          <cell r="G716" t="str">
            <v>73752/1</v>
          </cell>
          <cell r="H716" t="str">
            <v>SANITARIO COM VASO E CHUVEIRO PARA PESSOAL DE OBRA, COLETIVO DE 2 MODULOS, INCLUSIVE INSTALACAO E APARELHOS, REAPROVEITADO 2 VEZES</v>
          </cell>
          <cell r="I716" t="str">
            <v>UN</v>
          </cell>
          <cell r="J716">
            <v>2570.12</v>
          </cell>
          <cell r="K716" t="str">
            <v>INSUMO</v>
          </cell>
          <cell r="L716">
            <v>12298</v>
          </cell>
          <cell r="M716" t="str">
            <v>GLOBO ESFERICO DE VIDRO LISO TAMANHO MEDIO</v>
          </cell>
          <cell r="N716" t="str">
            <v>UN</v>
          </cell>
          <cell r="O716">
            <v>1</v>
          </cell>
          <cell r="P716">
            <v>7.42</v>
          </cell>
          <cell r="Q716">
            <v>7.42</v>
          </cell>
          <cell r="AD716" t="str">
            <v>CANT</v>
          </cell>
          <cell r="AE716" t="str">
            <v>CANTEIRO DE OBRAS</v>
          </cell>
          <cell r="AF716">
            <v>1</v>
          </cell>
          <cell r="AG716" t="str">
            <v>CONSTRUCAO DO CANTEIRO</v>
          </cell>
          <cell r="AH716">
            <v>73752</v>
          </cell>
          <cell r="AI716" t="str">
            <v>SANITARIO C/VASO/CHUVEIRO PARA PESSOAL DE OBRA</v>
          </cell>
        </row>
        <row r="717">
          <cell r="G717" t="str">
            <v>73752/1</v>
          </cell>
          <cell r="H717" t="str">
            <v>SANITARIO COM VASO E CHUVEIRO PARA PESSOAL DE OBRA, COLETIVO DE 2 MODULOS, INCLUSIVE INSTALACAO E APARELHOS, REAPROVEITADO 2 VEZES</v>
          </cell>
          <cell r="I717" t="str">
            <v>UN</v>
          </cell>
          <cell r="J717">
            <v>2570.12</v>
          </cell>
          <cell r="K717" t="str">
            <v>INSUMO</v>
          </cell>
          <cell r="L717">
            <v>12530</v>
          </cell>
          <cell r="M717" t="str">
            <v>ANEL OU ADUELA CONCRETO ARMADO D = 0,60M, H = 0,30M</v>
          </cell>
          <cell r="N717" t="str">
            <v>UN</v>
          </cell>
          <cell r="O717">
            <v>0.5</v>
          </cell>
          <cell r="P717">
            <v>33.42</v>
          </cell>
          <cell r="Q717">
            <v>16.71</v>
          </cell>
          <cell r="AD717" t="str">
            <v>CANT</v>
          </cell>
          <cell r="AE717" t="str">
            <v>CANTEIRO DE OBRAS</v>
          </cell>
          <cell r="AF717">
            <v>1</v>
          </cell>
          <cell r="AG717" t="str">
            <v>CONSTRUCAO DO CANTEIRO</v>
          </cell>
          <cell r="AH717">
            <v>73752</v>
          </cell>
          <cell r="AI717" t="str">
            <v>SANITARIO C/VASO/CHUVEIRO PARA PESSOAL DE OBRA</v>
          </cell>
        </row>
        <row r="718">
          <cell r="G718" t="str">
            <v>73752/1</v>
          </cell>
          <cell r="H718" t="str">
            <v>SANITARIO COM VASO E CHUVEIRO PARA PESSOAL DE OBRA, COLETIVO DE 2 MODULOS, INCLUSIVE INSTALACAO E APARELHOS, REAPROVEITADO 2 VEZES</v>
          </cell>
          <cell r="I718" t="str">
            <v>UN</v>
          </cell>
          <cell r="J718">
            <v>2570.12</v>
          </cell>
          <cell r="K718" t="str">
            <v>INSUMO</v>
          </cell>
          <cell r="L718">
            <v>13114</v>
          </cell>
          <cell r="M718" t="str">
            <v>ANEL OU ADUELA CONCRETO ARMADO D = 0,60M, H = 0,15M</v>
          </cell>
          <cell r="N718" t="str">
            <v>UN</v>
          </cell>
          <cell r="O718">
            <v>0.5</v>
          </cell>
          <cell r="P718">
            <v>15.2</v>
          </cell>
          <cell r="Q718">
            <v>7.6</v>
          </cell>
          <cell r="AD718" t="str">
            <v>CANT</v>
          </cell>
          <cell r="AE718" t="str">
            <v>CANTEIRO DE OBRAS</v>
          </cell>
          <cell r="AF718">
            <v>1</v>
          </cell>
          <cell r="AG718" t="str">
            <v>CONSTRUCAO DO CANTEIRO</v>
          </cell>
          <cell r="AH718">
            <v>73752</v>
          </cell>
          <cell r="AI718" t="str">
            <v>SANITARIO C/VASO/CHUVEIRO PARA PESSOAL DE OBRA</v>
          </cell>
        </row>
        <row r="719">
          <cell r="G719" t="str">
            <v>73752/1</v>
          </cell>
          <cell r="H719" t="str">
            <v>SANITARIO COM VASO E CHUVEIRO PARA PESSOAL DE OBRA, COLETIVO DE 2 MODULOS, INCLUSIVE INSTALACAO E APARELHOS, REAPROVEITADO 2 VEZES</v>
          </cell>
          <cell r="I719" t="str">
            <v>UN</v>
          </cell>
          <cell r="J719">
            <v>2570.12</v>
          </cell>
          <cell r="K719" t="str">
            <v>INSUMO</v>
          </cell>
          <cell r="L719">
            <v>13255</v>
          </cell>
          <cell r="M719" t="str">
            <v>TAMPA CONCRETO P/PV E/OU CX. INSPECAO 60 X 60 X 8CM</v>
          </cell>
          <cell r="N719" t="str">
            <v>UN</v>
          </cell>
          <cell r="O719">
            <v>0.25</v>
          </cell>
          <cell r="P719">
            <v>41.42</v>
          </cell>
          <cell r="Q719">
            <v>10.35</v>
          </cell>
          <cell r="AD719" t="str">
            <v>CANT</v>
          </cell>
          <cell r="AE719" t="str">
            <v>CANTEIRO DE OBRAS</v>
          </cell>
          <cell r="AF719">
            <v>1</v>
          </cell>
          <cell r="AG719" t="str">
            <v>CONSTRUCAO DO CANTEIRO</v>
          </cell>
          <cell r="AH719">
            <v>73752</v>
          </cell>
          <cell r="AI719" t="str">
            <v>SANITARIO C/VASO/CHUVEIRO PARA PESSOAL DE OBRA</v>
          </cell>
        </row>
        <row r="720">
          <cell r="G720" t="str">
            <v>73752/1</v>
          </cell>
          <cell r="H720" t="str">
            <v>SANITARIO COM VASO E CHUVEIRO PARA PESSOAL DE OBRA, COLETIVO DE 2 MODULOS, INCLUSIVE INSTALACAO E APARELHOS, REAPROVEITADO 2 VEZES</v>
          </cell>
          <cell r="I720" t="str">
            <v>UN</v>
          </cell>
          <cell r="J720">
            <v>2570.12</v>
          </cell>
          <cell r="K720" t="str">
            <v>INSUMO</v>
          </cell>
          <cell r="L720">
            <v>21127</v>
          </cell>
          <cell r="M720" t="str">
            <v>FITA ISOLANTE ADESIVA ANTI-CHAMA EM ROLOS 19MM X 5M</v>
          </cell>
          <cell r="N720" t="str">
            <v>UN</v>
          </cell>
          <cell r="O720">
            <v>0.32</v>
          </cell>
          <cell r="P720">
            <v>0.81</v>
          </cell>
          <cell r="Q720">
            <v>0.25</v>
          </cell>
          <cell r="AD720" t="str">
            <v>CANT</v>
          </cell>
          <cell r="AE720" t="str">
            <v>CANTEIRO DE OBRAS</v>
          </cell>
          <cell r="AF720">
            <v>1</v>
          </cell>
          <cell r="AG720" t="str">
            <v>CONSTRUCAO DO CANTEIRO</v>
          </cell>
          <cell r="AH720">
            <v>73752</v>
          </cell>
          <cell r="AI720" t="str">
            <v>SANITARIO C/VASO/CHUVEIRO PARA PESSOAL DE OBRA</v>
          </cell>
        </row>
        <row r="721">
          <cell r="G721" t="str">
            <v>73803/1</v>
          </cell>
          <cell r="H721" t="str">
            <v>GALPAO ABERTO PARA OFICINA E DEPOSITO DE CANTEIRO DE OBRAS, EM MADEIRA DE LEI</v>
          </cell>
          <cell r="I721" t="str">
            <v>M2</v>
          </cell>
          <cell r="J721">
            <v>153.41</v>
          </cell>
          <cell r="R721">
            <v>102.61</v>
          </cell>
          <cell r="S721">
            <v>66.89</v>
          </cell>
          <cell r="T721">
            <v>50.79</v>
          </cell>
          <cell r="U721">
            <v>33.1</v>
          </cell>
          <cell r="V721">
            <v>0</v>
          </cell>
          <cell r="W721">
            <v>0</v>
          </cell>
          <cell r="X721">
            <v>0</v>
          </cell>
          <cell r="Y721">
            <v>0</v>
          </cell>
          <cell r="Z721">
            <v>0</v>
          </cell>
          <cell r="AA721">
            <v>0</v>
          </cell>
          <cell r="AB721" t="str">
            <v>CAIXA REFERENCIAL</v>
          </cell>
          <cell r="AD721" t="str">
            <v>CANT</v>
          </cell>
          <cell r="AE721" t="str">
            <v>CANTEIRO DE OBRAS</v>
          </cell>
          <cell r="AF721">
            <v>1</v>
          </cell>
          <cell r="AG721" t="str">
            <v>CONSTRUCAO DO CANTEIRO</v>
          </cell>
          <cell r="AH721">
            <v>73803</v>
          </cell>
          <cell r="AI721" t="str">
            <v>GALPAO P/OFICINA/DEPOSITO CANTEIRO OBRA(MAD LEI)</v>
          </cell>
        </row>
        <row r="722">
          <cell r="G722" t="str">
            <v>73803/1</v>
          </cell>
          <cell r="H722" t="str">
            <v>GALPAO ABERTO PARA OFICINA E DEPOSITO DE CANTEIRO DE OBRAS, EM MADEIRA DE LEI</v>
          </cell>
          <cell r="I722" t="str">
            <v>M2</v>
          </cell>
          <cell r="J722">
            <v>153.41</v>
          </cell>
          <cell r="K722" t="str">
            <v>INSUMO</v>
          </cell>
          <cell r="L722">
            <v>367</v>
          </cell>
          <cell r="M722" t="str">
            <v>AREIA GROSSA - POSTO JAZIDA / FORNECEDOR (SEM FRETE)</v>
          </cell>
          <cell r="N722" t="str">
            <v>M3</v>
          </cell>
          <cell r="O722">
            <v>1.7999999999999999E-2</v>
          </cell>
          <cell r="P722">
            <v>77.150000000000006</v>
          </cell>
          <cell r="Q722">
            <v>1.38</v>
          </cell>
          <cell r="AD722" t="str">
            <v>CANT</v>
          </cell>
          <cell r="AE722" t="str">
            <v>CANTEIRO DE OBRAS</v>
          </cell>
          <cell r="AF722">
            <v>1</v>
          </cell>
          <cell r="AG722" t="str">
            <v>CONSTRUCAO DO CANTEIRO</v>
          </cell>
          <cell r="AH722">
            <v>73803</v>
          </cell>
          <cell r="AI722" t="str">
            <v>GALPAO P/OFICINA/DEPOSITO CANTEIRO OBRA(MAD LEI)</v>
          </cell>
        </row>
        <row r="723">
          <cell r="G723" t="str">
            <v>73803/1</v>
          </cell>
          <cell r="H723" t="str">
            <v>GALPAO ABERTO PARA OFICINA E DEPOSITO DE CANTEIRO DE OBRAS, EM MADEIRA DE LEI</v>
          </cell>
          <cell r="I723" t="str">
            <v>M2</v>
          </cell>
          <cell r="J723">
            <v>153.41</v>
          </cell>
          <cell r="K723" t="str">
            <v>INSUMO</v>
          </cell>
          <cell r="L723">
            <v>1213</v>
          </cell>
          <cell r="M723" t="str">
            <v>CARPINTEIRO DE FORMAS</v>
          </cell>
          <cell r="N723" t="str">
            <v>H</v>
          </cell>
          <cell r="O723">
            <v>3.2</v>
          </cell>
          <cell r="P723">
            <v>11.39</v>
          </cell>
          <cell r="Q723">
            <v>36.450000000000003</v>
          </cell>
          <cell r="AD723" t="str">
            <v>CANT</v>
          </cell>
          <cell r="AE723" t="str">
            <v>CANTEIRO DE OBRAS</v>
          </cell>
          <cell r="AF723">
            <v>1</v>
          </cell>
          <cell r="AG723" t="str">
            <v>CONSTRUCAO DO CANTEIRO</v>
          </cell>
          <cell r="AH723">
            <v>73803</v>
          </cell>
          <cell r="AI723" t="str">
            <v>GALPAO P/OFICINA/DEPOSITO CANTEIRO OBRA(MAD LEI)</v>
          </cell>
        </row>
        <row r="724">
          <cell r="G724" t="str">
            <v>73803/1</v>
          </cell>
          <cell r="H724" t="str">
            <v>GALPAO ABERTO PARA OFICINA E DEPOSITO DE CANTEIRO DE OBRAS, EM MADEIRA DE LEI</v>
          </cell>
          <cell r="I724" t="str">
            <v>M2</v>
          </cell>
          <cell r="J724">
            <v>153.41</v>
          </cell>
          <cell r="K724" t="str">
            <v>INSUMO</v>
          </cell>
          <cell r="L724">
            <v>1379</v>
          </cell>
          <cell r="M724" t="str">
            <v>CIMENTO PORTLAND COMPOSTO CP II- 32</v>
          </cell>
          <cell r="N724" t="str">
            <v>KG</v>
          </cell>
          <cell r="O724">
            <v>6.8</v>
          </cell>
          <cell r="P724">
            <v>0.44</v>
          </cell>
          <cell r="Q724">
            <v>3.02</v>
          </cell>
          <cell r="AD724" t="str">
            <v>CANT</v>
          </cell>
          <cell r="AE724" t="str">
            <v>CANTEIRO DE OBRAS</v>
          </cell>
          <cell r="AF724">
            <v>1</v>
          </cell>
          <cell r="AG724" t="str">
            <v>CONSTRUCAO DO CANTEIRO</v>
          </cell>
          <cell r="AH724">
            <v>73803</v>
          </cell>
          <cell r="AI724" t="str">
            <v>GALPAO P/OFICINA/DEPOSITO CANTEIRO OBRA(MAD LEI)</v>
          </cell>
        </row>
        <row r="725">
          <cell r="G725" t="str">
            <v>73803/1</v>
          </cell>
          <cell r="H725" t="str">
            <v>GALPAO ABERTO PARA OFICINA E DEPOSITO DE CANTEIRO DE OBRAS, EM MADEIRA DE LEI</v>
          </cell>
          <cell r="I725" t="str">
            <v>M2</v>
          </cell>
          <cell r="J725">
            <v>153.41</v>
          </cell>
          <cell r="K725" t="str">
            <v>INSUMO</v>
          </cell>
          <cell r="L725">
            <v>1607</v>
          </cell>
          <cell r="M725" t="str">
            <v>CONJUNTO ARRUELAS DE VEDACAO 5/16" P/ TELHA FIBROCIMENTO (UMA ARRUELA METALICA E UMA ARRULA PVC - CONICAS)</v>
          </cell>
          <cell r="N725" t="str">
            <v>CJ</v>
          </cell>
          <cell r="O725">
            <v>1.9</v>
          </cell>
          <cell r="P725">
            <v>0.1</v>
          </cell>
          <cell r="Q725">
            <v>0.19</v>
          </cell>
          <cell r="AD725" t="str">
            <v>CANT</v>
          </cell>
          <cell r="AE725" t="str">
            <v>CANTEIRO DE OBRAS</v>
          </cell>
          <cell r="AF725">
            <v>1</v>
          </cell>
          <cell r="AG725" t="str">
            <v>CONSTRUCAO DO CANTEIRO</v>
          </cell>
          <cell r="AH725">
            <v>73803</v>
          </cell>
          <cell r="AI725" t="str">
            <v>GALPAO P/OFICINA/DEPOSITO CANTEIRO OBRA(MAD LEI)</v>
          </cell>
        </row>
        <row r="726">
          <cell r="G726" t="str">
            <v>73803/1</v>
          </cell>
          <cell r="H726" t="str">
            <v>GALPAO ABERTO PARA OFICINA E DEPOSITO DE CANTEIRO DE OBRAS, EM MADEIRA DE LEI</v>
          </cell>
          <cell r="I726" t="str">
            <v>M2</v>
          </cell>
          <cell r="J726">
            <v>153.41</v>
          </cell>
          <cell r="K726" t="str">
            <v>INSUMO</v>
          </cell>
          <cell r="L726">
            <v>4491</v>
          </cell>
          <cell r="M726" t="str">
            <v>PECA DE MADEIRA NATIVA / REGIONAL 7,5 X 7,5CM (3X3) NAO APARELHADA (P/FORMA)</v>
          </cell>
          <cell r="N726" t="str">
            <v>M</v>
          </cell>
          <cell r="O726">
            <v>4</v>
          </cell>
          <cell r="P726">
            <v>6.2</v>
          </cell>
          <cell r="Q726">
            <v>24.8</v>
          </cell>
          <cell r="AD726" t="str">
            <v>CANT</v>
          </cell>
          <cell r="AE726" t="str">
            <v>CANTEIRO DE OBRAS</v>
          </cell>
          <cell r="AF726">
            <v>1</v>
          </cell>
          <cell r="AG726" t="str">
            <v>CONSTRUCAO DO CANTEIRO</v>
          </cell>
          <cell r="AH726">
            <v>73803</v>
          </cell>
          <cell r="AI726" t="str">
            <v>GALPAO P/OFICINA/DEPOSITO CANTEIRO OBRA(MAD LEI)</v>
          </cell>
        </row>
        <row r="727">
          <cell r="G727" t="str">
            <v>73803/1</v>
          </cell>
          <cell r="H727" t="str">
            <v>GALPAO ABERTO PARA OFICINA E DEPOSITO DE CANTEIRO DE OBRAS, EM MADEIRA DE LEI</v>
          </cell>
          <cell r="I727" t="str">
            <v>M2</v>
          </cell>
          <cell r="J727">
            <v>153.41</v>
          </cell>
          <cell r="K727" t="str">
            <v>INSUMO</v>
          </cell>
          <cell r="L727">
            <v>4750</v>
          </cell>
          <cell r="M727" t="str">
            <v>PEDREIRO</v>
          </cell>
          <cell r="N727" t="str">
            <v>H</v>
          </cell>
          <cell r="O727">
            <v>1.1000000000000001</v>
          </cell>
          <cell r="P727">
            <v>11.39</v>
          </cell>
          <cell r="Q727">
            <v>12.53</v>
          </cell>
          <cell r="AD727" t="str">
            <v>CANT</v>
          </cell>
          <cell r="AE727" t="str">
            <v>CANTEIRO DE OBRAS</v>
          </cell>
          <cell r="AF727">
            <v>1</v>
          </cell>
          <cell r="AG727" t="str">
            <v>CONSTRUCAO DO CANTEIRO</v>
          </cell>
          <cell r="AH727">
            <v>73803</v>
          </cell>
          <cell r="AI727" t="str">
            <v>GALPAO P/OFICINA/DEPOSITO CANTEIRO OBRA(MAD LEI)</v>
          </cell>
        </row>
        <row r="728">
          <cell r="G728" t="str">
            <v>73803/1</v>
          </cell>
          <cell r="H728" t="str">
            <v>GALPAO ABERTO PARA OFICINA E DEPOSITO DE CANTEIRO DE OBRAS, EM MADEIRA DE LEI</v>
          </cell>
          <cell r="I728" t="str">
            <v>M2</v>
          </cell>
          <cell r="J728">
            <v>153.41</v>
          </cell>
          <cell r="K728" t="str">
            <v>INSUMO</v>
          </cell>
          <cell r="L728">
            <v>5075</v>
          </cell>
          <cell r="M728" t="str">
            <v>PREGO POLIDO COM CABECA 18 X 30</v>
          </cell>
          <cell r="N728" t="str">
            <v>KG</v>
          </cell>
          <cell r="O728">
            <v>8.4999999999999992E-2</v>
          </cell>
          <cell r="P728">
            <v>6.32</v>
          </cell>
          <cell r="Q728">
            <v>0.53</v>
          </cell>
          <cell r="AD728" t="str">
            <v>CANT</v>
          </cell>
          <cell r="AE728" t="str">
            <v>CANTEIRO DE OBRAS</v>
          </cell>
          <cell r="AF728">
            <v>1</v>
          </cell>
          <cell r="AG728" t="str">
            <v>CONSTRUCAO DO CANTEIRO</v>
          </cell>
          <cell r="AH728">
            <v>73803</v>
          </cell>
          <cell r="AI728" t="str">
            <v>GALPAO P/OFICINA/DEPOSITO CANTEIRO OBRA(MAD LEI)</v>
          </cell>
        </row>
        <row r="729">
          <cell r="G729" t="str">
            <v>73803/1</v>
          </cell>
          <cell r="H729" t="str">
            <v>GALPAO ABERTO PARA OFICINA E DEPOSITO DE CANTEIRO DE OBRAS, EM MADEIRA DE LEI</v>
          </cell>
          <cell r="I729" t="str">
            <v>M2</v>
          </cell>
          <cell r="J729">
            <v>153.41</v>
          </cell>
          <cell r="K729" t="str">
            <v>INSUMO</v>
          </cell>
          <cell r="L729">
            <v>6111</v>
          </cell>
          <cell r="M729" t="str">
            <v>SERVENTE</v>
          </cell>
          <cell r="N729" t="str">
            <v>H</v>
          </cell>
          <cell r="O729">
            <v>7.2</v>
          </cell>
          <cell r="P729">
            <v>7.44</v>
          </cell>
          <cell r="Q729">
            <v>53.62</v>
          </cell>
          <cell r="AD729" t="str">
            <v>CANT</v>
          </cell>
          <cell r="AE729" t="str">
            <v>CANTEIRO DE OBRAS</v>
          </cell>
          <cell r="AF729">
            <v>1</v>
          </cell>
          <cell r="AG729" t="str">
            <v>CONSTRUCAO DO CANTEIRO</v>
          </cell>
          <cell r="AH729">
            <v>73803</v>
          </cell>
          <cell r="AI729" t="str">
            <v>GALPAO P/OFICINA/DEPOSITO CANTEIRO OBRA(MAD LEI)</v>
          </cell>
        </row>
        <row r="730">
          <cell r="G730" t="str">
            <v>73803/1</v>
          </cell>
          <cell r="H730" t="str">
            <v>GALPAO ABERTO PARA OFICINA E DEPOSITO DE CANTEIRO DE OBRAS, EM MADEIRA DE LEI</v>
          </cell>
          <cell r="I730" t="str">
            <v>M2</v>
          </cell>
          <cell r="J730">
            <v>153.41</v>
          </cell>
          <cell r="K730" t="str">
            <v>INSUMO</v>
          </cell>
          <cell r="L730">
            <v>7194</v>
          </cell>
          <cell r="M730" t="str">
            <v>TELHA FIBROCIMENTO ONDULADA 6MM - 2,44 X 1,10M</v>
          </cell>
          <cell r="N730" t="str">
            <v>M2</v>
          </cell>
          <cell r="O730">
            <v>1.77</v>
          </cell>
          <cell r="P730">
            <v>11.77</v>
          </cell>
          <cell r="Q730">
            <v>20.84</v>
          </cell>
          <cell r="AD730" t="str">
            <v>CANT</v>
          </cell>
          <cell r="AE730" t="str">
            <v>CANTEIRO DE OBRAS</v>
          </cell>
          <cell r="AF730">
            <v>1</v>
          </cell>
          <cell r="AG730" t="str">
            <v>CONSTRUCAO DO CANTEIRO</v>
          </cell>
          <cell r="AH730">
            <v>73803</v>
          </cell>
          <cell r="AI730" t="str">
            <v>GALPAO P/OFICINA/DEPOSITO CANTEIRO OBRA(MAD LEI)</v>
          </cell>
        </row>
        <row r="731">
          <cell r="G731" t="str">
            <v>73805/1</v>
          </cell>
          <cell r="H731" t="str">
            <v>BARRACAO DE OBRA PARA ALOJAMENTO/ESCRITORIO, PISO EM PINHO 3A, PAREDES EM COMPENSADO 10MM, COBERTURA EM TELHA AMIANTO 6MM, INCLUSO INSTALACOES ELETRICAS E ESQUADRIAS</v>
          </cell>
          <cell r="I731" t="str">
            <v>M2</v>
          </cell>
          <cell r="J731">
            <v>198.11</v>
          </cell>
          <cell r="R731">
            <v>131.82</v>
          </cell>
          <cell r="S731">
            <v>66.540000000000006</v>
          </cell>
          <cell r="T731">
            <v>66.27</v>
          </cell>
          <cell r="U731">
            <v>33.450000000000003</v>
          </cell>
          <cell r="V731">
            <v>0.01</v>
          </cell>
          <cell r="W731">
            <v>0</v>
          </cell>
          <cell r="X731">
            <v>0</v>
          </cell>
          <cell r="Y731">
            <v>0</v>
          </cell>
          <cell r="Z731">
            <v>0</v>
          </cell>
          <cell r="AA731">
            <v>0</v>
          </cell>
          <cell r="AB731" t="str">
            <v>CAIXA REFERENCIAL</v>
          </cell>
          <cell r="AD731" t="str">
            <v>CANT</v>
          </cell>
          <cell r="AE731" t="str">
            <v>CANTEIRO DE OBRAS</v>
          </cell>
          <cell r="AF731">
            <v>1</v>
          </cell>
          <cell r="AG731" t="str">
            <v>CONSTRUCAO DO CANTEIRO</v>
          </cell>
          <cell r="AH731">
            <v>73805</v>
          </cell>
          <cell r="AI731" t="str">
            <v>BARRACOES DE OBRA</v>
          </cell>
        </row>
        <row r="732">
          <cell r="G732" t="str">
            <v>73805/1</v>
          </cell>
          <cell r="H732" t="str">
            <v>BARRACAO DE OBRA PARA ALOJAMENTO/ESCRITORIO, PISO EM PINHO 3A, PAREDES EM COMPENSADO 10MM, COBERTURA EM TELHA AMIANTO 6MM, INCLUSO INSTALACOES ELETRICAS E ESQUADRIAS</v>
          </cell>
          <cell r="I732" t="str">
            <v>M2</v>
          </cell>
          <cell r="J732">
            <v>198.11</v>
          </cell>
          <cell r="K732" t="str">
            <v>COMPOSICAO</v>
          </cell>
          <cell r="L732">
            <v>6045</v>
          </cell>
          <cell r="M732" t="str">
            <v>CONCRETO FCK=15MPA, PREPARO COM BETONEIRA, SEM LANCAMENTO</v>
          </cell>
          <cell r="N732" t="str">
            <v>M3</v>
          </cell>
          <cell r="O732">
            <v>1.4999999999999999E-2</v>
          </cell>
          <cell r="P732">
            <v>293.7</v>
          </cell>
          <cell r="Q732">
            <v>4.4000000000000004</v>
          </cell>
          <cell r="AD732" t="str">
            <v>CANT</v>
          </cell>
          <cell r="AE732" t="str">
            <v>CANTEIRO DE OBRAS</v>
          </cell>
          <cell r="AF732">
            <v>1</v>
          </cell>
          <cell r="AG732" t="str">
            <v>CONSTRUCAO DO CANTEIRO</v>
          </cell>
          <cell r="AH732">
            <v>73805</v>
          </cell>
          <cell r="AI732" t="str">
            <v>BARRACOES DE OBRA</v>
          </cell>
        </row>
        <row r="733">
          <cell r="G733" t="str">
            <v>73805/1</v>
          </cell>
          <cell r="H733" t="str">
            <v>BARRACAO DE OBRA PARA ALOJAMENTO/ESCRITORIO, PISO EM PINHO 3A, PAREDES EM COMPENSADO 10MM, COBERTURA EM TELHA AMIANTO 6MM, INCLUSO INSTALACOES ELETRICAS E ESQUADRIAS</v>
          </cell>
          <cell r="I733" t="str">
            <v>M2</v>
          </cell>
          <cell r="J733">
            <v>198.11</v>
          </cell>
          <cell r="K733" t="str">
            <v>COMPOSICAO</v>
          </cell>
          <cell r="L733">
            <v>73372</v>
          </cell>
          <cell r="M733" t="str">
            <v>PINHO DE TERCEIRA 1" X 12" E 1" X 9"</v>
          </cell>
          <cell r="N733" t="str">
            <v>M2</v>
          </cell>
          <cell r="O733">
            <v>1.02</v>
          </cell>
          <cell r="P733">
            <v>34.229999999999997</v>
          </cell>
          <cell r="Q733">
            <v>34.909999999999997</v>
          </cell>
          <cell r="AD733" t="str">
            <v>CANT</v>
          </cell>
          <cell r="AE733" t="str">
            <v>CANTEIRO DE OBRAS</v>
          </cell>
          <cell r="AF733">
            <v>1</v>
          </cell>
          <cell r="AG733" t="str">
            <v>CONSTRUCAO DO CANTEIRO</v>
          </cell>
          <cell r="AH733">
            <v>73805</v>
          </cell>
          <cell r="AI733" t="str">
            <v>BARRACOES DE OBRA</v>
          </cell>
        </row>
        <row r="734">
          <cell r="G734" t="str">
            <v>73805/1</v>
          </cell>
          <cell r="H734" t="str">
            <v>BARRACAO DE OBRA PARA ALOJAMENTO/ESCRITORIO, PISO EM PINHO 3A, PAREDES EM COMPENSADO 10MM, COBERTURA EM TELHA AMIANTO 6MM, INCLUSO INSTALACOES ELETRICAS E ESQUADRIAS</v>
          </cell>
          <cell r="I734" t="str">
            <v>M2</v>
          </cell>
          <cell r="J734">
            <v>198.11</v>
          </cell>
          <cell r="K734" t="str">
            <v>COMPOSICAO</v>
          </cell>
          <cell r="L734" t="str">
            <v>74157/003</v>
          </cell>
          <cell r="M734" t="str">
            <v>LANCAMENTO/APLICACAO MANUAL DE CONCRETO EM ESTRUTURAS</v>
          </cell>
          <cell r="N734" t="str">
            <v>M3</v>
          </cell>
          <cell r="O734">
            <v>1.4999999999999999E-2</v>
          </cell>
          <cell r="P734">
            <v>116.74</v>
          </cell>
          <cell r="Q734">
            <v>1.75</v>
          </cell>
          <cell r="AD734" t="str">
            <v>CANT</v>
          </cell>
          <cell r="AE734" t="str">
            <v>CANTEIRO DE OBRAS</v>
          </cell>
          <cell r="AF734">
            <v>1</v>
          </cell>
          <cell r="AG734" t="str">
            <v>CONSTRUCAO DO CANTEIRO</v>
          </cell>
          <cell r="AH734">
            <v>73805</v>
          </cell>
          <cell r="AI734" t="str">
            <v>BARRACOES DE OBRA</v>
          </cell>
        </row>
        <row r="735">
          <cell r="G735" t="str">
            <v>73805/1</v>
          </cell>
          <cell r="H735" t="str">
            <v>BARRACAO DE OBRA PARA ALOJAMENTO/ESCRITORIO, PISO EM PINHO 3A, PAREDES EM COMPENSADO 10MM, COBERTURA EM TELHA AMIANTO 6MM, INCLUSO INSTALACOES ELETRICAS E ESQUADRIAS</v>
          </cell>
          <cell r="I735" t="str">
            <v>M2</v>
          </cell>
          <cell r="J735">
            <v>198.11</v>
          </cell>
          <cell r="K735" t="str">
            <v>INSUMO</v>
          </cell>
          <cell r="L735">
            <v>252</v>
          </cell>
          <cell r="M735" t="str">
            <v>AUXILIAR DE SERRALHEIRO</v>
          </cell>
          <cell r="N735" t="str">
            <v>H</v>
          </cell>
          <cell r="O735">
            <v>6.9999999999999993E-2</v>
          </cell>
          <cell r="P735">
            <v>8.57</v>
          </cell>
          <cell r="Q735">
            <v>0.6</v>
          </cell>
          <cell r="AD735" t="str">
            <v>CANT</v>
          </cell>
          <cell r="AE735" t="str">
            <v>CANTEIRO DE OBRAS</v>
          </cell>
          <cell r="AF735">
            <v>1</v>
          </cell>
          <cell r="AG735" t="str">
            <v>CONSTRUCAO DO CANTEIRO</v>
          </cell>
          <cell r="AH735">
            <v>73805</v>
          </cell>
          <cell r="AI735" t="str">
            <v>BARRACOES DE OBRA</v>
          </cell>
        </row>
        <row r="736">
          <cell r="G736" t="str">
            <v>73805/1</v>
          </cell>
          <cell r="H736" t="str">
            <v>BARRACAO DE OBRA PARA ALOJAMENTO/ESCRITORIO, PISO EM PINHO 3A, PAREDES EM COMPENSADO 10MM, COBERTURA EM TELHA AMIANTO 6MM, INCLUSO INSTALACOES ELETRICAS E ESQUADRIAS</v>
          </cell>
          <cell r="I736" t="str">
            <v>M2</v>
          </cell>
          <cell r="J736">
            <v>198.11</v>
          </cell>
          <cell r="K736" t="str">
            <v>INSUMO</v>
          </cell>
          <cell r="L736">
            <v>1214</v>
          </cell>
          <cell r="M736" t="str">
            <v>CARPINTEIRO DE ESQUADRIA</v>
          </cell>
          <cell r="N736" t="str">
            <v>H</v>
          </cell>
          <cell r="O736">
            <v>6.34</v>
          </cell>
          <cell r="P736">
            <v>11.39</v>
          </cell>
          <cell r="Q736">
            <v>72.23</v>
          </cell>
          <cell r="AD736" t="str">
            <v>CANT</v>
          </cell>
          <cell r="AE736" t="str">
            <v>CANTEIRO DE OBRAS</v>
          </cell>
          <cell r="AF736">
            <v>1</v>
          </cell>
          <cell r="AG736" t="str">
            <v>CONSTRUCAO DO CANTEIRO</v>
          </cell>
          <cell r="AH736">
            <v>73805</v>
          </cell>
          <cell r="AI736" t="str">
            <v>BARRACOES DE OBRA</v>
          </cell>
        </row>
        <row r="737">
          <cell r="G737" t="str">
            <v>73805/1</v>
          </cell>
          <cell r="H737" t="str">
            <v>BARRACAO DE OBRA PARA ALOJAMENTO/ESCRITORIO, PISO EM PINHO 3A, PAREDES EM COMPENSADO 10MM, COBERTURA EM TELHA AMIANTO 6MM, INCLUSO INSTALACOES ELETRICAS E ESQUADRIAS</v>
          </cell>
          <cell r="I737" t="str">
            <v>M2</v>
          </cell>
          <cell r="J737">
            <v>198.11</v>
          </cell>
          <cell r="K737" t="str">
            <v>INSUMO</v>
          </cell>
          <cell r="L737">
            <v>1346</v>
          </cell>
          <cell r="M737" t="str">
            <v>CHAPA MADEIRA COMPENSADA PLASTIFICADA 2,2 X 1,1M X 10MM P/ FORMA CONCRETO</v>
          </cell>
          <cell r="N737" t="str">
            <v>M2</v>
          </cell>
          <cell r="O737">
            <v>0.38600000000000001</v>
          </cell>
          <cell r="P737">
            <v>13.89</v>
          </cell>
          <cell r="Q737">
            <v>5.36</v>
          </cell>
          <cell r="AD737" t="str">
            <v>CANT</v>
          </cell>
          <cell r="AE737" t="str">
            <v>CANTEIRO DE OBRAS</v>
          </cell>
          <cell r="AF737">
            <v>1</v>
          </cell>
          <cell r="AG737" t="str">
            <v>CONSTRUCAO DO CANTEIRO</v>
          </cell>
          <cell r="AH737">
            <v>73805</v>
          </cell>
          <cell r="AI737" t="str">
            <v>BARRACOES DE OBRA</v>
          </cell>
        </row>
        <row r="738">
          <cell r="G738" t="str">
            <v>73805/1</v>
          </cell>
          <cell r="H738" t="str">
            <v>BARRACAO DE OBRA PARA ALOJAMENTO/ESCRITORIO, PISO EM PINHO 3A, PAREDES EM COMPENSADO 10MM, COBERTURA EM TELHA AMIANTO 6MM, INCLUSO INSTALACOES ELETRICAS E ESQUADRIAS</v>
          </cell>
          <cell r="I738" t="str">
            <v>M2</v>
          </cell>
          <cell r="J738">
            <v>198.11</v>
          </cell>
          <cell r="K738" t="str">
            <v>INSUMO</v>
          </cell>
          <cell r="L738">
            <v>1607</v>
          </cell>
          <cell r="M738" t="str">
            <v>CONJUNTO ARRUELAS DE VEDACAO 5/16" P/ TELHA FIBROCIMENTO (UMA ARRUELA METALICA E UMA ARRULA PVC - CONICAS)</v>
          </cell>
          <cell r="N738" t="str">
            <v>CJ</v>
          </cell>
          <cell r="O738">
            <v>0.214</v>
          </cell>
          <cell r="P738">
            <v>0.1</v>
          </cell>
          <cell r="Q738">
            <v>0.02</v>
          </cell>
          <cell r="AD738" t="str">
            <v>CANT</v>
          </cell>
          <cell r="AE738" t="str">
            <v>CANTEIRO DE OBRAS</v>
          </cell>
          <cell r="AF738">
            <v>1</v>
          </cell>
          <cell r="AG738" t="str">
            <v>CONSTRUCAO DO CANTEIRO</v>
          </cell>
          <cell r="AH738">
            <v>73805</v>
          </cell>
          <cell r="AI738" t="str">
            <v>BARRACOES DE OBRA</v>
          </cell>
        </row>
        <row r="739">
          <cell r="G739" t="str">
            <v>73805/1</v>
          </cell>
          <cell r="H739" t="str">
            <v>BARRACAO DE OBRA PARA ALOJAMENTO/ESCRITORIO, PISO EM PINHO 3A, PAREDES EM COMPENSADO 10MM, COBERTURA EM TELHA AMIANTO 6MM, INCLUSO INSTALACOES ELETRICAS E ESQUADRIAS</v>
          </cell>
          <cell r="I739" t="str">
            <v>M2</v>
          </cell>
          <cell r="J739">
            <v>198.11</v>
          </cell>
          <cell r="K739" t="str">
            <v>INSUMO</v>
          </cell>
          <cell r="L739">
            <v>2370</v>
          </cell>
          <cell r="M739" t="str">
            <v>DISJUNTOR TERMOMAGNETICO MONOPOLAR 30A</v>
          </cell>
          <cell r="N739" t="str">
            <v>UN</v>
          </cell>
          <cell r="O739">
            <v>5.6999999999999993E-3</v>
          </cell>
          <cell r="P739">
            <v>6.79</v>
          </cell>
          <cell r="Q739">
            <v>0.03</v>
          </cell>
          <cell r="AD739" t="str">
            <v>CANT</v>
          </cell>
          <cell r="AE739" t="str">
            <v>CANTEIRO DE OBRAS</v>
          </cell>
          <cell r="AF739">
            <v>1</v>
          </cell>
          <cell r="AG739" t="str">
            <v>CONSTRUCAO DO CANTEIRO</v>
          </cell>
          <cell r="AH739">
            <v>73805</v>
          </cell>
          <cell r="AI739" t="str">
            <v>BARRACOES DE OBRA</v>
          </cell>
        </row>
        <row r="740">
          <cell r="G740" t="str">
            <v>73805/1</v>
          </cell>
          <cell r="H740" t="str">
            <v>BARRACAO DE OBRA PARA ALOJAMENTO/ESCRITORIO, PISO EM PINHO 3A, PAREDES EM COMPENSADO 10MM, COBERTURA EM TELHA AMIANTO 6MM, INCLUSO INSTALACOES ELETRICAS E ESQUADRIAS</v>
          </cell>
          <cell r="I740" t="str">
            <v>M2</v>
          </cell>
          <cell r="J740">
            <v>198.11</v>
          </cell>
          <cell r="K740" t="str">
            <v>INSUMO</v>
          </cell>
          <cell r="L740">
            <v>2436</v>
          </cell>
          <cell r="M740" t="str">
            <v>ELETRICISTA OU OFICIAL ELETRICISTA</v>
          </cell>
          <cell r="N740" t="str">
            <v>H</v>
          </cell>
          <cell r="O740">
            <v>0.3</v>
          </cell>
          <cell r="P740">
            <v>11.39</v>
          </cell>
          <cell r="Q740">
            <v>3.41</v>
          </cell>
          <cell r="AD740" t="str">
            <v>CANT</v>
          </cell>
          <cell r="AE740" t="str">
            <v>CANTEIRO DE OBRAS</v>
          </cell>
          <cell r="AF740">
            <v>1</v>
          </cell>
          <cell r="AG740" t="str">
            <v>CONSTRUCAO DO CANTEIRO</v>
          </cell>
          <cell r="AH740">
            <v>73805</v>
          </cell>
          <cell r="AI740" t="str">
            <v>BARRACOES DE OBRA</v>
          </cell>
        </row>
        <row r="741">
          <cell r="G741" t="str">
            <v>73805/1</v>
          </cell>
          <cell r="H741" t="str">
            <v>BARRACAO DE OBRA PARA ALOJAMENTO/ESCRITORIO, PISO EM PINHO 3A, PAREDES EM COMPENSADO 10MM, COBERTURA EM TELHA AMIANTO 6MM, INCLUSO INSTALACOES ELETRICAS E ESQUADRIAS</v>
          </cell>
          <cell r="I741" t="str">
            <v>M2</v>
          </cell>
          <cell r="J741">
            <v>198.11</v>
          </cell>
          <cell r="K741" t="str">
            <v>INSUMO</v>
          </cell>
          <cell r="L741">
            <v>4448</v>
          </cell>
          <cell r="M741" t="str">
            <v>PECA DE MADEIRA NATIVA/REGIONAL 7,5 X 12,50 CM (3X5") NAO APARELHADA (P/FORMA)</v>
          </cell>
          <cell r="N741" t="str">
            <v>M</v>
          </cell>
          <cell r="O741">
            <v>0.7</v>
          </cell>
          <cell r="P741">
            <v>11.32</v>
          </cell>
          <cell r="Q741">
            <v>7.92</v>
          </cell>
          <cell r="AD741" t="str">
            <v>CANT</v>
          </cell>
          <cell r="AE741" t="str">
            <v>CANTEIRO DE OBRAS</v>
          </cell>
          <cell r="AF741">
            <v>1</v>
          </cell>
          <cell r="AG741" t="str">
            <v>CONSTRUCAO DO CANTEIRO</v>
          </cell>
          <cell r="AH741">
            <v>73805</v>
          </cell>
          <cell r="AI741" t="str">
            <v>BARRACOES DE OBRA</v>
          </cell>
        </row>
        <row r="742">
          <cell r="G742" t="str">
            <v>73805/1</v>
          </cell>
          <cell r="H742" t="str">
            <v>BARRACAO DE OBRA PARA ALOJAMENTO/ESCRITORIO, PISO EM PINHO 3A, PAREDES EM COMPENSADO 10MM, COBERTURA EM TELHA AMIANTO 6MM, INCLUSO INSTALACOES ELETRICAS E ESQUADRIAS</v>
          </cell>
          <cell r="I742" t="str">
            <v>M2</v>
          </cell>
          <cell r="J742">
            <v>198.11</v>
          </cell>
          <cell r="K742" t="str">
            <v>INSUMO</v>
          </cell>
          <cell r="L742">
            <v>4491</v>
          </cell>
          <cell r="M742" t="str">
            <v>PECA DE MADEIRA NATIVA / REGIONAL 7,5 X 7,5CM (3X3) NAO APARELHADA (P/FORMA)</v>
          </cell>
          <cell r="N742" t="str">
            <v>M</v>
          </cell>
          <cell r="O742">
            <v>0.89999999999999991</v>
          </cell>
          <cell r="P742">
            <v>6.2</v>
          </cell>
          <cell r="Q742">
            <v>5.58</v>
          </cell>
          <cell r="AD742" t="str">
            <v>CANT</v>
          </cell>
          <cell r="AE742" t="str">
            <v>CANTEIRO DE OBRAS</v>
          </cell>
          <cell r="AF742">
            <v>1</v>
          </cell>
          <cell r="AG742" t="str">
            <v>CONSTRUCAO DO CANTEIRO</v>
          </cell>
          <cell r="AH742">
            <v>73805</v>
          </cell>
          <cell r="AI742" t="str">
            <v>BARRACOES DE OBRA</v>
          </cell>
        </row>
        <row r="743">
          <cell r="G743" t="str">
            <v>73805/1</v>
          </cell>
          <cell r="H743" t="str">
            <v>BARRACAO DE OBRA PARA ALOJAMENTO/ESCRITORIO, PISO EM PINHO 3A, PAREDES EM COMPENSADO 10MM, COBERTURA EM TELHA AMIANTO 6MM, INCLUSO INSTALACOES ELETRICAS E ESQUADRIAS</v>
          </cell>
          <cell r="I743" t="str">
            <v>M2</v>
          </cell>
          <cell r="J743">
            <v>198.11</v>
          </cell>
          <cell r="K743" t="str">
            <v>INSUMO</v>
          </cell>
          <cell r="L743">
            <v>5075</v>
          </cell>
          <cell r="M743" t="str">
            <v>PREGO POLIDO COM CABECA 18 X 30</v>
          </cell>
          <cell r="N743" t="str">
            <v>KG</v>
          </cell>
          <cell r="O743">
            <v>0.1</v>
          </cell>
          <cell r="P743">
            <v>6.32</v>
          </cell>
          <cell r="Q743">
            <v>0.63</v>
          </cell>
          <cell r="AD743" t="str">
            <v>CANT</v>
          </cell>
          <cell r="AE743" t="str">
            <v>CANTEIRO DE OBRAS</v>
          </cell>
          <cell r="AF743">
            <v>1</v>
          </cell>
          <cell r="AG743" t="str">
            <v>CONSTRUCAO DO CANTEIRO</v>
          </cell>
          <cell r="AH743">
            <v>73805</v>
          </cell>
          <cell r="AI743" t="str">
            <v>BARRACOES DE OBRA</v>
          </cell>
        </row>
        <row r="744">
          <cell r="G744" t="str">
            <v>73805/1</v>
          </cell>
          <cell r="H744" t="str">
            <v>BARRACAO DE OBRA PARA ALOJAMENTO/ESCRITORIO, PISO EM PINHO 3A, PAREDES EM COMPENSADO 10MM, COBERTURA EM TELHA AMIANTO 6MM, INCLUSO INSTALACOES ELETRICAS E ESQUADRIAS</v>
          </cell>
          <cell r="I744" t="str">
            <v>M2</v>
          </cell>
          <cell r="J744">
            <v>198.11</v>
          </cell>
          <cell r="K744" t="str">
            <v>INSUMO</v>
          </cell>
          <cell r="L744">
            <v>5085</v>
          </cell>
          <cell r="M744" t="str">
            <v>CADEADO LATAO CROMADO H = 35MM / 5 PINOS / HASTE CROMADA H = 30MM</v>
          </cell>
          <cell r="N744" t="str">
            <v>UN</v>
          </cell>
          <cell r="O744">
            <v>5.7999999999999996E-3</v>
          </cell>
          <cell r="P744">
            <v>14.6</v>
          </cell>
          <cell r="Q744">
            <v>0.08</v>
          </cell>
          <cell r="AD744" t="str">
            <v>CANT</v>
          </cell>
          <cell r="AE744" t="str">
            <v>CANTEIRO DE OBRAS</v>
          </cell>
          <cell r="AF744">
            <v>1</v>
          </cell>
          <cell r="AG744" t="str">
            <v>CONSTRUCAO DO CANTEIRO</v>
          </cell>
          <cell r="AH744">
            <v>73805</v>
          </cell>
          <cell r="AI744" t="str">
            <v>BARRACOES DE OBRA</v>
          </cell>
        </row>
        <row r="745">
          <cell r="G745" t="str">
            <v>73805/1</v>
          </cell>
          <cell r="H745" t="str">
            <v>BARRACAO DE OBRA PARA ALOJAMENTO/ESCRITORIO, PISO EM PINHO 3A, PAREDES EM COMPENSADO 10MM, COBERTURA EM TELHA AMIANTO 6MM, INCLUSO INSTALACOES ELETRICAS E ESQUADRIAS</v>
          </cell>
          <cell r="I745" t="str">
            <v>M2</v>
          </cell>
          <cell r="J745">
            <v>198.11</v>
          </cell>
          <cell r="K745" t="str">
            <v>INSUMO</v>
          </cell>
          <cell r="L745">
            <v>5088</v>
          </cell>
          <cell r="M745" t="str">
            <v>PORTA CADEADO ZINCADO OXIDADO PRETO</v>
          </cell>
          <cell r="N745" t="str">
            <v>UN</v>
          </cell>
          <cell r="O745">
            <v>5.7999999999999996E-3</v>
          </cell>
          <cell r="P745">
            <v>4.37</v>
          </cell>
          <cell r="Q745">
            <v>0.02</v>
          </cell>
          <cell r="AD745" t="str">
            <v>CANT</v>
          </cell>
          <cell r="AE745" t="str">
            <v>CANTEIRO DE OBRAS</v>
          </cell>
          <cell r="AF745">
            <v>1</v>
          </cell>
          <cell r="AG745" t="str">
            <v>CONSTRUCAO DO CANTEIRO</v>
          </cell>
          <cell r="AH745">
            <v>73805</v>
          </cell>
          <cell r="AI745" t="str">
            <v>BARRACOES DE OBRA</v>
          </cell>
        </row>
        <row r="746">
          <cell r="G746" t="str">
            <v>73805/1</v>
          </cell>
          <cell r="H746" t="str">
            <v>BARRACAO DE OBRA PARA ALOJAMENTO/ESCRITORIO, PISO EM PINHO 3A, PAREDES EM COMPENSADO 10MM, COBERTURA EM TELHA AMIANTO 6MM, INCLUSO INSTALACOES ELETRICAS E ESQUADRIAS</v>
          </cell>
          <cell r="I746" t="str">
            <v>M2</v>
          </cell>
          <cell r="J746">
            <v>198.11</v>
          </cell>
          <cell r="K746" t="str">
            <v>INSUMO</v>
          </cell>
          <cell r="L746">
            <v>6110</v>
          </cell>
          <cell r="M746" t="str">
            <v>SERRALHEIRO</v>
          </cell>
          <cell r="N746" t="str">
            <v>H</v>
          </cell>
          <cell r="O746">
            <v>6.9999999999999993E-2</v>
          </cell>
          <cell r="P746">
            <v>11.39</v>
          </cell>
          <cell r="Q746">
            <v>0.79</v>
          </cell>
          <cell r="AD746" t="str">
            <v>CANT</v>
          </cell>
          <cell r="AE746" t="str">
            <v>CANTEIRO DE OBRAS</v>
          </cell>
          <cell r="AF746">
            <v>1</v>
          </cell>
          <cell r="AG746" t="str">
            <v>CONSTRUCAO DO CANTEIRO</v>
          </cell>
          <cell r="AH746">
            <v>73805</v>
          </cell>
          <cell r="AI746" t="str">
            <v>BARRACOES DE OBRA</v>
          </cell>
        </row>
        <row r="747">
          <cell r="G747" t="str">
            <v>73805/1</v>
          </cell>
          <cell r="H747" t="str">
            <v>BARRACAO DE OBRA PARA ALOJAMENTO/ESCRITORIO, PISO EM PINHO 3A, PAREDES EM COMPENSADO 10MM, COBERTURA EM TELHA AMIANTO 6MM, INCLUSO INSTALACOES ELETRICAS E ESQUADRIAS</v>
          </cell>
          <cell r="I747" t="str">
            <v>M2</v>
          </cell>
          <cell r="J747">
            <v>198.11</v>
          </cell>
          <cell r="K747" t="str">
            <v>INSUMO</v>
          </cell>
          <cell r="L747">
            <v>6111</v>
          </cell>
          <cell r="M747" t="str">
            <v>SERVENTE</v>
          </cell>
          <cell r="N747" t="str">
            <v>H</v>
          </cell>
          <cell r="O747">
            <v>7.03</v>
          </cell>
          <cell r="P747">
            <v>7.44</v>
          </cell>
          <cell r="Q747">
            <v>52.36</v>
          </cell>
          <cell r="AD747" t="str">
            <v>CANT</v>
          </cell>
          <cell r="AE747" t="str">
            <v>CANTEIRO DE OBRAS</v>
          </cell>
          <cell r="AF747">
            <v>1</v>
          </cell>
          <cell r="AG747" t="str">
            <v>CONSTRUCAO DO CANTEIRO</v>
          </cell>
          <cell r="AH747">
            <v>73805</v>
          </cell>
          <cell r="AI747" t="str">
            <v>BARRACOES DE OBRA</v>
          </cell>
        </row>
        <row r="748">
          <cell r="G748" t="str">
            <v>73805/1</v>
          </cell>
          <cell r="H748" t="str">
            <v>BARRACAO DE OBRA PARA ALOJAMENTO/ESCRITORIO, PISO EM PINHO 3A, PAREDES EM COMPENSADO 10MM, COBERTURA EM TELHA AMIANTO 6MM, INCLUSO INSTALACOES ELETRICAS E ESQUADRIAS</v>
          </cell>
          <cell r="I748" t="str">
            <v>M2</v>
          </cell>
          <cell r="J748">
            <v>198.11</v>
          </cell>
          <cell r="K748" t="str">
            <v>INSUMO</v>
          </cell>
          <cell r="L748">
            <v>7194</v>
          </cell>
          <cell r="M748" t="str">
            <v>TELHA FIBROCIMENTO ONDULADA 6MM - 2,44 X 1,10M</v>
          </cell>
          <cell r="N748" t="str">
            <v>M2</v>
          </cell>
          <cell r="O748">
            <v>0.14299999999999999</v>
          </cell>
          <cell r="P748">
            <v>11.77</v>
          </cell>
          <cell r="Q748">
            <v>1.6800000000000002</v>
          </cell>
          <cell r="AD748" t="str">
            <v>CANT</v>
          </cell>
          <cell r="AE748" t="str">
            <v>CANTEIRO DE OBRAS</v>
          </cell>
          <cell r="AF748">
            <v>1</v>
          </cell>
          <cell r="AG748" t="str">
            <v>CONSTRUCAO DO CANTEIRO</v>
          </cell>
          <cell r="AH748">
            <v>73805</v>
          </cell>
          <cell r="AI748" t="str">
            <v>BARRACOES DE OBRA</v>
          </cell>
        </row>
        <row r="749">
          <cell r="G749" t="str">
            <v>73805/1</v>
          </cell>
          <cell r="H749" t="str">
            <v>BARRACAO DE OBRA PARA ALOJAMENTO/ESCRITORIO, PISO EM PINHO 3A, PAREDES EM COMPENSADO 10MM, COBERTURA EM TELHA AMIANTO 6MM, INCLUSO INSTALACOES ELETRICAS E ESQUADRIAS</v>
          </cell>
          <cell r="I749" t="str">
            <v>M2</v>
          </cell>
          <cell r="J749">
            <v>198.11</v>
          </cell>
          <cell r="K749" t="str">
            <v>INSUMO</v>
          </cell>
          <cell r="L749">
            <v>10490</v>
          </cell>
          <cell r="M749" t="str">
            <v>VIDRO LISO INCOLOR 3MM - SEM COLOCACAO</v>
          </cell>
          <cell r="N749" t="str">
            <v>M2</v>
          </cell>
          <cell r="O749">
            <v>2.3E-2</v>
          </cell>
          <cell r="P749">
            <v>45</v>
          </cell>
          <cell r="Q749">
            <v>1.03</v>
          </cell>
          <cell r="AD749" t="str">
            <v>CANT</v>
          </cell>
          <cell r="AE749" t="str">
            <v>CANTEIRO DE OBRAS</v>
          </cell>
          <cell r="AF749">
            <v>1</v>
          </cell>
          <cell r="AG749" t="str">
            <v>CONSTRUCAO DO CANTEIRO</v>
          </cell>
          <cell r="AH749">
            <v>73805</v>
          </cell>
          <cell r="AI749" t="str">
            <v>BARRACOES DE OBRA</v>
          </cell>
        </row>
        <row r="750">
          <cell r="G750" t="str">
            <v>73805/1</v>
          </cell>
          <cell r="H750" t="str">
            <v>BARRACAO DE OBRA PARA ALOJAMENTO/ESCRITORIO, PISO EM PINHO 3A, PAREDES EM COMPENSADO 10MM, COBERTURA EM TELHA AMIANTO 6MM, INCLUSO INSTALACOES ELETRICAS E ESQUADRIAS</v>
          </cell>
          <cell r="I750" t="str">
            <v>M2</v>
          </cell>
          <cell r="J750">
            <v>198.11</v>
          </cell>
          <cell r="K750" t="str">
            <v>INSUMO</v>
          </cell>
          <cell r="L750">
            <v>10555</v>
          </cell>
          <cell r="M750" t="str">
            <v>PORTA MADEIRA COMPENSADA LISA PARA PINTURA 80 X 210 X 3,5CM</v>
          </cell>
          <cell r="N750" t="str">
            <v>UN</v>
          </cell>
          <cell r="O750">
            <v>1.15E-2</v>
          </cell>
          <cell r="P750">
            <v>54.65</v>
          </cell>
          <cell r="Q750">
            <v>0.62</v>
          </cell>
          <cell r="AD750" t="str">
            <v>CANT</v>
          </cell>
          <cell r="AE750" t="str">
            <v>CANTEIRO DE OBRAS</v>
          </cell>
          <cell r="AF750">
            <v>1</v>
          </cell>
          <cell r="AG750" t="str">
            <v>CONSTRUCAO DO CANTEIRO</v>
          </cell>
          <cell r="AH750">
            <v>73805</v>
          </cell>
          <cell r="AI750" t="str">
            <v>BARRACOES DE OBRA</v>
          </cell>
        </row>
        <row r="751">
          <cell r="G751" t="str">
            <v>73805/1</v>
          </cell>
          <cell r="H751" t="str">
            <v>BARRACAO DE OBRA PARA ALOJAMENTO/ESCRITORIO, PISO EM PINHO 3A, PAREDES EM COMPENSADO 10MM, COBERTURA EM TELHA AMIANTO 6MM, INCLUSO INSTALACOES ELETRICAS E ESQUADRIAS</v>
          </cell>
          <cell r="I751" t="str">
            <v>M2</v>
          </cell>
          <cell r="J751">
            <v>198.11</v>
          </cell>
          <cell r="K751" t="str">
            <v>INSUMO</v>
          </cell>
          <cell r="L751">
            <v>10567</v>
          </cell>
          <cell r="M751" t="str">
            <v>TABUA MADEIRA 3A QUALIDADE 2,5 X 23,0CM (1 X 9") NAO APARELHADA</v>
          </cell>
          <cell r="N751" t="str">
            <v>M</v>
          </cell>
          <cell r="O751">
            <v>0.25</v>
          </cell>
          <cell r="P751">
            <v>7.24</v>
          </cell>
          <cell r="Q751">
            <v>1.81</v>
          </cell>
          <cell r="AD751" t="str">
            <v>CANT</v>
          </cell>
          <cell r="AE751" t="str">
            <v>CANTEIRO DE OBRAS</v>
          </cell>
          <cell r="AF751">
            <v>1</v>
          </cell>
          <cell r="AG751" t="str">
            <v>CONSTRUCAO DO CANTEIRO</v>
          </cell>
          <cell r="AH751">
            <v>73805</v>
          </cell>
          <cell r="AI751" t="str">
            <v>BARRACOES DE OBRA</v>
          </cell>
        </row>
        <row r="752">
          <cell r="G752" t="str">
            <v>73805/1</v>
          </cell>
          <cell r="H752" t="str">
            <v>BARRACAO DE OBRA PARA ALOJAMENTO/ESCRITORIO, PISO EM PINHO 3A, PAREDES EM COMPENSADO 10MM, COBERTURA EM TELHA AMIANTO 6MM, INCLUSO INSTALACOES ELETRICAS E ESQUADRIAS</v>
          </cell>
          <cell r="I752" t="str">
            <v>M2</v>
          </cell>
          <cell r="J752">
            <v>198.11</v>
          </cell>
          <cell r="K752" t="str">
            <v>INSUMO</v>
          </cell>
          <cell r="L752">
            <v>10952</v>
          </cell>
          <cell r="M752" t="str">
            <v>CANTONEIRA ACO ABAS IGUAIS (QUALQUER BITOLA) E = 1/8"</v>
          </cell>
          <cell r="N752" t="str">
            <v>KG</v>
          </cell>
          <cell r="O752">
            <v>0.30299999999999999</v>
          </cell>
          <cell r="P752">
            <v>2.99</v>
          </cell>
          <cell r="Q752">
            <v>0.9</v>
          </cell>
          <cell r="AD752" t="str">
            <v>CANT</v>
          </cell>
          <cell r="AE752" t="str">
            <v>CANTEIRO DE OBRAS</v>
          </cell>
          <cell r="AF752">
            <v>1</v>
          </cell>
          <cell r="AG752" t="str">
            <v>CONSTRUCAO DO CANTEIRO</v>
          </cell>
          <cell r="AH752">
            <v>73805</v>
          </cell>
          <cell r="AI752" t="str">
            <v>BARRACOES DE OBRA</v>
          </cell>
        </row>
        <row r="753">
          <cell r="G753" t="str">
            <v>73805/1</v>
          </cell>
          <cell r="H753" t="str">
            <v>BARRACAO DE OBRA PARA ALOJAMENTO/ESCRITORIO, PISO EM PINHO 3A, PAREDES EM COMPENSADO 10MM, COBERTURA EM TELHA AMIANTO 6MM, INCLUSO INSTALACOES ELETRICAS E ESQUADRIAS</v>
          </cell>
          <cell r="I753" t="str">
            <v>M2</v>
          </cell>
          <cell r="J753">
            <v>198.11</v>
          </cell>
          <cell r="K753" t="str">
            <v>INSUMO</v>
          </cell>
          <cell r="L753">
            <v>11056</v>
          </cell>
          <cell r="M753" t="str">
            <v>PARAFUSO ROSCA SOBERBA ZINCADO CAB CHATA FENDA SIMPLES 3,8 X 30MM (1.1/4")</v>
          </cell>
          <cell r="N753" t="str">
            <v>UN</v>
          </cell>
          <cell r="O753">
            <v>1.28</v>
          </cell>
          <cell r="P753">
            <v>0.08</v>
          </cell>
          <cell r="Q753">
            <v>0.11</v>
          </cell>
          <cell r="AD753" t="str">
            <v>CANT</v>
          </cell>
          <cell r="AE753" t="str">
            <v>CANTEIRO DE OBRAS</v>
          </cell>
          <cell r="AF753">
            <v>1</v>
          </cell>
          <cell r="AG753" t="str">
            <v>CONSTRUCAO DO CANTEIRO</v>
          </cell>
          <cell r="AH753">
            <v>73805</v>
          </cell>
          <cell r="AI753" t="str">
            <v>BARRACOES DE OBRA</v>
          </cell>
        </row>
        <row r="754">
          <cell r="G754" t="str">
            <v>73805/1</v>
          </cell>
          <cell r="H754" t="str">
            <v>BARRACAO DE OBRA PARA ALOJAMENTO/ESCRITORIO, PISO EM PINHO 3A, PAREDES EM COMPENSADO 10MM, COBERTURA EM TELHA AMIANTO 6MM, INCLUSO INSTALACOES ELETRICAS E ESQUADRIAS</v>
          </cell>
          <cell r="I754" t="str">
            <v>M2</v>
          </cell>
          <cell r="J754">
            <v>198.11</v>
          </cell>
          <cell r="K754" t="str">
            <v>INSUMO</v>
          </cell>
          <cell r="L754">
            <v>11443</v>
          </cell>
          <cell r="M754" t="str">
            <v>DOBRADICA FERRO POLIDO OU GALV 3 X 3" E=2MM PINO SOLTO OU REVERSIVEL SEM ANEIS</v>
          </cell>
          <cell r="N754" t="str">
            <v>UN</v>
          </cell>
          <cell r="O754">
            <v>3.4599999999999999E-2</v>
          </cell>
          <cell r="P754">
            <v>4.75</v>
          </cell>
          <cell r="Q754">
            <v>0.16</v>
          </cell>
          <cell r="AD754" t="str">
            <v>CANT</v>
          </cell>
          <cell r="AE754" t="str">
            <v>CANTEIRO DE OBRAS</v>
          </cell>
          <cell r="AF754">
            <v>1</v>
          </cell>
          <cell r="AG754" t="str">
            <v>CONSTRUCAO DO CANTEIRO</v>
          </cell>
          <cell r="AH754">
            <v>73805</v>
          </cell>
          <cell r="AI754" t="str">
            <v>BARRACOES DE OBRA</v>
          </cell>
        </row>
        <row r="755">
          <cell r="G755" t="str">
            <v>73805/1</v>
          </cell>
          <cell r="H755" t="str">
            <v>BARRACAO DE OBRA PARA ALOJAMENTO/ESCRITORIO, PISO EM PINHO 3A, PAREDES EM COMPENSADO 10MM, COBERTURA EM TELHA AMIANTO 6MM, INCLUSO INSTALACOES ELETRICAS E ESQUADRIAS</v>
          </cell>
          <cell r="I755" t="str">
            <v>M2</v>
          </cell>
          <cell r="J755">
            <v>198.11</v>
          </cell>
          <cell r="K755" t="str">
            <v>INSUMO</v>
          </cell>
          <cell r="L755">
            <v>11467</v>
          </cell>
          <cell r="M755" t="str">
            <v>FECHADURA SOBREPOR FERRO PINTADO CHAVE GRANDE</v>
          </cell>
          <cell r="N755" t="str">
            <v>UN</v>
          </cell>
          <cell r="O755">
            <v>5.7999999999999996E-3</v>
          </cell>
          <cell r="P755">
            <v>8.17</v>
          </cell>
          <cell r="Q755">
            <v>0.04</v>
          </cell>
          <cell r="AD755" t="str">
            <v>CANT</v>
          </cell>
          <cell r="AE755" t="str">
            <v>CANTEIRO DE OBRAS</v>
          </cell>
          <cell r="AF755">
            <v>1</v>
          </cell>
          <cell r="AG755" t="str">
            <v>CONSTRUCAO DO CANTEIRO</v>
          </cell>
          <cell r="AH755">
            <v>73805</v>
          </cell>
          <cell r="AI755" t="str">
            <v>BARRACOES DE OBRA</v>
          </cell>
        </row>
        <row r="756">
          <cell r="G756" t="str">
            <v>73805/1</v>
          </cell>
          <cell r="H756" t="str">
            <v>BARRACAO DE OBRA PARA ALOJAMENTO/ESCRITORIO, PISO EM PINHO 3A, PAREDES EM COMPENSADO 10MM, COBERTURA EM TELHA AMIANTO 6MM, INCLUSO INSTALACOES ELETRICAS E ESQUADRIAS</v>
          </cell>
          <cell r="I756" t="str">
            <v>M2</v>
          </cell>
          <cell r="J756">
            <v>198.11</v>
          </cell>
          <cell r="K756" t="str">
            <v>INSUMO</v>
          </cell>
          <cell r="L756">
            <v>11891</v>
          </cell>
          <cell r="M756" t="str">
            <v>FIO/CORDAO COBRE ISOLADO PARALELO OU TORCIDO 2 X 2,5MM2, TIPO PLASTIFLEX PIRELLI OU EQUIV</v>
          </cell>
          <cell r="N756" t="str">
            <v>M</v>
          </cell>
          <cell r="O756">
            <v>0.53599999999999992</v>
          </cell>
          <cell r="P756">
            <v>1.9300000000000002</v>
          </cell>
          <cell r="Q756">
            <v>1.03</v>
          </cell>
          <cell r="AD756" t="str">
            <v>CANT</v>
          </cell>
          <cell r="AE756" t="str">
            <v>CANTEIRO DE OBRAS</v>
          </cell>
          <cell r="AF756">
            <v>1</v>
          </cell>
          <cell r="AG756" t="str">
            <v>CONSTRUCAO DO CANTEIRO</v>
          </cell>
          <cell r="AH756">
            <v>73805</v>
          </cell>
          <cell r="AI756" t="str">
            <v>BARRACOES DE OBRA</v>
          </cell>
        </row>
        <row r="757">
          <cell r="G757" t="str">
            <v>73805/1</v>
          </cell>
          <cell r="H757" t="str">
            <v>BARRACAO DE OBRA PARA ALOJAMENTO/ESCRITORIO, PISO EM PINHO 3A, PAREDES EM COMPENSADO 10MM, COBERTURA EM TELHA AMIANTO 6MM, INCLUSO INSTALACOES ELETRICAS E ESQUADRIAS</v>
          </cell>
          <cell r="I757" t="str">
            <v>M2</v>
          </cell>
          <cell r="J757">
            <v>198.11</v>
          </cell>
          <cell r="K757" t="str">
            <v>INSUMO</v>
          </cell>
          <cell r="L757">
            <v>12128</v>
          </cell>
          <cell r="M757" t="str">
            <v>INTERRUPTOR SOBREPOR 1 TECLA SIMPLES, TIPO SILENTOQUE PIAL OU EQUIV</v>
          </cell>
          <cell r="N757" t="str">
            <v>UN</v>
          </cell>
          <cell r="O757">
            <v>1.15E-2</v>
          </cell>
          <cell r="P757">
            <v>4.09</v>
          </cell>
          <cell r="Q757">
            <v>0.04</v>
          </cell>
          <cell r="AD757" t="str">
            <v>CANT</v>
          </cell>
          <cell r="AE757" t="str">
            <v>CANTEIRO DE OBRAS</v>
          </cell>
          <cell r="AF757">
            <v>1</v>
          </cell>
          <cell r="AG757" t="str">
            <v>CONSTRUCAO DO CANTEIRO</v>
          </cell>
          <cell r="AH757">
            <v>73805</v>
          </cell>
          <cell r="AI757" t="str">
            <v>BARRACOES DE OBRA</v>
          </cell>
        </row>
        <row r="758">
          <cell r="G758" t="str">
            <v>73805/1</v>
          </cell>
          <cell r="H758" t="str">
            <v>BARRACAO DE OBRA PARA ALOJAMENTO/ESCRITORIO, PISO EM PINHO 3A, PAREDES EM COMPENSADO 10MM, COBERTURA EM TELHA AMIANTO 6MM, INCLUSO INSTALACOES ELETRICAS E ESQUADRIAS</v>
          </cell>
          <cell r="I758" t="str">
            <v>M2</v>
          </cell>
          <cell r="J758">
            <v>198.11</v>
          </cell>
          <cell r="K758" t="str">
            <v>INSUMO</v>
          </cell>
          <cell r="L758">
            <v>12147</v>
          </cell>
          <cell r="M758" t="str">
            <v>TOMADA SOBREPOR 2P UNIVERSAL 10A/250V, TIPO SILENTOQUE PIAL OU EQUIV</v>
          </cell>
          <cell r="N758" t="str">
            <v>UN</v>
          </cell>
          <cell r="O758">
            <v>5.6999999999999993E-3</v>
          </cell>
          <cell r="P758">
            <v>9.27</v>
          </cell>
          <cell r="Q758">
            <v>0.05</v>
          </cell>
          <cell r="AD758" t="str">
            <v>CANT</v>
          </cell>
          <cell r="AE758" t="str">
            <v>CANTEIRO DE OBRAS</v>
          </cell>
          <cell r="AF758">
            <v>1</v>
          </cell>
          <cell r="AG758" t="str">
            <v>CONSTRUCAO DO CANTEIRO</v>
          </cell>
          <cell r="AH758">
            <v>73805</v>
          </cell>
          <cell r="AI758" t="str">
            <v>BARRACOES DE OBRA</v>
          </cell>
        </row>
        <row r="759">
          <cell r="G759" t="str">
            <v>73805/1</v>
          </cell>
          <cell r="H759" t="str">
            <v>BARRACAO DE OBRA PARA ALOJAMENTO/ESCRITORIO, PISO EM PINHO 3A, PAREDES EM COMPENSADO 10MM, COBERTURA EM TELHA AMIANTO 6MM, INCLUSO INSTALACOES ELETRICAS E ESQUADRIAS</v>
          </cell>
          <cell r="I759" t="str">
            <v>M2</v>
          </cell>
          <cell r="J759">
            <v>198.11</v>
          </cell>
          <cell r="K759" t="str">
            <v>INSUMO</v>
          </cell>
          <cell r="L759">
            <v>12296</v>
          </cell>
          <cell r="M759" t="str">
            <v>BOCAL/SOQUETE/RECEPTACULO DE PORCELANA</v>
          </cell>
          <cell r="N759" t="str">
            <v>UN</v>
          </cell>
          <cell r="O759">
            <v>4.6099999999999995E-2</v>
          </cell>
          <cell r="P759">
            <v>1.43</v>
          </cell>
          <cell r="Q759">
            <v>0.06</v>
          </cell>
          <cell r="AD759" t="str">
            <v>CANT</v>
          </cell>
          <cell r="AE759" t="str">
            <v>CANTEIRO DE OBRAS</v>
          </cell>
          <cell r="AF759">
            <v>1</v>
          </cell>
          <cell r="AG759" t="str">
            <v>CONSTRUCAO DO CANTEIRO</v>
          </cell>
          <cell r="AH759">
            <v>73805</v>
          </cell>
          <cell r="AI759" t="str">
            <v>BARRACOES DE OBRA</v>
          </cell>
        </row>
        <row r="760">
          <cell r="G760" t="str">
            <v>73805/1</v>
          </cell>
          <cell r="H760" t="str">
            <v>BARRACAO DE OBRA PARA ALOJAMENTO/ESCRITORIO, PISO EM PINHO 3A, PAREDES EM COMPENSADO 10MM, COBERTURA EM TELHA AMIANTO 6MM, INCLUSO INSTALACOES ELETRICAS E ESQUADRIAS</v>
          </cell>
          <cell r="I760" t="str">
            <v>M2</v>
          </cell>
          <cell r="J760">
            <v>198.11</v>
          </cell>
          <cell r="K760" t="str">
            <v>INSUMO</v>
          </cell>
          <cell r="L760">
            <v>12298</v>
          </cell>
          <cell r="M760" t="str">
            <v>GLOBO ESFERICO DE VIDRO LISO TAMANHO MEDIO</v>
          </cell>
          <cell r="N760" t="str">
            <v>UN</v>
          </cell>
          <cell r="O760">
            <v>4.6099999999999995E-2</v>
          </cell>
          <cell r="P760">
            <v>7.42</v>
          </cell>
          <cell r="Q760">
            <v>0.34</v>
          </cell>
          <cell r="AD760" t="str">
            <v>CANT</v>
          </cell>
          <cell r="AE760" t="str">
            <v>CANTEIRO DE OBRAS</v>
          </cell>
          <cell r="AF760">
            <v>1</v>
          </cell>
          <cell r="AG760" t="str">
            <v>CONSTRUCAO DO CANTEIRO</v>
          </cell>
          <cell r="AH760">
            <v>73805</v>
          </cell>
          <cell r="AI760" t="str">
            <v>BARRACOES DE OBRA</v>
          </cell>
        </row>
        <row r="761">
          <cell r="G761" t="str">
            <v>73805/1</v>
          </cell>
          <cell r="H761" t="str">
            <v>BARRACAO DE OBRA PARA ALOJAMENTO/ESCRITORIO, PISO EM PINHO 3A, PAREDES EM COMPENSADO 10MM, COBERTURA EM TELHA AMIANTO 6MM, INCLUSO INSTALACOES ELETRICAS E ESQUADRIAS</v>
          </cell>
          <cell r="I761" t="str">
            <v>M2</v>
          </cell>
          <cell r="J761">
            <v>198.11</v>
          </cell>
          <cell r="K761" t="str">
            <v>INSUMO</v>
          </cell>
          <cell r="L761">
            <v>21127</v>
          </cell>
          <cell r="M761" t="str">
            <v>FITA ISOLANTE ADESIVA ANTI-CHAMA EM ROLOS 19MM X 5M</v>
          </cell>
          <cell r="N761" t="str">
            <v>UN</v>
          </cell>
          <cell r="O761">
            <v>2.4E-2</v>
          </cell>
          <cell r="P761">
            <v>0.81</v>
          </cell>
          <cell r="Q761">
            <v>0.01</v>
          </cell>
          <cell r="AD761" t="str">
            <v>CANT</v>
          </cell>
          <cell r="AE761" t="str">
            <v>CANTEIRO DE OBRAS</v>
          </cell>
          <cell r="AF761">
            <v>1</v>
          </cell>
          <cell r="AG761" t="str">
            <v>CONSTRUCAO DO CANTEIRO</v>
          </cell>
          <cell r="AH761">
            <v>73805</v>
          </cell>
          <cell r="AI761" t="str">
            <v>BARRACOES DE OBRA</v>
          </cell>
        </row>
        <row r="762">
          <cell r="G762" t="str">
            <v>74210/1</v>
          </cell>
          <cell r="H762" t="str">
            <v>BARRACAO PARA DEPOSITO EM TABUAS DE MADEIRA, COBERTURA EM FIBROCIMENTO 4 MM,  INCLUSO PISO ARGAMASSA TRAÇO 1:6 (CIMENTO E AREIA)</v>
          </cell>
          <cell r="I762" t="str">
            <v>M2</v>
          </cell>
          <cell r="J762">
            <v>256.20999999999998</v>
          </cell>
          <cell r="R762">
            <v>138.62</v>
          </cell>
          <cell r="S762">
            <v>54.1</v>
          </cell>
          <cell r="T762">
            <v>117.58</v>
          </cell>
          <cell r="U762">
            <v>45.89</v>
          </cell>
          <cell r="V762">
            <v>0</v>
          </cell>
          <cell r="W762">
            <v>0</v>
          </cell>
          <cell r="X762">
            <v>0</v>
          </cell>
          <cell r="Y762">
            <v>0</v>
          </cell>
          <cell r="Z762">
            <v>0</v>
          </cell>
          <cell r="AA762">
            <v>0</v>
          </cell>
          <cell r="AB762" t="str">
            <v>CAIXA REFERENCIAL</v>
          </cell>
          <cell r="AD762" t="str">
            <v>CANT</v>
          </cell>
          <cell r="AE762" t="str">
            <v>CANTEIRO DE OBRAS</v>
          </cell>
          <cell r="AF762">
            <v>1</v>
          </cell>
          <cell r="AG762" t="str">
            <v>CONSTRUCAO DO CANTEIRO</v>
          </cell>
          <cell r="AH762">
            <v>74210</v>
          </cell>
          <cell r="AI762" t="str">
            <v>BARRACAO DE OBRA</v>
          </cell>
        </row>
        <row r="763">
          <cell r="G763" t="str">
            <v>74210/1</v>
          </cell>
          <cell r="H763" t="str">
            <v>BARRACAO PARA DEPOSITO EM TABUAS DE MADEIRA, COBERTURA EM FIBROCIMENTO 4 MM,  INCLUSO PISO ARGAMASSA TRAÇO 1:6 (CIMENTO E AREIA)</v>
          </cell>
          <cell r="I763" t="str">
            <v>M2</v>
          </cell>
          <cell r="J763">
            <v>256.20999999999998</v>
          </cell>
          <cell r="K763" t="str">
            <v>COMPOSICAO</v>
          </cell>
          <cell r="L763" t="str">
            <v>73965/010</v>
          </cell>
          <cell r="M763" t="str">
            <v>ESCAVACAO MANUAL DE VALA EM  MATERIAL DE 1A CATEGORIA ATE 1,5M EXCLUINDO ESGOTAMENTO / ESCORAMENTO</v>
          </cell>
          <cell r="N763" t="str">
            <v>M3</v>
          </cell>
          <cell r="O763">
            <v>0.06</v>
          </cell>
          <cell r="P763">
            <v>26.06</v>
          </cell>
          <cell r="Q763">
            <v>1.56</v>
          </cell>
          <cell r="AD763" t="str">
            <v>CANT</v>
          </cell>
          <cell r="AE763" t="str">
            <v>CANTEIRO DE OBRAS</v>
          </cell>
          <cell r="AF763">
            <v>1</v>
          </cell>
          <cell r="AG763" t="str">
            <v>CONSTRUCAO DO CANTEIRO</v>
          </cell>
          <cell r="AH763">
            <v>74210</v>
          </cell>
          <cell r="AI763" t="str">
            <v>BARRACAO DE OBRA</v>
          </cell>
        </row>
        <row r="764">
          <cell r="G764" t="str">
            <v>74210/1</v>
          </cell>
          <cell r="H764" t="str">
            <v>BARRACAO PARA DEPOSITO EM TABUAS DE MADEIRA, COBERTURA EM FIBROCIMENTO 4 MM,  INCLUSO PISO ARGAMASSA TRAÇO 1:6 (CIMENTO E AREIA)</v>
          </cell>
          <cell r="I764" t="str">
            <v>M2</v>
          </cell>
          <cell r="J764">
            <v>256.20999999999998</v>
          </cell>
          <cell r="K764" t="str">
            <v>INSUMO</v>
          </cell>
          <cell r="L764">
            <v>367</v>
          </cell>
          <cell r="M764" t="str">
            <v>AREIA GROSSA - POSTO JAZIDA / FORNECEDOR (SEM FRETE)</v>
          </cell>
          <cell r="N764" t="str">
            <v>M3</v>
          </cell>
          <cell r="O764">
            <v>0.02</v>
          </cell>
          <cell r="P764">
            <v>77.150000000000006</v>
          </cell>
          <cell r="Q764">
            <v>1.54</v>
          </cell>
          <cell r="AD764" t="str">
            <v>CANT</v>
          </cell>
          <cell r="AE764" t="str">
            <v>CANTEIRO DE OBRAS</v>
          </cell>
          <cell r="AF764">
            <v>1</v>
          </cell>
          <cell r="AG764" t="str">
            <v>CONSTRUCAO DO CANTEIRO</v>
          </cell>
          <cell r="AH764">
            <v>74210</v>
          </cell>
          <cell r="AI764" t="str">
            <v>BARRACAO DE OBRA</v>
          </cell>
        </row>
        <row r="765">
          <cell r="G765" t="str">
            <v>74210/1</v>
          </cell>
          <cell r="H765" t="str">
            <v>BARRACAO PARA DEPOSITO EM TABUAS DE MADEIRA, COBERTURA EM FIBROCIMENTO 4 MM,  INCLUSO PISO ARGAMASSA TRAÇO 1:6 (CIMENTO E AREIA)</v>
          </cell>
          <cell r="I765" t="str">
            <v>M2</v>
          </cell>
          <cell r="J765">
            <v>256.20999999999998</v>
          </cell>
          <cell r="K765" t="str">
            <v>INSUMO</v>
          </cell>
          <cell r="L765">
            <v>1213</v>
          </cell>
          <cell r="M765" t="str">
            <v>CARPINTEIRO DE FORMAS</v>
          </cell>
          <cell r="N765" t="str">
            <v>H</v>
          </cell>
          <cell r="O765">
            <v>6</v>
          </cell>
          <cell r="P765">
            <v>11.39</v>
          </cell>
          <cell r="Q765">
            <v>68.349999999999994</v>
          </cell>
          <cell r="AD765" t="str">
            <v>CANT</v>
          </cell>
          <cell r="AE765" t="str">
            <v>CANTEIRO DE OBRAS</v>
          </cell>
          <cell r="AF765">
            <v>1</v>
          </cell>
          <cell r="AG765" t="str">
            <v>CONSTRUCAO DO CANTEIRO</v>
          </cell>
          <cell r="AH765">
            <v>74210</v>
          </cell>
          <cell r="AI765" t="str">
            <v>BARRACAO DE OBRA</v>
          </cell>
        </row>
        <row r="766">
          <cell r="G766" t="str">
            <v>74210/1</v>
          </cell>
          <cell r="H766" t="str">
            <v>BARRACAO PARA DEPOSITO EM TABUAS DE MADEIRA, COBERTURA EM FIBROCIMENTO 4 MM,  INCLUSO PISO ARGAMASSA TRAÇO 1:6 (CIMENTO E AREIA)</v>
          </cell>
          <cell r="I766" t="str">
            <v>M2</v>
          </cell>
          <cell r="J766">
            <v>256.20999999999998</v>
          </cell>
          <cell r="K766" t="str">
            <v>INSUMO</v>
          </cell>
          <cell r="L766">
            <v>1379</v>
          </cell>
          <cell r="M766" t="str">
            <v>CIMENTO PORTLAND COMPOSTO CP II- 32</v>
          </cell>
          <cell r="N766" t="str">
            <v>KG</v>
          </cell>
          <cell r="O766">
            <v>3.62</v>
          </cell>
          <cell r="P766">
            <v>0.44</v>
          </cell>
          <cell r="Q766">
            <v>1.6</v>
          </cell>
          <cell r="AD766" t="str">
            <v>CANT</v>
          </cell>
          <cell r="AE766" t="str">
            <v>CANTEIRO DE OBRAS</v>
          </cell>
          <cell r="AF766">
            <v>1</v>
          </cell>
          <cell r="AG766" t="str">
            <v>CONSTRUCAO DO CANTEIRO</v>
          </cell>
          <cell r="AH766">
            <v>74210</v>
          </cell>
          <cell r="AI766" t="str">
            <v>BARRACAO DE OBRA</v>
          </cell>
        </row>
        <row r="767">
          <cell r="G767" t="str">
            <v>74210/1</v>
          </cell>
          <cell r="H767" t="str">
            <v>BARRACAO PARA DEPOSITO EM TABUAS DE MADEIRA, COBERTURA EM FIBROCIMENTO 4 MM,  INCLUSO PISO ARGAMASSA TRAÇO 1:6 (CIMENTO E AREIA)</v>
          </cell>
          <cell r="I767" t="str">
            <v>M2</v>
          </cell>
          <cell r="J767">
            <v>256.20999999999998</v>
          </cell>
          <cell r="K767" t="str">
            <v>INSUMO</v>
          </cell>
          <cell r="L767">
            <v>2418</v>
          </cell>
          <cell r="M767" t="str">
            <v>DOBRADIÇA DE  3 X 2 1/2 EM LATÃO, COM ACABAMENTO CROMADO, PINO E PARAFUSOS, SEM ANÉIS, PARA PORTA INTERNA.</v>
          </cell>
          <cell r="N767" t="str">
            <v>UN</v>
          </cell>
          <cell r="O767">
            <v>0.32999999999999996</v>
          </cell>
          <cell r="P767">
            <v>7.4</v>
          </cell>
          <cell r="Q767">
            <v>2.44</v>
          </cell>
          <cell r="AD767" t="str">
            <v>CANT</v>
          </cell>
          <cell r="AE767" t="str">
            <v>CANTEIRO DE OBRAS</v>
          </cell>
          <cell r="AF767">
            <v>1</v>
          </cell>
          <cell r="AG767" t="str">
            <v>CONSTRUCAO DO CANTEIRO</v>
          </cell>
          <cell r="AH767">
            <v>74210</v>
          </cell>
          <cell r="AI767" t="str">
            <v>BARRACAO DE OBRA</v>
          </cell>
        </row>
        <row r="768">
          <cell r="G768" t="str">
            <v>74210/1</v>
          </cell>
          <cell r="H768" t="str">
            <v>BARRACAO PARA DEPOSITO EM TABUAS DE MADEIRA, COBERTURA EM FIBROCIMENTO 4 MM,  INCLUSO PISO ARGAMASSA TRAÇO 1:6 (CIMENTO E AREIA)</v>
          </cell>
          <cell r="I768" t="str">
            <v>M2</v>
          </cell>
          <cell r="J768">
            <v>256.20999999999998</v>
          </cell>
          <cell r="K768" t="str">
            <v>INSUMO</v>
          </cell>
          <cell r="L768">
            <v>2728</v>
          </cell>
          <cell r="M768" t="str">
            <v>PECA DE MADEIRA ROLICA D = 10 CM P/ ESCORAMENTOS</v>
          </cell>
          <cell r="N768" t="str">
            <v>M</v>
          </cell>
          <cell r="O768">
            <v>4.5</v>
          </cell>
          <cell r="P768">
            <v>1.59</v>
          </cell>
          <cell r="Q768">
            <v>7.15</v>
          </cell>
          <cell r="AD768" t="str">
            <v>CANT</v>
          </cell>
          <cell r="AE768" t="str">
            <v>CANTEIRO DE OBRAS</v>
          </cell>
          <cell r="AF768">
            <v>1</v>
          </cell>
          <cell r="AG768" t="str">
            <v>CONSTRUCAO DO CANTEIRO</v>
          </cell>
          <cell r="AH768">
            <v>74210</v>
          </cell>
          <cell r="AI768" t="str">
            <v>BARRACAO DE OBRA</v>
          </cell>
        </row>
        <row r="769">
          <cell r="G769" t="str">
            <v>74210/1</v>
          </cell>
          <cell r="H769" t="str">
            <v>BARRACAO PARA DEPOSITO EM TABUAS DE MADEIRA, COBERTURA EM FIBROCIMENTO 4 MM,  INCLUSO PISO ARGAMASSA TRAÇO 1:6 (CIMENTO E AREIA)</v>
          </cell>
          <cell r="I769" t="str">
            <v>M2</v>
          </cell>
          <cell r="J769">
            <v>256.20999999999998</v>
          </cell>
          <cell r="K769" t="str">
            <v>INSUMO</v>
          </cell>
          <cell r="L769">
            <v>4403</v>
          </cell>
          <cell r="M769" t="str">
            <v>PECA DE MADEIRA DE LEI NATIVA/REGIONAL 1 X 5 CM NAO APARELHADA</v>
          </cell>
          <cell r="N769" t="str">
            <v>M</v>
          </cell>
          <cell r="O769">
            <v>5</v>
          </cell>
          <cell r="P769">
            <v>1.28</v>
          </cell>
          <cell r="Q769">
            <v>6.41</v>
          </cell>
          <cell r="AD769" t="str">
            <v>CANT</v>
          </cell>
          <cell r="AE769" t="str">
            <v>CANTEIRO DE OBRAS</v>
          </cell>
          <cell r="AF769">
            <v>1</v>
          </cell>
          <cell r="AG769" t="str">
            <v>CONSTRUCAO DO CANTEIRO</v>
          </cell>
          <cell r="AH769">
            <v>74210</v>
          </cell>
          <cell r="AI769" t="str">
            <v>BARRACAO DE OBRA</v>
          </cell>
        </row>
        <row r="770">
          <cell r="G770" t="str">
            <v>74210/1</v>
          </cell>
          <cell r="H770" t="str">
            <v>BARRACAO PARA DEPOSITO EM TABUAS DE MADEIRA, COBERTURA EM FIBROCIMENTO 4 MM,  INCLUSO PISO ARGAMASSA TRAÇO 1:6 (CIMENTO E AREIA)</v>
          </cell>
          <cell r="I770" t="str">
            <v>M2</v>
          </cell>
          <cell r="J770">
            <v>256.20999999999998</v>
          </cell>
          <cell r="K770" t="str">
            <v>INSUMO</v>
          </cell>
          <cell r="L770">
            <v>4750</v>
          </cell>
          <cell r="M770" t="str">
            <v>PEDREIRO</v>
          </cell>
          <cell r="N770" t="str">
            <v>H</v>
          </cell>
          <cell r="O770">
            <v>0.8</v>
          </cell>
          <cell r="P770">
            <v>11.39</v>
          </cell>
          <cell r="Q770">
            <v>9.11</v>
          </cell>
          <cell r="AD770" t="str">
            <v>CANT</v>
          </cell>
          <cell r="AE770" t="str">
            <v>CANTEIRO DE OBRAS</v>
          </cell>
          <cell r="AF770">
            <v>1</v>
          </cell>
          <cell r="AG770" t="str">
            <v>CONSTRUCAO DO CANTEIRO</v>
          </cell>
          <cell r="AH770">
            <v>74210</v>
          </cell>
          <cell r="AI770" t="str">
            <v>BARRACAO DE OBRA</v>
          </cell>
        </row>
        <row r="771">
          <cell r="G771" t="str">
            <v>74210/1</v>
          </cell>
          <cell r="H771" t="str">
            <v>BARRACAO PARA DEPOSITO EM TABUAS DE MADEIRA, COBERTURA EM FIBROCIMENTO 4 MM,  INCLUSO PISO ARGAMASSA TRAÇO 1:6 (CIMENTO E AREIA)</v>
          </cell>
          <cell r="I771" t="str">
            <v>M2</v>
          </cell>
          <cell r="J771">
            <v>256.20999999999998</v>
          </cell>
          <cell r="K771" t="str">
            <v>INSUMO</v>
          </cell>
          <cell r="L771">
            <v>5064</v>
          </cell>
          <cell r="M771" t="str">
            <v>PREGO POLIDO COM CABECA 2 1/2 X 10</v>
          </cell>
          <cell r="N771" t="str">
            <v>KG</v>
          </cell>
          <cell r="O771">
            <v>0.5</v>
          </cell>
          <cell r="P771">
            <v>6.8</v>
          </cell>
          <cell r="Q771">
            <v>3.4</v>
          </cell>
          <cell r="AD771" t="str">
            <v>CANT</v>
          </cell>
          <cell r="AE771" t="str">
            <v>CANTEIRO DE OBRAS</v>
          </cell>
          <cell r="AF771">
            <v>1</v>
          </cell>
          <cell r="AG771" t="str">
            <v>CONSTRUCAO DO CANTEIRO</v>
          </cell>
          <cell r="AH771">
            <v>74210</v>
          </cell>
          <cell r="AI771" t="str">
            <v>BARRACAO DE OBRA</v>
          </cell>
        </row>
        <row r="772">
          <cell r="G772" t="str">
            <v>74210/1</v>
          </cell>
          <cell r="H772" t="str">
            <v>BARRACAO PARA DEPOSITO EM TABUAS DE MADEIRA, COBERTURA EM FIBROCIMENTO 4 MM,  INCLUSO PISO ARGAMASSA TRAÇO 1:6 (CIMENTO E AREIA)</v>
          </cell>
          <cell r="I772" t="str">
            <v>M2</v>
          </cell>
          <cell r="J772">
            <v>256.20999999999998</v>
          </cell>
          <cell r="K772" t="str">
            <v>INSUMO</v>
          </cell>
          <cell r="L772">
            <v>6111</v>
          </cell>
          <cell r="M772" t="str">
            <v>SERVENTE</v>
          </cell>
          <cell r="N772" t="str">
            <v>H</v>
          </cell>
          <cell r="O772">
            <v>8</v>
          </cell>
          <cell r="P772">
            <v>7.44</v>
          </cell>
          <cell r="Q772">
            <v>59.58</v>
          </cell>
          <cell r="AD772" t="str">
            <v>CANT</v>
          </cell>
          <cell r="AE772" t="str">
            <v>CANTEIRO DE OBRAS</v>
          </cell>
          <cell r="AF772">
            <v>1</v>
          </cell>
          <cell r="AG772" t="str">
            <v>CONSTRUCAO DO CANTEIRO</v>
          </cell>
          <cell r="AH772">
            <v>74210</v>
          </cell>
          <cell r="AI772" t="str">
            <v>BARRACAO DE OBRA</v>
          </cell>
        </row>
        <row r="773">
          <cell r="G773" t="str">
            <v>74210/1</v>
          </cell>
          <cell r="H773" t="str">
            <v>BARRACAO PARA DEPOSITO EM TABUAS DE MADEIRA, COBERTURA EM FIBROCIMENTO 4 MM,  INCLUSO PISO ARGAMASSA TRAÇO 1:6 (CIMENTO E AREIA)</v>
          </cell>
          <cell r="I773" t="str">
            <v>M2</v>
          </cell>
          <cell r="J773">
            <v>256.20999999999998</v>
          </cell>
          <cell r="K773" t="str">
            <v>INSUMO</v>
          </cell>
          <cell r="L773">
            <v>6189</v>
          </cell>
          <cell r="M773" t="str">
            <v>TABUA MADEIRA 2A QUALIDADE 2,5 X 30,0CM (1 X 12") NAO APARELHADA</v>
          </cell>
          <cell r="N773" t="str">
            <v>M</v>
          </cell>
          <cell r="O773">
            <v>8</v>
          </cell>
          <cell r="P773">
            <v>10.66</v>
          </cell>
          <cell r="Q773">
            <v>85.33</v>
          </cell>
          <cell r="AD773" t="str">
            <v>CANT</v>
          </cell>
          <cell r="AE773" t="str">
            <v>CANTEIRO DE OBRAS</v>
          </cell>
          <cell r="AF773">
            <v>1</v>
          </cell>
          <cell r="AG773" t="str">
            <v>CONSTRUCAO DO CANTEIRO</v>
          </cell>
          <cell r="AH773">
            <v>74210</v>
          </cell>
          <cell r="AI773" t="str">
            <v>BARRACAO DE OBRA</v>
          </cell>
        </row>
        <row r="774">
          <cell r="G774" t="str">
            <v>74210/1</v>
          </cell>
          <cell r="H774" t="str">
            <v>BARRACAO PARA DEPOSITO EM TABUAS DE MADEIRA, COBERTURA EM FIBROCIMENTO 4 MM,  INCLUSO PISO ARGAMASSA TRAÇO 1:6 (CIMENTO E AREIA)</v>
          </cell>
          <cell r="I774" t="str">
            <v>M2</v>
          </cell>
          <cell r="J774">
            <v>256.20999999999998</v>
          </cell>
          <cell r="K774" t="str">
            <v>INSUMO</v>
          </cell>
          <cell r="L774">
            <v>7213</v>
          </cell>
          <cell r="M774" t="str">
            <v>TELHA FIBROCIMENTO ONDULADA 4 MM 2,44  X 0,50 M</v>
          </cell>
          <cell r="N774" t="str">
            <v>M2</v>
          </cell>
          <cell r="O774">
            <v>1.2</v>
          </cell>
          <cell r="P774">
            <v>7.32</v>
          </cell>
          <cell r="Q774">
            <v>8.7799999999999994</v>
          </cell>
          <cell r="AD774" t="str">
            <v>CANT</v>
          </cell>
          <cell r="AE774" t="str">
            <v>CANTEIRO DE OBRAS</v>
          </cell>
          <cell r="AF774">
            <v>1</v>
          </cell>
          <cell r="AG774" t="str">
            <v>CONSTRUCAO DO CANTEIRO</v>
          </cell>
          <cell r="AH774">
            <v>74210</v>
          </cell>
          <cell r="AI774" t="str">
            <v>BARRACAO DE OBRA</v>
          </cell>
        </row>
        <row r="775">
          <cell r="G775" t="str">
            <v>74210/1</v>
          </cell>
          <cell r="H775" t="str">
            <v>BARRACAO PARA DEPOSITO EM TABUAS DE MADEIRA, COBERTURA EM FIBROCIMENTO 4 MM,  INCLUSO PISO ARGAMASSA TRAÇO 1:6 (CIMENTO E AREIA)</v>
          </cell>
          <cell r="I775" t="str">
            <v>M2</v>
          </cell>
          <cell r="J775">
            <v>256.20999999999998</v>
          </cell>
          <cell r="K775" t="str">
            <v>INSUMO</v>
          </cell>
          <cell r="L775">
            <v>11467</v>
          </cell>
          <cell r="M775" t="str">
            <v>FECHADURA SOBREPOR FERRO PINTADO CHAVE GRANDE</v>
          </cell>
          <cell r="N775" t="str">
            <v>UN</v>
          </cell>
          <cell r="O775">
            <v>0.11</v>
          </cell>
          <cell r="P775">
            <v>8.17</v>
          </cell>
          <cell r="Q775">
            <v>0.89</v>
          </cell>
          <cell r="AD775" t="str">
            <v>CANT</v>
          </cell>
          <cell r="AE775" t="str">
            <v>CANTEIRO DE OBRAS</v>
          </cell>
          <cell r="AF775">
            <v>1</v>
          </cell>
          <cell r="AG775" t="str">
            <v>CONSTRUCAO DO CANTEIRO</v>
          </cell>
          <cell r="AH775">
            <v>74210</v>
          </cell>
          <cell r="AI775" t="str">
            <v>BARRACAO DE OBRA</v>
          </cell>
        </row>
        <row r="776">
          <cell r="G776" t="str">
            <v>74242/1</v>
          </cell>
          <cell r="H776" t="str">
            <v>BARRACAO DE OBRA EM CHAPA DE MADEIRA COMPENSADA COM BANHEIRO, COBERTURA EM FIBROCIMENTO 4 MM, INCLUSO INSTALACOES HIDRO-SANITARIAS E ELETRICAS</v>
          </cell>
          <cell r="I776" t="str">
            <v>M2</v>
          </cell>
          <cell r="J776">
            <v>130.87</v>
          </cell>
          <cell r="R776">
            <v>32.72</v>
          </cell>
          <cell r="S776">
            <v>25</v>
          </cell>
          <cell r="T776">
            <v>98.14</v>
          </cell>
          <cell r="U776">
            <v>74.989999999999995</v>
          </cell>
          <cell r="V776">
            <v>0</v>
          </cell>
          <cell r="W776">
            <v>0</v>
          </cell>
          <cell r="X776">
            <v>0</v>
          </cell>
          <cell r="Y776">
            <v>0</v>
          </cell>
          <cell r="Z776">
            <v>0</v>
          </cell>
          <cell r="AA776">
            <v>0</v>
          </cell>
          <cell r="AB776" t="str">
            <v>CAIXA REFERENCIAL</v>
          </cell>
          <cell r="AD776" t="str">
            <v>CANT</v>
          </cell>
          <cell r="AE776" t="str">
            <v>CANTEIRO DE OBRAS</v>
          </cell>
          <cell r="AF776">
            <v>1</v>
          </cell>
          <cell r="AG776" t="str">
            <v>CONSTRUCAO DO CANTEIRO</v>
          </cell>
          <cell r="AH776">
            <v>74242</v>
          </cell>
          <cell r="AI776" t="str">
            <v>CONSTRUCAO DE BARRACAO DE OBRA - MMA</v>
          </cell>
        </row>
        <row r="777">
          <cell r="G777" t="str">
            <v>74242/1</v>
          </cell>
          <cell r="H777" t="str">
            <v>BARRACAO DE OBRA EM CHAPA DE MADEIRA COMPENSADA COM BANHEIRO, COBERTURA EM FIBROCIMENTO 4 MM, INCLUSO INSTALACOES HIDRO-SANITARIAS E ELETRICAS</v>
          </cell>
          <cell r="I777" t="str">
            <v>M2</v>
          </cell>
          <cell r="J777">
            <v>130.87</v>
          </cell>
          <cell r="K777" t="str">
            <v>INSUMO</v>
          </cell>
          <cell r="L777">
            <v>367</v>
          </cell>
          <cell r="M777" t="str">
            <v>AREIA GROSSA - POSTO JAZIDA / FORNECEDOR (SEM FRETE)</v>
          </cell>
          <cell r="N777" t="str">
            <v>M3</v>
          </cell>
          <cell r="O777">
            <v>0.03</v>
          </cell>
          <cell r="P777">
            <v>77.150000000000006</v>
          </cell>
          <cell r="Q777">
            <v>2.31</v>
          </cell>
          <cell r="AD777" t="str">
            <v>CANT</v>
          </cell>
          <cell r="AE777" t="str">
            <v>CANTEIRO DE OBRAS</v>
          </cell>
          <cell r="AF777">
            <v>1</v>
          </cell>
          <cell r="AG777" t="str">
            <v>CONSTRUCAO DO CANTEIRO</v>
          </cell>
          <cell r="AH777">
            <v>74242</v>
          </cell>
          <cell r="AI777" t="str">
            <v>CONSTRUCAO DE BARRACAO DE OBRA - MMA</v>
          </cell>
        </row>
        <row r="778">
          <cell r="G778" t="str">
            <v>74242/1</v>
          </cell>
          <cell r="H778" t="str">
            <v>BARRACAO DE OBRA EM CHAPA DE MADEIRA COMPENSADA COM BANHEIRO, COBERTURA EM FIBROCIMENTO 4 MM, INCLUSO INSTALACOES HIDRO-SANITARIAS E ELETRICAS</v>
          </cell>
          <cell r="I778" t="str">
            <v>M2</v>
          </cell>
          <cell r="J778">
            <v>130.87</v>
          </cell>
          <cell r="K778" t="str">
            <v>INSUMO</v>
          </cell>
          <cell r="L778">
            <v>938</v>
          </cell>
          <cell r="M778" t="str">
            <v>FIO RIGIDO, ISOLACAO EM PVC 450/750V 1,5MM2</v>
          </cell>
          <cell r="N778" t="str">
            <v>M</v>
          </cell>
          <cell r="O778">
            <v>1.5299999999999999E-2</v>
          </cell>
          <cell r="P778">
            <v>0.63</v>
          </cell>
          <cell r="Q778">
            <v>0</v>
          </cell>
          <cell r="AD778" t="str">
            <v>CANT</v>
          </cell>
          <cell r="AE778" t="str">
            <v>CANTEIRO DE OBRAS</v>
          </cell>
          <cell r="AF778">
            <v>1</v>
          </cell>
          <cell r="AG778" t="str">
            <v>CONSTRUCAO DO CANTEIRO</v>
          </cell>
          <cell r="AH778">
            <v>74242</v>
          </cell>
          <cell r="AI778" t="str">
            <v>CONSTRUCAO DE BARRACAO DE OBRA - MMA</v>
          </cell>
        </row>
        <row r="779">
          <cell r="G779" t="str">
            <v>74242/1</v>
          </cell>
          <cell r="H779" t="str">
            <v>BARRACAO DE OBRA EM CHAPA DE MADEIRA COMPENSADA COM BANHEIRO, COBERTURA EM FIBROCIMENTO 4 MM, INCLUSO INSTALACOES HIDRO-SANITARIAS E ELETRICAS</v>
          </cell>
          <cell r="I779" t="str">
            <v>M2</v>
          </cell>
          <cell r="J779">
            <v>130.87</v>
          </cell>
          <cell r="K779" t="str">
            <v>INSUMO</v>
          </cell>
          <cell r="L779">
            <v>1030</v>
          </cell>
          <cell r="M779" t="str">
            <v>CAIXA DESCARGA PLASTICA, EXTERNA, COMPLETA COM TUBO DE DESCARGA, ENGATE FLEXIVEL, BOIA E SUPORTE PARA FIXACAO - CAPACIDADE 9L</v>
          </cell>
          <cell r="N779" t="str">
            <v>UN</v>
          </cell>
          <cell r="O779">
            <v>0.03</v>
          </cell>
          <cell r="P779">
            <v>22.83</v>
          </cell>
          <cell r="Q779">
            <v>0.68</v>
          </cell>
          <cell r="AD779" t="str">
            <v>CANT</v>
          </cell>
          <cell r="AE779" t="str">
            <v>CANTEIRO DE OBRAS</v>
          </cell>
          <cell r="AF779">
            <v>1</v>
          </cell>
          <cell r="AG779" t="str">
            <v>CONSTRUCAO DO CANTEIRO</v>
          </cell>
          <cell r="AH779">
            <v>74242</v>
          </cell>
          <cell r="AI779" t="str">
            <v>CONSTRUCAO DE BARRACAO DE OBRA - MMA</v>
          </cell>
        </row>
        <row r="780">
          <cell r="G780" t="str">
            <v>74242/1</v>
          </cell>
          <cell r="H780" t="str">
            <v>BARRACAO DE OBRA EM CHAPA DE MADEIRA COMPENSADA COM BANHEIRO, COBERTURA EM FIBROCIMENTO 4 MM, INCLUSO INSTALACOES HIDRO-SANITARIAS E ELETRICAS</v>
          </cell>
          <cell r="I780" t="str">
            <v>M2</v>
          </cell>
          <cell r="J780">
            <v>130.87</v>
          </cell>
          <cell r="K780" t="str">
            <v>INSUMO</v>
          </cell>
          <cell r="L780">
            <v>1031</v>
          </cell>
          <cell r="M780" t="str">
            <v>TUBO DE DESCIDA (DESCARGA) EXTERNO   PVC  P/ CX DESCARGA EXTERNA - 40MM X 1,60M</v>
          </cell>
          <cell r="N780" t="str">
            <v>UN</v>
          </cell>
          <cell r="O780">
            <v>0.03</v>
          </cell>
          <cell r="P780">
            <v>3.81</v>
          </cell>
          <cell r="Q780">
            <v>0.11</v>
          </cell>
          <cell r="AD780" t="str">
            <v>CANT</v>
          </cell>
          <cell r="AE780" t="str">
            <v>CANTEIRO DE OBRAS</v>
          </cell>
          <cell r="AF780">
            <v>1</v>
          </cell>
          <cell r="AG780" t="str">
            <v>CONSTRUCAO DO CANTEIRO</v>
          </cell>
          <cell r="AH780">
            <v>74242</v>
          </cell>
          <cell r="AI780" t="str">
            <v>CONSTRUCAO DE BARRACAO DE OBRA - MMA</v>
          </cell>
        </row>
        <row r="781">
          <cell r="G781" t="str">
            <v>74242/1</v>
          </cell>
          <cell r="H781" t="str">
            <v>BARRACAO DE OBRA EM CHAPA DE MADEIRA COMPENSADA COM BANHEIRO, COBERTURA EM FIBROCIMENTO 4 MM, INCLUSO INSTALACOES HIDRO-SANITARIAS E ELETRICAS</v>
          </cell>
          <cell r="I781" t="str">
            <v>M2</v>
          </cell>
          <cell r="J781">
            <v>130.87</v>
          </cell>
          <cell r="K781" t="str">
            <v>INSUMO</v>
          </cell>
          <cell r="L781">
            <v>1213</v>
          </cell>
          <cell r="M781" t="str">
            <v>CARPINTEIRO DE FORMAS</v>
          </cell>
          <cell r="N781" t="str">
            <v>H</v>
          </cell>
          <cell r="O781">
            <v>0.95</v>
          </cell>
          <cell r="P781">
            <v>11.39</v>
          </cell>
          <cell r="Q781">
            <v>10.82</v>
          </cell>
          <cell r="AD781" t="str">
            <v>CANT</v>
          </cell>
          <cell r="AE781" t="str">
            <v>CANTEIRO DE OBRAS</v>
          </cell>
          <cell r="AF781">
            <v>1</v>
          </cell>
          <cell r="AG781" t="str">
            <v>CONSTRUCAO DO CANTEIRO</v>
          </cell>
          <cell r="AH781">
            <v>74242</v>
          </cell>
          <cell r="AI781" t="str">
            <v>CONSTRUCAO DE BARRACAO DE OBRA - MMA</v>
          </cell>
        </row>
        <row r="782">
          <cell r="G782" t="str">
            <v>74242/1</v>
          </cell>
          <cell r="H782" t="str">
            <v>BARRACAO DE OBRA EM CHAPA DE MADEIRA COMPENSADA COM BANHEIRO, COBERTURA EM FIBROCIMENTO 4 MM, INCLUSO INSTALACOES HIDRO-SANITARIAS E ELETRICAS</v>
          </cell>
          <cell r="I782" t="str">
            <v>M2</v>
          </cell>
          <cell r="J782">
            <v>130.87</v>
          </cell>
          <cell r="K782" t="str">
            <v>INSUMO</v>
          </cell>
          <cell r="L782">
            <v>1357</v>
          </cell>
          <cell r="M782" t="str">
            <v>CHAPA MADEIRA COMPENSADA RESINADA 2,2 X 1,1M (12MM) P/ FORMA CONCRETO</v>
          </cell>
          <cell r="N782" t="str">
            <v>UN</v>
          </cell>
          <cell r="O782">
            <v>0.51</v>
          </cell>
          <cell r="P782">
            <v>25.73</v>
          </cell>
          <cell r="Q782">
            <v>13.12</v>
          </cell>
          <cell r="AD782" t="str">
            <v>CANT</v>
          </cell>
          <cell r="AE782" t="str">
            <v>CANTEIRO DE OBRAS</v>
          </cell>
          <cell r="AF782">
            <v>1</v>
          </cell>
          <cell r="AG782" t="str">
            <v>CONSTRUCAO DO CANTEIRO</v>
          </cell>
          <cell r="AH782">
            <v>74242</v>
          </cell>
          <cell r="AI782" t="str">
            <v>CONSTRUCAO DE BARRACAO DE OBRA - MMA</v>
          </cell>
        </row>
        <row r="783">
          <cell r="G783" t="str">
            <v>74242/1</v>
          </cell>
          <cell r="H783" t="str">
            <v>BARRACAO DE OBRA EM CHAPA DE MADEIRA COMPENSADA COM BANHEIRO, COBERTURA EM FIBROCIMENTO 4 MM, INCLUSO INSTALACOES HIDRO-SANITARIAS E ELETRICAS</v>
          </cell>
          <cell r="I783" t="str">
            <v>M2</v>
          </cell>
          <cell r="J783">
            <v>130.87</v>
          </cell>
          <cell r="K783" t="str">
            <v>INSUMO</v>
          </cell>
          <cell r="L783">
            <v>1379</v>
          </cell>
          <cell r="M783" t="str">
            <v>CIMENTO PORTLAND COMPOSTO CP II- 32</v>
          </cell>
          <cell r="N783" t="str">
            <v>KG</v>
          </cell>
          <cell r="O783">
            <v>12.67</v>
          </cell>
          <cell r="P783">
            <v>0.44</v>
          </cell>
          <cell r="Q783">
            <v>5.63</v>
          </cell>
          <cell r="AD783" t="str">
            <v>CANT</v>
          </cell>
          <cell r="AE783" t="str">
            <v>CANTEIRO DE OBRAS</v>
          </cell>
          <cell r="AF783">
            <v>1</v>
          </cell>
          <cell r="AG783" t="str">
            <v>CONSTRUCAO DO CANTEIRO</v>
          </cell>
          <cell r="AH783">
            <v>74242</v>
          </cell>
          <cell r="AI783" t="str">
            <v>CONSTRUCAO DE BARRACAO DE OBRA - MMA</v>
          </cell>
        </row>
        <row r="784">
          <cell r="G784" t="str">
            <v>74242/1</v>
          </cell>
          <cell r="H784" t="str">
            <v>BARRACAO DE OBRA EM CHAPA DE MADEIRA COMPENSADA COM BANHEIRO, COBERTURA EM FIBROCIMENTO 4 MM, INCLUSO INSTALACOES HIDRO-SANITARIAS E ELETRICAS</v>
          </cell>
          <cell r="I784" t="str">
            <v>M2</v>
          </cell>
          <cell r="J784">
            <v>130.87</v>
          </cell>
          <cell r="K784" t="str">
            <v>INSUMO</v>
          </cell>
          <cell r="L784">
            <v>1966</v>
          </cell>
          <cell r="M784" t="str">
            <v>CURVA PVC 90G CURTA PVC P/ ESG PREDIAL DN 100MM</v>
          </cell>
          <cell r="N784" t="str">
            <v>UN</v>
          </cell>
          <cell r="O784">
            <v>0.03</v>
          </cell>
          <cell r="P784">
            <v>13.64</v>
          </cell>
          <cell r="Q784">
            <v>0.4</v>
          </cell>
          <cell r="AD784" t="str">
            <v>CANT</v>
          </cell>
          <cell r="AE784" t="str">
            <v>CANTEIRO DE OBRAS</v>
          </cell>
          <cell r="AF784">
            <v>1</v>
          </cell>
          <cell r="AG784" t="str">
            <v>CONSTRUCAO DO CANTEIRO</v>
          </cell>
          <cell r="AH784">
            <v>74242</v>
          </cell>
          <cell r="AI784" t="str">
            <v>CONSTRUCAO DE BARRACAO DE OBRA - MMA</v>
          </cell>
        </row>
        <row r="785">
          <cell r="G785" t="str">
            <v>74242/1</v>
          </cell>
          <cell r="H785" t="str">
            <v>BARRACAO DE OBRA EM CHAPA DE MADEIRA COMPENSADA COM BANHEIRO, COBERTURA EM FIBROCIMENTO 4 MM, INCLUSO INSTALACOES HIDRO-SANITARIAS E ELETRICAS</v>
          </cell>
          <cell r="I785" t="str">
            <v>M2</v>
          </cell>
          <cell r="J785">
            <v>130.87</v>
          </cell>
          <cell r="K785" t="str">
            <v>INSUMO</v>
          </cell>
          <cell r="L785">
            <v>2425</v>
          </cell>
          <cell r="M785" t="str">
            <v>DOBRADICA ACO ZINCADO 3 X 3" SEM ANEIS</v>
          </cell>
          <cell r="N785" t="str">
            <v>UN</v>
          </cell>
          <cell r="O785">
            <v>4.9000000000000004</v>
          </cell>
          <cell r="P785">
            <v>4.0199999999999996</v>
          </cell>
          <cell r="Q785">
            <v>19.72</v>
          </cell>
          <cell r="AD785" t="str">
            <v>CANT</v>
          </cell>
          <cell r="AE785" t="str">
            <v>CANTEIRO DE OBRAS</v>
          </cell>
          <cell r="AF785">
            <v>1</v>
          </cell>
          <cell r="AG785" t="str">
            <v>CONSTRUCAO DO CANTEIRO</v>
          </cell>
          <cell r="AH785">
            <v>74242</v>
          </cell>
          <cell r="AI785" t="str">
            <v>CONSTRUCAO DE BARRACAO DE OBRA - MMA</v>
          </cell>
        </row>
        <row r="786">
          <cell r="G786" t="str">
            <v>74242/1</v>
          </cell>
          <cell r="H786" t="str">
            <v>BARRACAO DE OBRA EM CHAPA DE MADEIRA COMPENSADA COM BANHEIRO, COBERTURA EM FIBROCIMENTO 4 MM, INCLUSO INSTALACOES HIDRO-SANITARIAS E ELETRICAS</v>
          </cell>
          <cell r="I786" t="str">
            <v>M2</v>
          </cell>
          <cell r="J786">
            <v>130.87</v>
          </cell>
          <cell r="K786" t="str">
            <v>INSUMO</v>
          </cell>
          <cell r="L786">
            <v>2436</v>
          </cell>
          <cell r="M786" t="str">
            <v>ELETRICISTA OU OFICIAL ELETRICISTA</v>
          </cell>
          <cell r="N786" t="str">
            <v>H</v>
          </cell>
          <cell r="O786">
            <v>0.16</v>
          </cell>
          <cell r="P786">
            <v>11.39</v>
          </cell>
          <cell r="Q786">
            <v>1.82</v>
          </cell>
          <cell r="AD786" t="str">
            <v>CANT</v>
          </cell>
          <cell r="AE786" t="str">
            <v>CANTEIRO DE OBRAS</v>
          </cell>
          <cell r="AF786">
            <v>1</v>
          </cell>
          <cell r="AG786" t="str">
            <v>CONSTRUCAO DO CANTEIRO</v>
          </cell>
          <cell r="AH786">
            <v>74242</v>
          </cell>
          <cell r="AI786" t="str">
            <v>CONSTRUCAO DE BARRACAO DE OBRA - MMA</v>
          </cell>
        </row>
        <row r="787">
          <cell r="G787" t="str">
            <v>74242/1</v>
          </cell>
          <cell r="H787" t="str">
            <v>BARRACAO DE OBRA EM CHAPA DE MADEIRA COMPENSADA COM BANHEIRO, COBERTURA EM FIBROCIMENTO 4 MM, INCLUSO INSTALACOES HIDRO-SANITARIAS E ELETRICAS</v>
          </cell>
          <cell r="I787" t="str">
            <v>M2</v>
          </cell>
          <cell r="J787">
            <v>130.87</v>
          </cell>
          <cell r="K787" t="str">
            <v>INSUMO</v>
          </cell>
          <cell r="L787">
            <v>2696</v>
          </cell>
          <cell r="M787" t="str">
            <v>ENCANADOR OU BOMBEIRO HIDRAULICO</v>
          </cell>
          <cell r="N787" t="str">
            <v>H</v>
          </cell>
          <cell r="O787">
            <v>0.16</v>
          </cell>
          <cell r="P787">
            <v>11.39</v>
          </cell>
          <cell r="Q787">
            <v>1.82</v>
          </cell>
          <cell r="AD787" t="str">
            <v>CANT</v>
          </cell>
          <cell r="AE787" t="str">
            <v>CANTEIRO DE OBRAS</v>
          </cell>
          <cell r="AF787">
            <v>1</v>
          </cell>
          <cell r="AG787" t="str">
            <v>CONSTRUCAO DO CANTEIRO</v>
          </cell>
          <cell r="AH787">
            <v>74242</v>
          </cell>
          <cell r="AI787" t="str">
            <v>CONSTRUCAO DE BARRACAO DE OBRA - MMA</v>
          </cell>
        </row>
        <row r="788">
          <cell r="G788" t="str">
            <v>74242/1</v>
          </cell>
          <cell r="H788" t="str">
            <v>BARRACAO DE OBRA EM CHAPA DE MADEIRA COMPENSADA COM BANHEIRO, COBERTURA EM FIBROCIMENTO 4 MM, INCLUSO INSTALACOES HIDRO-SANITARIAS E ELETRICAS</v>
          </cell>
          <cell r="I788" t="str">
            <v>M2</v>
          </cell>
          <cell r="J788">
            <v>130.87</v>
          </cell>
          <cell r="K788" t="str">
            <v>INSUMO</v>
          </cell>
          <cell r="L788">
            <v>3080</v>
          </cell>
          <cell r="M788" t="str">
            <v>FECHADURA EMBUTIR EXTERNA (C/ CILINDRO) COMPLETA - LINHA POPULAR</v>
          </cell>
          <cell r="N788" t="str">
            <v>CJ</v>
          </cell>
          <cell r="O788">
            <v>0.09</v>
          </cell>
          <cell r="P788">
            <v>29.8</v>
          </cell>
          <cell r="Q788">
            <v>2.68</v>
          </cell>
          <cell r="AD788" t="str">
            <v>CANT</v>
          </cell>
          <cell r="AE788" t="str">
            <v>CANTEIRO DE OBRAS</v>
          </cell>
          <cell r="AF788">
            <v>1</v>
          </cell>
          <cell r="AG788" t="str">
            <v>CONSTRUCAO DO CANTEIRO</v>
          </cell>
          <cell r="AH788">
            <v>74242</v>
          </cell>
          <cell r="AI788" t="str">
            <v>CONSTRUCAO DE BARRACAO DE OBRA - MMA</v>
          </cell>
        </row>
        <row r="789">
          <cell r="G789" t="str">
            <v>74242/1</v>
          </cell>
          <cell r="H789" t="str">
            <v>BARRACAO DE OBRA EM CHAPA DE MADEIRA COMPENSADA COM BANHEIRO, COBERTURA EM FIBROCIMENTO 4 MM, INCLUSO INSTALACOES HIDRO-SANITARIAS E ELETRICAS</v>
          </cell>
          <cell r="I789" t="str">
            <v>M2</v>
          </cell>
          <cell r="J789">
            <v>130.87</v>
          </cell>
          <cell r="K789" t="str">
            <v>INSUMO</v>
          </cell>
          <cell r="L789">
            <v>3764</v>
          </cell>
          <cell r="M789" t="str">
            <v>LAMPADA INCANDESCENTE 60W</v>
          </cell>
          <cell r="N789" t="str">
            <v>UN</v>
          </cell>
          <cell r="O789">
            <v>0.15</v>
          </cell>
          <cell r="P789">
            <v>0.83</v>
          </cell>
          <cell r="Q789">
            <v>0.12</v>
          </cell>
          <cell r="AD789" t="str">
            <v>CANT</v>
          </cell>
          <cell r="AE789" t="str">
            <v>CANTEIRO DE OBRAS</v>
          </cell>
          <cell r="AF789">
            <v>1</v>
          </cell>
          <cell r="AG789" t="str">
            <v>CONSTRUCAO DO CANTEIRO</v>
          </cell>
          <cell r="AH789">
            <v>74242</v>
          </cell>
          <cell r="AI789" t="str">
            <v>CONSTRUCAO DE BARRACAO DE OBRA - MMA</v>
          </cell>
        </row>
        <row r="790">
          <cell r="G790" t="str">
            <v>74242/1</v>
          </cell>
          <cell r="H790" t="str">
            <v>BARRACAO DE OBRA EM CHAPA DE MADEIRA COMPENSADA COM BANHEIRO, COBERTURA EM FIBROCIMENTO 4 MM, INCLUSO INSTALACOES HIDRO-SANITARIAS E ELETRICAS</v>
          </cell>
          <cell r="I790" t="str">
            <v>M2</v>
          </cell>
          <cell r="J790">
            <v>130.87</v>
          </cell>
          <cell r="K790" t="str">
            <v>INSUMO</v>
          </cell>
          <cell r="L790">
            <v>4425</v>
          </cell>
          <cell r="M790" t="str">
            <v>PECA DE MADEIRA DE LEI NATIVA/REGIONAL 6 X 12 CM NAO APARELHADA</v>
          </cell>
          <cell r="N790" t="str">
            <v>M</v>
          </cell>
          <cell r="O790">
            <v>0.03</v>
          </cell>
          <cell r="P790">
            <v>14.73</v>
          </cell>
          <cell r="Q790">
            <v>0.44</v>
          </cell>
          <cell r="AD790" t="str">
            <v>CANT</v>
          </cell>
          <cell r="AE790" t="str">
            <v>CANTEIRO DE OBRAS</v>
          </cell>
          <cell r="AF790">
            <v>1</v>
          </cell>
          <cell r="AG790" t="str">
            <v>CONSTRUCAO DO CANTEIRO</v>
          </cell>
          <cell r="AH790">
            <v>74242</v>
          </cell>
          <cell r="AI790" t="str">
            <v>CONSTRUCAO DE BARRACAO DE OBRA - MMA</v>
          </cell>
        </row>
        <row r="791">
          <cell r="G791" t="str">
            <v>74242/1</v>
          </cell>
          <cell r="H791" t="str">
            <v>BARRACAO DE OBRA EM CHAPA DE MADEIRA COMPENSADA COM BANHEIRO, COBERTURA EM FIBROCIMENTO 4 MM, INCLUSO INSTALACOES HIDRO-SANITARIAS E ELETRICAS</v>
          </cell>
          <cell r="I791" t="str">
            <v>M2</v>
          </cell>
          <cell r="J791">
            <v>130.87</v>
          </cell>
          <cell r="K791" t="str">
            <v>INSUMO</v>
          </cell>
          <cell r="L791">
            <v>4430</v>
          </cell>
          <cell r="M791" t="str">
            <v>PECA DE MADEIRA DE LEI NATIVA/REGIONAL 5 X 6 CM NAO APARELHADA</v>
          </cell>
          <cell r="N791" t="str">
            <v>M</v>
          </cell>
          <cell r="O791">
            <v>1.3</v>
          </cell>
          <cell r="P791">
            <v>6.12</v>
          </cell>
          <cell r="Q791">
            <v>7.96</v>
          </cell>
          <cell r="AD791" t="str">
            <v>CANT</v>
          </cell>
          <cell r="AE791" t="str">
            <v>CANTEIRO DE OBRAS</v>
          </cell>
          <cell r="AF791">
            <v>1</v>
          </cell>
          <cell r="AG791" t="str">
            <v>CONSTRUCAO DO CANTEIRO</v>
          </cell>
          <cell r="AH791">
            <v>74242</v>
          </cell>
          <cell r="AI791" t="str">
            <v>CONSTRUCAO DE BARRACAO DE OBRA - MMA</v>
          </cell>
        </row>
        <row r="792">
          <cell r="G792" t="str">
            <v>74242/1</v>
          </cell>
          <cell r="H792" t="str">
            <v>BARRACAO DE OBRA EM CHAPA DE MADEIRA COMPENSADA COM BANHEIRO, COBERTURA EM FIBROCIMENTO 4 MM, INCLUSO INSTALACOES HIDRO-SANITARIAS E ELETRICAS</v>
          </cell>
          <cell r="I792" t="str">
            <v>M2</v>
          </cell>
          <cell r="J792">
            <v>130.87</v>
          </cell>
          <cell r="K792" t="str">
            <v>INSUMO</v>
          </cell>
          <cell r="L792">
            <v>4506</v>
          </cell>
          <cell r="M792" t="str">
            <v>PECA DE MADEIRANATIVA/REGIONAL 2,5 X 10CM (1X4") NAO APARELHADA (SARRAFO P/FORMA)</v>
          </cell>
          <cell r="N792" t="str">
            <v>M</v>
          </cell>
          <cell r="O792">
            <v>3.83</v>
          </cell>
          <cell r="P792">
            <v>3.84</v>
          </cell>
          <cell r="Q792">
            <v>14.73</v>
          </cell>
          <cell r="AD792" t="str">
            <v>CANT</v>
          </cell>
          <cell r="AE792" t="str">
            <v>CANTEIRO DE OBRAS</v>
          </cell>
          <cell r="AF792">
            <v>1</v>
          </cell>
          <cell r="AG792" t="str">
            <v>CONSTRUCAO DO CANTEIRO</v>
          </cell>
          <cell r="AH792">
            <v>74242</v>
          </cell>
          <cell r="AI792" t="str">
            <v>CONSTRUCAO DE BARRACAO DE OBRA - MMA</v>
          </cell>
        </row>
        <row r="793">
          <cell r="G793" t="str">
            <v>74242/1</v>
          </cell>
          <cell r="H793" t="str">
            <v>BARRACAO DE OBRA EM CHAPA DE MADEIRA COMPENSADA COM BANHEIRO, COBERTURA EM FIBROCIMENTO 4 MM, INCLUSO INSTALACOES HIDRO-SANITARIAS E ELETRICAS</v>
          </cell>
          <cell r="I793" t="str">
            <v>M2</v>
          </cell>
          <cell r="J793">
            <v>130.87</v>
          </cell>
          <cell r="K793" t="str">
            <v>INSUMO</v>
          </cell>
          <cell r="L793">
            <v>4721</v>
          </cell>
          <cell r="M793" t="str">
            <v>PEDRA BRITADA N. 1 OU 19 MM - POSTO PEDREIRA / FORNECEDOR (SEM FRETE)</v>
          </cell>
          <cell r="N793" t="str">
            <v>M3</v>
          </cell>
          <cell r="O793">
            <v>0.03</v>
          </cell>
          <cell r="P793">
            <v>58.58</v>
          </cell>
          <cell r="Q793">
            <v>1.75</v>
          </cell>
          <cell r="AD793" t="str">
            <v>CANT</v>
          </cell>
          <cell r="AE793" t="str">
            <v>CANTEIRO DE OBRAS</v>
          </cell>
          <cell r="AF793">
            <v>1</v>
          </cell>
          <cell r="AG793" t="str">
            <v>CONSTRUCAO DO CANTEIRO</v>
          </cell>
          <cell r="AH793">
            <v>74242</v>
          </cell>
          <cell r="AI793" t="str">
            <v>CONSTRUCAO DE BARRACAO DE OBRA - MMA</v>
          </cell>
        </row>
        <row r="794">
          <cell r="G794" t="str">
            <v>74242/1</v>
          </cell>
          <cell r="H794" t="str">
            <v>BARRACAO DE OBRA EM CHAPA DE MADEIRA COMPENSADA COM BANHEIRO, COBERTURA EM FIBROCIMENTO 4 MM, INCLUSO INSTALACOES HIDRO-SANITARIAS E ELETRICAS</v>
          </cell>
          <cell r="I794" t="str">
            <v>M2</v>
          </cell>
          <cell r="J794">
            <v>130.87</v>
          </cell>
          <cell r="K794" t="str">
            <v>INSUMO</v>
          </cell>
          <cell r="L794">
            <v>4750</v>
          </cell>
          <cell r="M794" t="str">
            <v>PEDREIRO</v>
          </cell>
          <cell r="N794" t="str">
            <v>H</v>
          </cell>
          <cell r="O794">
            <v>0.36</v>
          </cell>
          <cell r="P794">
            <v>11.39</v>
          </cell>
          <cell r="Q794">
            <v>4.0999999999999996</v>
          </cell>
          <cell r="AD794" t="str">
            <v>CANT</v>
          </cell>
          <cell r="AE794" t="str">
            <v>CANTEIRO DE OBRAS</v>
          </cell>
          <cell r="AF794">
            <v>1</v>
          </cell>
          <cell r="AG794" t="str">
            <v>CONSTRUCAO DO CANTEIRO</v>
          </cell>
          <cell r="AH794">
            <v>74242</v>
          </cell>
          <cell r="AI794" t="str">
            <v>CONSTRUCAO DE BARRACAO DE OBRA - MMA</v>
          </cell>
        </row>
        <row r="795">
          <cell r="G795" t="str">
            <v>74242/1</v>
          </cell>
          <cell r="H795" t="str">
            <v>BARRACAO DE OBRA EM CHAPA DE MADEIRA COMPENSADA COM BANHEIRO, COBERTURA EM FIBROCIMENTO 4 MM, INCLUSO INSTALACOES HIDRO-SANITARIAS E ELETRICAS</v>
          </cell>
          <cell r="I795" t="str">
            <v>M2</v>
          </cell>
          <cell r="J795">
            <v>130.87</v>
          </cell>
          <cell r="K795" t="str">
            <v>INSUMO</v>
          </cell>
          <cell r="L795">
            <v>5069</v>
          </cell>
          <cell r="M795" t="str">
            <v>PREGO POLIDO COM CABECA 17 X 27</v>
          </cell>
          <cell r="N795" t="str">
            <v>KG</v>
          </cell>
          <cell r="O795">
            <v>0.27999999999999997</v>
          </cell>
          <cell r="P795">
            <v>6.28</v>
          </cell>
          <cell r="Q795">
            <v>1.76</v>
          </cell>
          <cell r="AD795" t="str">
            <v>CANT</v>
          </cell>
          <cell r="AE795" t="str">
            <v>CANTEIRO DE OBRAS</v>
          </cell>
          <cell r="AF795">
            <v>1</v>
          </cell>
          <cell r="AG795" t="str">
            <v>CONSTRUCAO DO CANTEIRO</v>
          </cell>
          <cell r="AH795">
            <v>74242</v>
          </cell>
          <cell r="AI795" t="str">
            <v>CONSTRUCAO DE BARRACAO DE OBRA - MMA</v>
          </cell>
        </row>
        <row r="796">
          <cell r="G796" t="str">
            <v>74242/1</v>
          </cell>
          <cell r="H796" t="str">
            <v>BARRACAO DE OBRA EM CHAPA DE MADEIRA COMPENSADA COM BANHEIRO, COBERTURA EM FIBROCIMENTO 4 MM, INCLUSO INSTALACOES HIDRO-SANITARIAS E ELETRICAS</v>
          </cell>
          <cell r="I796" t="str">
            <v>M2</v>
          </cell>
          <cell r="J796">
            <v>130.87</v>
          </cell>
          <cell r="K796" t="str">
            <v>INSUMO</v>
          </cell>
          <cell r="L796">
            <v>5088</v>
          </cell>
          <cell r="M796" t="str">
            <v>PORTA CADEADO ZINCADO OXIDADO PRETO</v>
          </cell>
          <cell r="N796" t="str">
            <v>UN</v>
          </cell>
          <cell r="O796">
            <v>0.09</v>
          </cell>
          <cell r="P796">
            <v>4.37</v>
          </cell>
          <cell r="Q796">
            <v>0.39</v>
          </cell>
          <cell r="AD796" t="str">
            <v>CANT</v>
          </cell>
          <cell r="AE796" t="str">
            <v>CANTEIRO DE OBRAS</v>
          </cell>
          <cell r="AF796">
            <v>1</v>
          </cell>
          <cell r="AG796" t="str">
            <v>CONSTRUCAO DO CANTEIRO</v>
          </cell>
          <cell r="AH796">
            <v>74242</v>
          </cell>
          <cell r="AI796" t="str">
            <v>CONSTRUCAO DE BARRACAO DE OBRA - MMA</v>
          </cell>
        </row>
        <row r="797">
          <cell r="G797" t="str">
            <v>74242/1</v>
          </cell>
          <cell r="H797" t="str">
            <v>BARRACAO DE OBRA EM CHAPA DE MADEIRA COMPENSADA COM BANHEIRO, COBERTURA EM FIBROCIMENTO 4 MM, INCLUSO INSTALACOES HIDRO-SANITARIAS E ELETRICAS</v>
          </cell>
          <cell r="I797" t="str">
            <v>M2</v>
          </cell>
          <cell r="J797">
            <v>130.87</v>
          </cell>
          <cell r="K797" t="str">
            <v>INSUMO</v>
          </cell>
          <cell r="L797">
            <v>6111</v>
          </cell>
          <cell r="M797" t="str">
            <v>SERVENTE</v>
          </cell>
          <cell r="N797" t="str">
            <v>H</v>
          </cell>
          <cell r="O797">
            <v>1.9</v>
          </cell>
          <cell r="P797">
            <v>7.44</v>
          </cell>
          <cell r="Q797">
            <v>14.15</v>
          </cell>
          <cell r="AD797" t="str">
            <v>CANT</v>
          </cell>
          <cell r="AE797" t="str">
            <v>CANTEIRO DE OBRAS</v>
          </cell>
          <cell r="AF797">
            <v>1</v>
          </cell>
          <cell r="AG797" t="str">
            <v>CONSTRUCAO DO CANTEIRO</v>
          </cell>
          <cell r="AH797">
            <v>74242</v>
          </cell>
          <cell r="AI797" t="str">
            <v>CONSTRUCAO DE BARRACAO DE OBRA - MMA</v>
          </cell>
        </row>
        <row r="798">
          <cell r="G798" t="str">
            <v>74242/1</v>
          </cell>
          <cell r="H798" t="str">
            <v>BARRACAO DE OBRA EM CHAPA DE MADEIRA COMPENSADA COM BANHEIRO, COBERTURA EM FIBROCIMENTO 4 MM, INCLUSO INSTALACOES HIDRO-SANITARIAS E ELETRICAS</v>
          </cell>
          <cell r="I798" t="str">
            <v>M2</v>
          </cell>
          <cell r="J798">
            <v>130.87</v>
          </cell>
          <cell r="K798" t="str">
            <v>INSUMO</v>
          </cell>
          <cell r="L798">
            <v>6140</v>
          </cell>
          <cell r="M798" t="str">
            <v>BOLSA DE LIGACAO EM PVC FLEXIVEL P/ VASO SANITARIO 1.1/2" (40MM)</v>
          </cell>
          <cell r="N798" t="str">
            <v>UN</v>
          </cell>
          <cell r="O798">
            <v>0.03</v>
          </cell>
          <cell r="P798">
            <v>1.88</v>
          </cell>
          <cell r="Q798">
            <v>0.05</v>
          </cell>
          <cell r="AD798" t="str">
            <v>CANT</v>
          </cell>
          <cell r="AE798" t="str">
            <v>CANTEIRO DE OBRAS</v>
          </cell>
          <cell r="AF798">
            <v>1</v>
          </cell>
          <cell r="AG798" t="str">
            <v>CONSTRUCAO DO CANTEIRO</v>
          </cell>
          <cell r="AH798">
            <v>74242</v>
          </cell>
          <cell r="AI798" t="str">
            <v>CONSTRUCAO DE BARRACAO DE OBRA - MMA</v>
          </cell>
        </row>
        <row r="799">
          <cell r="G799" t="str">
            <v>74242/1</v>
          </cell>
          <cell r="H799" t="str">
            <v>BARRACAO DE OBRA EM CHAPA DE MADEIRA COMPENSADA COM BANHEIRO, COBERTURA EM FIBROCIMENTO 4 MM, INCLUSO INSTALACOES HIDRO-SANITARIAS E ELETRICAS</v>
          </cell>
          <cell r="I799" t="str">
            <v>M2</v>
          </cell>
          <cell r="J799">
            <v>130.87</v>
          </cell>
          <cell r="K799" t="str">
            <v>INSUMO</v>
          </cell>
          <cell r="L799">
            <v>6141</v>
          </cell>
          <cell r="M799" t="str">
            <v>ENGATE OU RABICHO FLEXIVEL PLASTICO (PVC OU ABS) BRANCO 1/2" X 30CM</v>
          </cell>
          <cell r="N799" t="str">
            <v>UN</v>
          </cell>
          <cell r="O799">
            <v>0.06</v>
          </cell>
          <cell r="P799">
            <v>2.4500000000000002</v>
          </cell>
          <cell r="Q799">
            <v>0.14000000000000001</v>
          </cell>
          <cell r="AD799" t="str">
            <v>CANT</v>
          </cell>
          <cell r="AE799" t="str">
            <v>CANTEIRO DE OBRAS</v>
          </cell>
          <cell r="AF799">
            <v>1</v>
          </cell>
          <cell r="AG799" t="str">
            <v>CONSTRUCAO DO CANTEIRO</v>
          </cell>
          <cell r="AH799">
            <v>74242</v>
          </cell>
          <cell r="AI799" t="str">
            <v>CONSTRUCAO DE BARRACAO DE OBRA - MMA</v>
          </cell>
        </row>
        <row r="800">
          <cell r="G800" t="str">
            <v>74242/1</v>
          </cell>
          <cell r="H800" t="str">
            <v>BARRACAO DE OBRA EM CHAPA DE MADEIRA COMPENSADA COM BANHEIRO, COBERTURA EM FIBROCIMENTO 4 MM, INCLUSO INSTALACOES HIDRO-SANITARIAS E ELETRICAS</v>
          </cell>
          <cell r="I800" t="str">
            <v>M2</v>
          </cell>
          <cell r="J800">
            <v>130.87</v>
          </cell>
          <cell r="K800" t="str">
            <v>INSUMO</v>
          </cell>
          <cell r="L800">
            <v>6146</v>
          </cell>
          <cell r="M800" t="str">
            <v>SIFAO PLASTICO P/ LAVATORIO/PIA TIPO COPO 1 1/4"</v>
          </cell>
          <cell r="N800" t="str">
            <v>UN</v>
          </cell>
          <cell r="O800">
            <v>0.03</v>
          </cell>
          <cell r="P800">
            <v>7.94</v>
          </cell>
          <cell r="Q800">
            <v>0.23</v>
          </cell>
          <cell r="AD800" t="str">
            <v>CANT</v>
          </cell>
          <cell r="AE800" t="str">
            <v>CANTEIRO DE OBRAS</v>
          </cell>
          <cell r="AF800">
            <v>1</v>
          </cell>
          <cell r="AG800" t="str">
            <v>CONSTRUCAO DO CANTEIRO</v>
          </cell>
          <cell r="AH800">
            <v>74242</v>
          </cell>
          <cell r="AI800" t="str">
            <v>CONSTRUCAO DE BARRACAO DE OBRA - MMA</v>
          </cell>
        </row>
        <row r="801">
          <cell r="G801" t="str">
            <v>74242/1</v>
          </cell>
          <cell r="H801" t="str">
            <v>BARRACAO DE OBRA EM CHAPA DE MADEIRA COMPENSADA COM BANHEIRO, COBERTURA EM FIBROCIMENTO 4 MM, INCLUSO INSTALACOES HIDRO-SANITARIAS E ELETRICAS</v>
          </cell>
          <cell r="I801" t="str">
            <v>M2</v>
          </cell>
          <cell r="J801">
            <v>130.87</v>
          </cell>
          <cell r="K801" t="str">
            <v>INSUMO</v>
          </cell>
          <cell r="L801">
            <v>6158</v>
          </cell>
          <cell r="M801" t="str">
            <v>VALVULA EM PLASTICO BRANCO 1" SEM UNHO C/ LADRAO P/ LAVATORIO</v>
          </cell>
          <cell r="N801" t="str">
            <v>UN</v>
          </cell>
          <cell r="O801">
            <v>0.03</v>
          </cell>
          <cell r="P801">
            <v>2.29</v>
          </cell>
          <cell r="Q801">
            <v>0.06</v>
          </cell>
          <cell r="AD801" t="str">
            <v>CANT</v>
          </cell>
          <cell r="AE801" t="str">
            <v>CANTEIRO DE OBRAS</v>
          </cell>
          <cell r="AF801">
            <v>1</v>
          </cell>
          <cell r="AG801" t="str">
            <v>CONSTRUCAO DO CANTEIRO</v>
          </cell>
          <cell r="AH801">
            <v>74242</v>
          </cell>
          <cell r="AI801" t="str">
            <v>CONSTRUCAO DE BARRACAO DE OBRA - MMA</v>
          </cell>
        </row>
        <row r="802">
          <cell r="G802" t="str">
            <v>74242/1</v>
          </cell>
          <cell r="H802" t="str">
            <v>BARRACAO DE OBRA EM CHAPA DE MADEIRA COMPENSADA COM BANHEIRO, COBERTURA EM FIBROCIMENTO 4 MM, INCLUSO INSTALACOES HIDRO-SANITARIAS E ELETRICAS</v>
          </cell>
          <cell r="I802" t="str">
            <v>M2</v>
          </cell>
          <cell r="J802">
            <v>130.87</v>
          </cell>
          <cell r="K802" t="str">
            <v>INSUMO</v>
          </cell>
          <cell r="L802">
            <v>7191</v>
          </cell>
          <cell r="M802" t="str">
            <v>TELHA FIBROCIMENTO ONDULADA 4 MM 2,44 X 0,50 M</v>
          </cell>
          <cell r="N802" t="str">
            <v>UN</v>
          </cell>
          <cell r="O802">
            <v>1.53</v>
          </cell>
          <cell r="P802">
            <v>7.52</v>
          </cell>
          <cell r="Q802">
            <v>11.51</v>
          </cell>
          <cell r="AD802" t="str">
            <v>CANT</v>
          </cell>
          <cell r="AE802" t="str">
            <v>CANTEIRO DE OBRAS</v>
          </cell>
          <cell r="AF802">
            <v>1</v>
          </cell>
          <cell r="AG802" t="str">
            <v>CONSTRUCAO DO CANTEIRO</v>
          </cell>
          <cell r="AH802">
            <v>74242</v>
          </cell>
          <cell r="AI802" t="str">
            <v>CONSTRUCAO DE BARRACAO DE OBRA - MMA</v>
          </cell>
        </row>
        <row r="803">
          <cell r="G803" t="str">
            <v>74242/1</v>
          </cell>
          <cell r="H803" t="str">
            <v>BARRACAO DE OBRA EM CHAPA DE MADEIRA COMPENSADA COM BANHEIRO, COBERTURA EM FIBROCIMENTO 4 MM, INCLUSO INSTALACOES HIDRO-SANITARIAS E ELETRICAS</v>
          </cell>
          <cell r="I803" t="str">
            <v>M2</v>
          </cell>
          <cell r="J803">
            <v>130.87</v>
          </cell>
          <cell r="K803" t="str">
            <v>INSUMO</v>
          </cell>
          <cell r="L803">
            <v>7608</v>
          </cell>
          <cell r="M803" t="str">
            <v>CHUVEIRO PLASTICO BRANCO SIMPLES</v>
          </cell>
          <cell r="N803" t="str">
            <v>UN</v>
          </cell>
          <cell r="O803">
            <v>0.03</v>
          </cell>
          <cell r="P803">
            <v>6.35</v>
          </cell>
          <cell r="Q803">
            <v>0.19</v>
          </cell>
          <cell r="AD803" t="str">
            <v>CANT</v>
          </cell>
          <cell r="AE803" t="str">
            <v>CANTEIRO DE OBRAS</v>
          </cell>
          <cell r="AF803">
            <v>1</v>
          </cell>
          <cell r="AG803" t="str">
            <v>CONSTRUCAO DO CANTEIRO</v>
          </cell>
          <cell r="AH803">
            <v>74242</v>
          </cell>
          <cell r="AI803" t="str">
            <v>CONSTRUCAO DE BARRACAO DE OBRA - MMA</v>
          </cell>
        </row>
        <row r="804">
          <cell r="G804" t="str">
            <v>74242/1</v>
          </cell>
          <cell r="H804" t="str">
            <v>BARRACAO DE OBRA EM CHAPA DE MADEIRA COMPENSADA COM BANHEIRO, COBERTURA EM FIBROCIMENTO 4 MM, INCLUSO INSTALACOES HIDRO-SANITARIAS E ELETRICAS</v>
          </cell>
          <cell r="I804" t="str">
            <v>M2</v>
          </cell>
          <cell r="J804">
            <v>130.87</v>
          </cell>
          <cell r="K804" t="str">
            <v>INSUMO</v>
          </cell>
          <cell r="L804">
            <v>9836</v>
          </cell>
          <cell r="M804" t="str">
            <v>TUBO PVC  SERIE NORMAL - ESGOTO  PREDIAL DN 100MM - NBR 5688</v>
          </cell>
          <cell r="N804" t="str">
            <v>M</v>
          </cell>
          <cell r="O804">
            <v>0.31</v>
          </cell>
          <cell r="P804">
            <v>9.32</v>
          </cell>
          <cell r="Q804">
            <v>2.88</v>
          </cell>
          <cell r="AD804" t="str">
            <v>CANT</v>
          </cell>
          <cell r="AE804" t="str">
            <v>CANTEIRO DE OBRAS</v>
          </cell>
          <cell r="AF804">
            <v>1</v>
          </cell>
          <cell r="AG804" t="str">
            <v>CONSTRUCAO DO CANTEIRO</v>
          </cell>
          <cell r="AH804">
            <v>74242</v>
          </cell>
          <cell r="AI804" t="str">
            <v>CONSTRUCAO DE BARRACAO DE OBRA - MMA</v>
          </cell>
        </row>
        <row r="805">
          <cell r="G805" t="str">
            <v>74242/1</v>
          </cell>
          <cell r="H805" t="str">
            <v>BARRACAO DE OBRA EM CHAPA DE MADEIRA COMPENSADA COM BANHEIRO, COBERTURA EM FIBROCIMENTO 4 MM, INCLUSO INSTALACOES HIDRO-SANITARIAS E ELETRICAS</v>
          </cell>
          <cell r="I805" t="str">
            <v>M2</v>
          </cell>
          <cell r="J805">
            <v>130.87</v>
          </cell>
          <cell r="K805" t="str">
            <v>INSUMO</v>
          </cell>
          <cell r="L805">
            <v>9868</v>
          </cell>
          <cell r="M805" t="str">
            <v>TUBO PVC SOLDAVEL EB-892 P/AGUA FRIA PREDIAL DN 25MM</v>
          </cell>
          <cell r="N805" t="str">
            <v>M</v>
          </cell>
          <cell r="O805">
            <v>0.37</v>
          </cell>
          <cell r="P805">
            <v>2.59</v>
          </cell>
          <cell r="Q805">
            <v>0.96</v>
          </cell>
          <cell r="AD805" t="str">
            <v>CANT</v>
          </cell>
          <cell r="AE805" t="str">
            <v>CANTEIRO DE OBRAS</v>
          </cell>
          <cell r="AF805">
            <v>1</v>
          </cell>
          <cell r="AG805" t="str">
            <v>CONSTRUCAO DO CANTEIRO</v>
          </cell>
          <cell r="AH805">
            <v>74242</v>
          </cell>
          <cell r="AI805" t="str">
            <v>CONSTRUCAO DE BARRACAO DE OBRA - MMA</v>
          </cell>
        </row>
        <row r="806">
          <cell r="G806" t="str">
            <v>74242/1</v>
          </cell>
          <cell r="H806" t="str">
            <v>BARRACAO DE OBRA EM CHAPA DE MADEIRA COMPENSADA COM BANHEIRO, COBERTURA EM FIBROCIMENTO 4 MM, INCLUSO INSTALACOES HIDRO-SANITARIAS E ELETRICAS</v>
          </cell>
          <cell r="I806" t="str">
            <v>M2</v>
          </cell>
          <cell r="J806">
            <v>130.87</v>
          </cell>
          <cell r="K806" t="str">
            <v>INSUMO</v>
          </cell>
          <cell r="L806">
            <v>10420</v>
          </cell>
          <cell r="M806" t="str">
            <v>VASO SANITARIO SIFONADO LOUCA BRANCA - PADRAO POPULAR</v>
          </cell>
          <cell r="N806" t="str">
            <v>UN</v>
          </cell>
          <cell r="O806">
            <v>0.03</v>
          </cell>
          <cell r="P806">
            <v>89</v>
          </cell>
          <cell r="Q806">
            <v>2.67</v>
          </cell>
          <cell r="AD806" t="str">
            <v>CANT</v>
          </cell>
          <cell r="AE806" t="str">
            <v>CANTEIRO DE OBRAS</v>
          </cell>
          <cell r="AF806">
            <v>1</v>
          </cell>
          <cell r="AG806" t="str">
            <v>CONSTRUCAO DO CANTEIRO</v>
          </cell>
          <cell r="AH806">
            <v>74242</v>
          </cell>
          <cell r="AI806" t="str">
            <v>CONSTRUCAO DE BARRACAO DE OBRA - MMA</v>
          </cell>
        </row>
        <row r="807">
          <cell r="G807" t="str">
            <v>74242/1</v>
          </cell>
          <cell r="H807" t="str">
            <v>BARRACAO DE OBRA EM CHAPA DE MADEIRA COMPENSADA COM BANHEIRO, COBERTURA EM FIBROCIMENTO 4 MM, INCLUSO INSTALACOES HIDRO-SANITARIAS E ELETRICAS</v>
          </cell>
          <cell r="I807" t="str">
            <v>M2</v>
          </cell>
          <cell r="J807">
            <v>130.87</v>
          </cell>
          <cell r="K807" t="str">
            <v>INSUMO</v>
          </cell>
          <cell r="L807">
            <v>10425</v>
          </cell>
          <cell r="M807" t="str">
            <v>LAVATORIO LOUCA BRANCA SUSPENSO 29,5 X 39,0CM OU EQUIV-PADRAO POPULAR</v>
          </cell>
          <cell r="N807" t="str">
            <v>UN</v>
          </cell>
          <cell r="O807">
            <v>0.03</v>
          </cell>
          <cell r="P807">
            <v>39.950000000000003</v>
          </cell>
          <cell r="Q807">
            <v>1.19</v>
          </cell>
          <cell r="AD807" t="str">
            <v>CANT</v>
          </cell>
          <cell r="AE807" t="str">
            <v>CANTEIRO DE OBRAS</v>
          </cell>
          <cell r="AF807">
            <v>1</v>
          </cell>
          <cell r="AG807" t="str">
            <v>CONSTRUCAO DO CANTEIRO</v>
          </cell>
          <cell r="AH807">
            <v>74242</v>
          </cell>
          <cell r="AI807" t="str">
            <v>CONSTRUCAO DE BARRACAO DE OBRA - MMA</v>
          </cell>
        </row>
        <row r="808">
          <cell r="G808" t="str">
            <v>74242/1</v>
          </cell>
          <cell r="H808" t="str">
            <v>BARRACAO DE OBRA EM CHAPA DE MADEIRA COMPENSADA COM BANHEIRO, COBERTURA EM FIBROCIMENTO 4 MM, INCLUSO INSTALACOES HIDRO-SANITARIAS E ELETRICAS</v>
          </cell>
          <cell r="I808" t="str">
            <v>M2</v>
          </cell>
          <cell r="J808">
            <v>130.87</v>
          </cell>
          <cell r="K808" t="str">
            <v>INSUMO</v>
          </cell>
          <cell r="L808">
            <v>11753</v>
          </cell>
          <cell r="M808" t="str">
            <v>REGISTRO PRESSAO 3/4" BRUTO REF 1400</v>
          </cell>
          <cell r="N808" t="str">
            <v>UN</v>
          </cell>
          <cell r="O808">
            <v>0.03</v>
          </cell>
          <cell r="P808">
            <v>25.9</v>
          </cell>
          <cell r="Q808">
            <v>0.77</v>
          </cell>
          <cell r="AD808" t="str">
            <v>CANT</v>
          </cell>
          <cell r="AE808" t="str">
            <v>CANTEIRO DE OBRAS</v>
          </cell>
          <cell r="AF808">
            <v>1</v>
          </cell>
          <cell r="AG808" t="str">
            <v>CONSTRUCAO DO CANTEIRO</v>
          </cell>
          <cell r="AH808">
            <v>74242</v>
          </cell>
          <cell r="AI808" t="str">
            <v>CONSTRUCAO DE BARRACAO DE OBRA - MMA</v>
          </cell>
        </row>
        <row r="809">
          <cell r="G809" t="str">
            <v>74242/1</v>
          </cell>
          <cell r="H809" t="str">
            <v>BARRACAO DE OBRA EM CHAPA DE MADEIRA COMPENSADA COM BANHEIRO, COBERTURA EM FIBROCIMENTO 4 MM, INCLUSO INSTALACOES HIDRO-SANITARIAS E ELETRICAS</v>
          </cell>
          <cell r="I809" t="str">
            <v>M2</v>
          </cell>
          <cell r="J809">
            <v>130.87</v>
          </cell>
          <cell r="K809" t="str">
            <v>INSUMO</v>
          </cell>
          <cell r="L809">
            <v>11865</v>
          </cell>
          <cell r="M809" t="str">
            <v>CAIXA D'AGUA FIBROCIMENTO REDONDA C/ TAMPA 500L</v>
          </cell>
          <cell r="N809" t="str">
            <v>UN</v>
          </cell>
          <cell r="O809">
            <v>0.03</v>
          </cell>
          <cell r="P809">
            <v>133.55000000000001</v>
          </cell>
          <cell r="Q809">
            <v>4</v>
          </cell>
          <cell r="AD809" t="str">
            <v>CANT</v>
          </cell>
          <cell r="AE809" t="str">
            <v>CANTEIRO DE OBRAS</v>
          </cell>
          <cell r="AF809">
            <v>1</v>
          </cell>
          <cell r="AG809" t="str">
            <v>CONSTRUCAO DO CANTEIRO</v>
          </cell>
          <cell r="AH809">
            <v>74242</v>
          </cell>
          <cell r="AI809" t="str">
            <v>CONSTRUCAO DE BARRACAO DE OBRA - MMA</v>
          </cell>
        </row>
        <row r="810">
          <cell r="G810" t="str">
            <v>74242/1</v>
          </cell>
          <cell r="H810" t="str">
            <v>BARRACAO DE OBRA EM CHAPA DE MADEIRA COMPENSADA COM BANHEIRO, COBERTURA EM FIBROCIMENTO 4 MM, INCLUSO INSTALACOES HIDRO-SANITARIAS E ELETRICAS</v>
          </cell>
          <cell r="I810" t="str">
            <v>M2</v>
          </cell>
          <cell r="J810">
            <v>130.87</v>
          </cell>
          <cell r="K810" t="str">
            <v>INSUMO</v>
          </cell>
          <cell r="L810">
            <v>12128</v>
          </cell>
          <cell r="M810" t="str">
            <v>INTERRUPTOR SOBREPOR 1 TECLA SIMPLES, TIPO SILENTOQUE PIAL OU EQUIV</v>
          </cell>
          <cell r="N810" t="str">
            <v>UN</v>
          </cell>
          <cell r="O810">
            <v>0.15</v>
          </cell>
          <cell r="P810">
            <v>4.09</v>
          </cell>
          <cell r="Q810">
            <v>0.61</v>
          </cell>
          <cell r="AD810" t="str">
            <v>CANT</v>
          </cell>
          <cell r="AE810" t="str">
            <v>CANTEIRO DE OBRAS</v>
          </cell>
          <cell r="AF810">
            <v>1</v>
          </cell>
          <cell r="AG810" t="str">
            <v>CONSTRUCAO DO CANTEIRO</v>
          </cell>
          <cell r="AH810">
            <v>74242</v>
          </cell>
          <cell r="AI810" t="str">
            <v>CONSTRUCAO DE BARRACAO DE OBRA - MMA</v>
          </cell>
        </row>
        <row r="811">
          <cell r="G811" t="str">
            <v>74242/1</v>
          </cell>
          <cell r="H811" t="str">
            <v>BARRACAO DE OBRA EM CHAPA DE MADEIRA COMPENSADA COM BANHEIRO, COBERTURA EM FIBROCIMENTO 4 MM, INCLUSO INSTALACOES HIDRO-SANITARIAS E ELETRICAS</v>
          </cell>
          <cell r="I811" t="str">
            <v>M2</v>
          </cell>
          <cell r="J811">
            <v>130.87</v>
          </cell>
          <cell r="K811" t="str">
            <v>INSUMO</v>
          </cell>
          <cell r="L811">
            <v>12296</v>
          </cell>
          <cell r="M811" t="str">
            <v>BOCAL/SOQUETE/RECEPTACULO DE PORCELANA</v>
          </cell>
          <cell r="N811" t="str">
            <v>UN</v>
          </cell>
          <cell r="O811">
            <v>0.15</v>
          </cell>
          <cell r="P811">
            <v>1.43</v>
          </cell>
          <cell r="Q811">
            <v>0.21</v>
          </cell>
          <cell r="AD811" t="str">
            <v>CANT</v>
          </cell>
          <cell r="AE811" t="str">
            <v>CANTEIRO DE OBRAS</v>
          </cell>
          <cell r="AF811">
            <v>1</v>
          </cell>
          <cell r="AG811" t="str">
            <v>CONSTRUCAO DO CANTEIRO</v>
          </cell>
          <cell r="AH811">
            <v>74242</v>
          </cell>
          <cell r="AI811" t="str">
            <v>CONSTRUCAO DE BARRACAO DE OBRA - MMA</v>
          </cell>
        </row>
        <row r="812">
          <cell r="G812" t="str">
            <v>74242/1</v>
          </cell>
          <cell r="H812" t="str">
            <v>BARRACAO DE OBRA EM CHAPA DE MADEIRA COMPENSADA COM BANHEIRO, COBERTURA EM FIBROCIMENTO 4 MM, INCLUSO INSTALACOES HIDRO-SANITARIAS E ELETRICAS</v>
          </cell>
          <cell r="I812" t="str">
            <v>M2</v>
          </cell>
          <cell r="J812">
            <v>130.87</v>
          </cell>
          <cell r="K812" t="str">
            <v>INSUMO</v>
          </cell>
          <cell r="L812">
            <v>13415</v>
          </cell>
          <cell r="M812" t="str">
            <v>TORNEIRA CROMADA 1/2" OU 3/4" REF 1193 P/ LAVATORIO - PADRAO POPULAR</v>
          </cell>
          <cell r="N812" t="str">
            <v>UN</v>
          </cell>
          <cell r="O812">
            <v>0.03</v>
          </cell>
          <cell r="P812">
            <v>23.95</v>
          </cell>
          <cell r="Q812">
            <v>0.71</v>
          </cell>
          <cell r="AD812" t="str">
            <v>CANT</v>
          </cell>
          <cell r="AE812" t="str">
            <v>CANTEIRO DE OBRAS</v>
          </cell>
          <cell r="AF812">
            <v>1</v>
          </cell>
          <cell r="AG812" t="str">
            <v>CONSTRUCAO DO CANTEIRO</v>
          </cell>
          <cell r="AH812">
            <v>74242</v>
          </cell>
          <cell r="AI812" t="str">
            <v>CONSTRUCAO DE BARRACAO DE OBRA - MMA</v>
          </cell>
        </row>
        <row r="813">
          <cell r="G813">
            <v>85253</v>
          </cell>
          <cell r="H813" t="str">
            <v>GALPAO ABERTO EM CANTEIRO DE OBRA, COM ESTRUTURA EM MADEIRA (REAPROVEITAMENTO 3X) E TELHA ONDULADA 6MM, INCLUINDO PISO CIMENTADO COM PREPARO DO TERRENO</v>
          </cell>
          <cell r="I813" t="str">
            <v>M2</v>
          </cell>
          <cell r="J813">
            <v>121.89</v>
          </cell>
          <cell r="R813">
            <v>102.61</v>
          </cell>
          <cell r="S813">
            <v>84.19</v>
          </cell>
          <cell r="T813">
            <v>19.27</v>
          </cell>
          <cell r="U813">
            <v>15.8</v>
          </cell>
          <cell r="V813">
            <v>0</v>
          </cell>
          <cell r="W813">
            <v>0</v>
          </cell>
          <cell r="X813">
            <v>0</v>
          </cell>
          <cell r="Y813">
            <v>0</v>
          </cell>
          <cell r="Z813">
            <v>0</v>
          </cell>
          <cell r="AA813">
            <v>0</v>
          </cell>
          <cell r="AB813" t="str">
            <v>CAIXA REFERENCIAL</v>
          </cell>
          <cell r="AD813" t="str">
            <v>CANT</v>
          </cell>
          <cell r="AE813" t="str">
            <v>CANTEIRO DE OBRAS</v>
          </cell>
          <cell r="AF813">
            <v>1</v>
          </cell>
          <cell r="AG813" t="str">
            <v>CONSTRUCAO DO CANTEIRO</v>
          </cell>
          <cell r="AH813">
            <v>0</v>
          </cell>
          <cell r="AI813">
            <v>0</v>
          </cell>
        </row>
        <row r="814">
          <cell r="G814">
            <v>85253</v>
          </cell>
          <cell r="H814" t="str">
            <v>GALPAO ABERTO EM CANTEIRO DE OBRA, COM ESTRUTURA EM MADEIRA (REAPROVEITAMENTO 3X) E TELHA ONDULADA 6MM, INCLUINDO PISO CIMENTADO COM PREPARO DO TERRENO</v>
          </cell>
          <cell r="I814" t="str">
            <v>M2</v>
          </cell>
          <cell r="J814">
            <v>121.89</v>
          </cell>
          <cell r="K814" t="str">
            <v>INSUMO</v>
          </cell>
          <cell r="L814">
            <v>367</v>
          </cell>
          <cell r="M814" t="str">
            <v>AREIA GROSSA - POSTO JAZIDA / FORNECEDOR (SEM FRETE)</v>
          </cell>
          <cell r="N814" t="str">
            <v>M3</v>
          </cell>
          <cell r="O814">
            <v>1.7999999999999999E-2</v>
          </cell>
          <cell r="P814">
            <v>77.150000000000006</v>
          </cell>
          <cell r="Q814">
            <v>1.38</v>
          </cell>
          <cell r="AD814" t="str">
            <v>CANT</v>
          </cell>
          <cell r="AE814" t="str">
            <v>CANTEIRO DE OBRAS</v>
          </cell>
          <cell r="AF814">
            <v>1</v>
          </cell>
          <cell r="AG814" t="str">
            <v>CONSTRUCAO DO CANTEIRO</v>
          </cell>
          <cell r="AH814">
            <v>0</v>
          </cell>
          <cell r="AI814">
            <v>0</v>
          </cell>
        </row>
        <row r="815">
          <cell r="G815">
            <v>85253</v>
          </cell>
          <cell r="H815" t="str">
            <v>GALPAO ABERTO EM CANTEIRO DE OBRA, COM ESTRUTURA EM MADEIRA (REAPROVEITAMENTO 3X) E TELHA ONDULADA 6MM, INCLUINDO PISO CIMENTADO COM PREPARO DO TERRENO</v>
          </cell>
          <cell r="I815" t="str">
            <v>M2</v>
          </cell>
          <cell r="J815">
            <v>121.89</v>
          </cell>
          <cell r="K815" t="str">
            <v>INSUMO</v>
          </cell>
          <cell r="L815">
            <v>1213</v>
          </cell>
          <cell r="M815" t="str">
            <v>CARPINTEIRO DE FORMAS</v>
          </cell>
          <cell r="N815" t="str">
            <v>H</v>
          </cell>
          <cell r="O815">
            <v>3.2</v>
          </cell>
          <cell r="P815">
            <v>11.39</v>
          </cell>
          <cell r="Q815">
            <v>36.450000000000003</v>
          </cell>
          <cell r="AD815" t="str">
            <v>CANT</v>
          </cell>
          <cell r="AE815" t="str">
            <v>CANTEIRO DE OBRAS</v>
          </cell>
          <cell r="AF815">
            <v>1</v>
          </cell>
          <cell r="AG815" t="str">
            <v>CONSTRUCAO DO CANTEIRO</v>
          </cell>
          <cell r="AH815">
            <v>0</v>
          </cell>
          <cell r="AI815">
            <v>0</v>
          </cell>
        </row>
        <row r="816">
          <cell r="G816">
            <v>85253</v>
          </cell>
          <cell r="H816" t="str">
            <v>GALPAO ABERTO EM CANTEIRO DE OBRA, COM ESTRUTURA EM MADEIRA (REAPROVEITAMENTO 3X) E TELHA ONDULADA 6MM, INCLUINDO PISO CIMENTADO COM PREPARO DO TERRENO</v>
          </cell>
          <cell r="I816" t="str">
            <v>M2</v>
          </cell>
          <cell r="J816">
            <v>121.89</v>
          </cell>
          <cell r="K816" t="str">
            <v>INSUMO</v>
          </cell>
          <cell r="L816">
            <v>1379</v>
          </cell>
          <cell r="M816" t="str">
            <v>CIMENTO PORTLAND COMPOSTO CP II- 32</v>
          </cell>
          <cell r="N816" t="str">
            <v>KG</v>
          </cell>
          <cell r="O816">
            <v>6.8</v>
          </cell>
          <cell r="P816">
            <v>0.44</v>
          </cell>
          <cell r="Q816">
            <v>3.02</v>
          </cell>
          <cell r="AD816" t="str">
            <v>CANT</v>
          </cell>
          <cell r="AE816" t="str">
            <v>CANTEIRO DE OBRAS</v>
          </cell>
          <cell r="AF816">
            <v>1</v>
          </cell>
          <cell r="AG816" t="str">
            <v>CONSTRUCAO DO CANTEIRO</v>
          </cell>
          <cell r="AH816">
            <v>0</v>
          </cell>
          <cell r="AI816">
            <v>0</v>
          </cell>
        </row>
        <row r="817">
          <cell r="G817">
            <v>85253</v>
          </cell>
          <cell r="H817" t="str">
            <v>GALPAO ABERTO EM CANTEIRO DE OBRA, COM ESTRUTURA EM MADEIRA (REAPROVEITAMENTO 3X) E TELHA ONDULADA 6MM, INCLUINDO PISO CIMENTADO COM PREPARO DO TERRENO</v>
          </cell>
          <cell r="I817" t="str">
            <v>M2</v>
          </cell>
          <cell r="J817">
            <v>121.89</v>
          </cell>
          <cell r="K817" t="str">
            <v>INSUMO</v>
          </cell>
          <cell r="L817">
            <v>1607</v>
          </cell>
          <cell r="M817" t="str">
            <v>CONJUNTO ARRUELAS DE VEDACAO 5/16" P/ TELHA FIBROCIMENTO (UMA ARRUELA METALICA E UMA ARRULA PVC - CONICAS)</v>
          </cell>
          <cell r="N817" t="str">
            <v>CJ</v>
          </cell>
          <cell r="O817">
            <v>0.6</v>
          </cell>
          <cell r="P817">
            <v>0.1</v>
          </cell>
          <cell r="Q817">
            <v>0.06</v>
          </cell>
          <cell r="AD817" t="str">
            <v>CANT</v>
          </cell>
          <cell r="AE817" t="str">
            <v>CANTEIRO DE OBRAS</v>
          </cell>
          <cell r="AF817">
            <v>1</v>
          </cell>
          <cell r="AG817" t="str">
            <v>CONSTRUCAO DO CANTEIRO</v>
          </cell>
          <cell r="AH817">
            <v>0</v>
          </cell>
          <cell r="AI817">
            <v>0</v>
          </cell>
        </row>
        <row r="818">
          <cell r="G818">
            <v>85253</v>
          </cell>
          <cell r="H818" t="str">
            <v>GALPAO ABERTO EM CANTEIRO DE OBRA, COM ESTRUTURA EM MADEIRA (REAPROVEITAMENTO 3X) E TELHA ONDULADA 6MM, INCLUINDO PISO CIMENTADO COM PREPARO DO TERRENO</v>
          </cell>
          <cell r="I818" t="str">
            <v>M2</v>
          </cell>
          <cell r="J818">
            <v>121.89</v>
          </cell>
          <cell r="K818" t="str">
            <v>INSUMO</v>
          </cell>
          <cell r="L818">
            <v>4491</v>
          </cell>
          <cell r="M818" t="str">
            <v>PECA DE MADEIRA NATIVA / REGIONAL 7,5 X 7,5CM (3X3) NAO APARELHADA (P/FORMA)</v>
          </cell>
          <cell r="N818" t="str">
            <v>M</v>
          </cell>
          <cell r="O818">
            <v>1.35</v>
          </cell>
          <cell r="P818">
            <v>6.2</v>
          </cell>
          <cell r="Q818">
            <v>8.3699999999999992</v>
          </cell>
          <cell r="AD818" t="str">
            <v>CANT</v>
          </cell>
          <cell r="AE818" t="str">
            <v>CANTEIRO DE OBRAS</v>
          </cell>
          <cell r="AF818">
            <v>1</v>
          </cell>
          <cell r="AG818" t="str">
            <v>CONSTRUCAO DO CANTEIRO</v>
          </cell>
          <cell r="AH818">
            <v>0</v>
          </cell>
          <cell r="AI818">
            <v>0</v>
          </cell>
        </row>
        <row r="819">
          <cell r="G819">
            <v>85253</v>
          </cell>
          <cell r="H819" t="str">
            <v>GALPAO ABERTO EM CANTEIRO DE OBRA, COM ESTRUTURA EM MADEIRA (REAPROVEITAMENTO 3X) E TELHA ONDULADA 6MM, INCLUINDO PISO CIMENTADO COM PREPARO DO TERRENO</v>
          </cell>
          <cell r="I819" t="str">
            <v>M2</v>
          </cell>
          <cell r="J819">
            <v>121.89</v>
          </cell>
          <cell r="K819" t="str">
            <v>INSUMO</v>
          </cell>
          <cell r="L819">
            <v>4750</v>
          </cell>
          <cell r="M819" t="str">
            <v>PEDREIRO</v>
          </cell>
          <cell r="N819" t="str">
            <v>H</v>
          </cell>
          <cell r="O819">
            <v>1.1000000000000001</v>
          </cell>
          <cell r="P819">
            <v>11.39</v>
          </cell>
          <cell r="Q819">
            <v>12.53</v>
          </cell>
          <cell r="AD819" t="str">
            <v>CANT</v>
          </cell>
          <cell r="AE819" t="str">
            <v>CANTEIRO DE OBRAS</v>
          </cell>
          <cell r="AF819">
            <v>1</v>
          </cell>
          <cell r="AG819" t="str">
            <v>CONSTRUCAO DO CANTEIRO</v>
          </cell>
          <cell r="AH819">
            <v>0</v>
          </cell>
          <cell r="AI819">
            <v>0</v>
          </cell>
        </row>
        <row r="820">
          <cell r="G820">
            <v>85253</v>
          </cell>
          <cell r="H820" t="str">
            <v>GALPAO ABERTO EM CANTEIRO DE OBRA, COM ESTRUTURA EM MADEIRA (REAPROVEITAMENTO 3X) E TELHA ONDULADA 6MM, INCLUINDO PISO CIMENTADO COM PREPARO DO TERRENO</v>
          </cell>
          <cell r="I820" t="str">
            <v>M2</v>
          </cell>
          <cell r="J820">
            <v>121.89</v>
          </cell>
          <cell r="K820" t="str">
            <v>INSUMO</v>
          </cell>
          <cell r="L820">
            <v>5075</v>
          </cell>
          <cell r="M820" t="str">
            <v>PREGO POLIDO COM CABECA 18 X 30</v>
          </cell>
          <cell r="N820" t="str">
            <v>KG</v>
          </cell>
          <cell r="O820">
            <v>8.4999999999999992E-2</v>
          </cell>
          <cell r="P820">
            <v>6.32</v>
          </cell>
          <cell r="Q820">
            <v>0.53</v>
          </cell>
          <cell r="AD820" t="str">
            <v>CANT</v>
          </cell>
          <cell r="AE820" t="str">
            <v>CANTEIRO DE OBRAS</v>
          </cell>
          <cell r="AF820">
            <v>1</v>
          </cell>
          <cell r="AG820" t="str">
            <v>CONSTRUCAO DO CANTEIRO</v>
          </cell>
          <cell r="AH820">
            <v>0</v>
          </cell>
          <cell r="AI820">
            <v>0</v>
          </cell>
        </row>
        <row r="821">
          <cell r="G821">
            <v>85253</v>
          </cell>
          <cell r="H821" t="str">
            <v>GALPAO ABERTO EM CANTEIRO DE OBRA, COM ESTRUTURA EM MADEIRA (REAPROVEITAMENTO 3X) E TELHA ONDULADA 6MM, INCLUINDO PISO CIMENTADO COM PREPARO DO TERRENO</v>
          </cell>
          <cell r="I821" t="str">
            <v>M2</v>
          </cell>
          <cell r="J821">
            <v>121.89</v>
          </cell>
          <cell r="K821" t="str">
            <v>INSUMO</v>
          </cell>
          <cell r="L821">
            <v>6111</v>
          </cell>
          <cell r="M821" t="str">
            <v>SERVENTE</v>
          </cell>
          <cell r="N821" t="str">
            <v>H</v>
          </cell>
          <cell r="O821">
            <v>7.2</v>
          </cell>
          <cell r="P821">
            <v>7.44</v>
          </cell>
          <cell r="Q821">
            <v>53.62</v>
          </cell>
          <cell r="AD821" t="str">
            <v>CANT</v>
          </cell>
          <cell r="AE821" t="str">
            <v>CANTEIRO DE OBRAS</v>
          </cell>
          <cell r="AF821">
            <v>1</v>
          </cell>
          <cell r="AG821" t="str">
            <v>CONSTRUCAO DO CANTEIRO</v>
          </cell>
          <cell r="AH821">
            <v>0</v>
          </cell>
          <cell r="AI821">
            <v>0</v>
          </cell>
        </row>
        <row r="822">
          <cell r="G822">
            <v>85253</v>
          </cell>
          <cell r="H822" t="str">
            <v>GALPAO ABERTO EM CANTEIRO DE OBRA, COM ESTRUTURA EM MADEIRA (REAPROVEITAMENTO 3X) E TELHA ONDULADA 6MM, INCLUINDO PISO CIMENTADO COM PREPARO DO TERRENO</v>
          </cell>
          <cell r="I822" t="str">
            <v>M2</v>
          </cell>
          <cell r="J822">
            <v>121.89</v>
          </cell>
          <cell r="K822" t="str">
            <v>INSUMO</v>
          </cell>
          <cell r="L822">
            <v>7194</v>
          </cell>
          <cell r="M822" t="str">
            <v>TELHA FIBROCIMENTO ONDULADA 6MM - 2,44 X 1,10M</v>
          </cell>
          <cell r="N822" t="str">
            <v>M2</v>
          </cell>
          <cell r="O822">
            <v>0.5</v>
          </cell>
          <cell r="P822">
            <v>11.77</v>
          </cell>
          <cell r="Q822">
            <v>5.88</v>
          </cell>
          <cell r="AD822" t="str">
            <v>CANT</v>
          </cell>
          <cell r="AE822" t="str">
            <v>CANTEIRO DE OBRAS</v>
          </cell>
          <cell r="AF822">
            <v>1</v>
          </cell>
          <cell r="AG822" t="str">
            <v>CONSTRUCAO DO CANTEIRO</v>
          </cell>
          <cell r="AH822">
            <v>0</v>
          </cell>
          <cell r="AI822">
            <v>0</v>
          </cell>
        </row>
        <row r="823">
          <cell r="G823" t="str">
            <v>74209/1</v>
          </cell>
          <cell r="H823" t="str">
            <v>PLACA DE OBRA EM CHAPA DE ACO GALVANIZADO</v>
          </cell>
          <cell r="I823" t="str">
            <v>M2</v>
          </cell>
          <cell r="J823">
            <v>221.45</v>
          </cell>
          <cell r="R823">
            <v>26.73</v>
          </cell>
          <cell r="S823">
            <v>12.07</v>
          </cell>
          <cell r="T823">
            <v>194.7</v>
          </cell>
          <cell r="U823">
            <v>87.91</v>
          </cell>
          <cell r="V823">
            <v>0.01</v>
          </cell>
          <cell r="W823">
            <v>0</v>
          </cell>
          <cell r="X823">
            <v>0</v>
          </cell>
          <cell r="Y823">
            <v>0</v>
          </cell>
          <cell r="Z823">
            <v>0</v>
          </cell>
          <cell r="AA823">
            <v>0</v>
          </cell>
          <cell r="AB823" t="str">
            <v>CAIXA REFERENCIAL</v>
          </cell>
          <cell r="AD823" t="str">
            <v>CANT</v>
          </cell>
          <cell r="AE823" t="str">
            <v>CANTEIRO DE OBRAS</v>
          </cell>
          <cell r="AF823">
            <v>2</v>
          </cell>
          <cell r="AG823" t="str">
            <v>PLACA DE OBRA</v>
          </cell>
          <cell r="AH823">
            <v>74209</v>
          </cell>
          <cell r="AI823" t="str">
            <v>AQUISICAO E ASSENTAMENTO PLACA DE OBRA</v>
          </cell>
        </row>
        <row r="824">
          <cell r="G824" t="str">
            <v>74209/1</v>
          </cell>
          <cell r="H824" t="str">
            <v>PLACA DE OBRA EM CHAPA DE ACO GALVANIZADO</v>
          </cell>
          <cell r="I824" t="str">
            <v>M2</v>
          </cell>
          <cell r="J824">
            <v>221.45</v>
          </cell>
          <cell r="K824" t="str">
            <v>COMPOSICAO</v>
          </cell>
          <cell r="L824">
            <v>5652</v>
          </cell>
          <cell r="M824" t="str">
            <v>CONCRETO NAO ESTRUTURAL, CONSUMO 150KG/M3, PREPARO COM BETONEIRA, SEM LANCAMENTO</v>
          </cell>
          <cell r="N824" t="str">
            <v>M3</v>
          </cell>
          <cell r="O824">
            <v>0.01</v>
          </cell>
          <cell r="P824">
            <v>204.17</v>
          </cell>
          <cell r="Q824">
            <v>2.04</v>
          </cell>
          <cell r="AD824" t="str">
            <v>CANT</v>
          </cell>
          <cell r="AE824" t="str">
            <v>CANTEIRO DE OBRAS</v>
          </cell>
          <cell r="AF824">
            <v>2</v>
          </cell>
          <cell r="AG824" t="str">
            <v>PLACA DE OBRA</v>
          </cell>
          <cell r="AH824">
            <v>74209</v>
          </cell>
          <cell r="AI824" t="str">
            <v>AQUISICAO E ASSENTAMENTO PLACA DE OBRA</v>
          </cell>
        </row>
        <row r="825">
          <cell r="G825" t="str">
            <v>74209/1</v>
          </cell>
          <cell r="H825" t="str">
            <v>PLACA DE OBRA EM CHAPA DE ACO GALVANIZADO</v>
          </cell>
          <cell r="I825" t="str">
            <v>M2</v>
          </cell>
          <cell r="J825">
            <v>221.45</v>
          </cell>
          <cell r="K825" t="str">
            <v>INSUMO</v>
          </cell>
          <cell r="L825">
            <v>1213</v>
          </cell>
          <cell r="M825" t="str">
            <v>CARPINTEIRO DE FORMAS</v>
          </cell>
          <cell r="N825" t="str">
            <v>H</v>
          </cell>
          <cell r="O825">
            <v>1</v>
          </cell>
          <cell r="P825">
            <v>11.39</v>
          </cell>
          <cell r="Q825">
            <v>11.39</v>
          </cell>
          <cell r="AD825" t="str">
            <v>CANT</v>
          </cell>
          <cell r="AE825" t="str">
            <v>CANTEIRO DE OBRAS</v>
          </cell>
          <cell r="AF825">
            <v>2</v>
          </cell>
          <cell r="AG825" t="str">
            <v>PLACA DE OBRA</v>
          </cell>
          <cell r="AH825">
            <v>74209</v>
          </cell>
          <cell r="AI825" t="str">
            <v>AQUISICAO E ASSENTAMENTO PLACA DE OBRA</v>
          </cell>
        </row>
        <row r="826">
          <cell r="G826" t="str">
            <v>74209/1</v>
          </cell>
          <cell r="H826" t="str">
            <v>PLACA DE OBRA EM CHAPA DE ACO GALVANIZADO</v>
          </cell>
          <cell r="I826" t="str">
            <v>M2</v>
          </cell>
          <cell r="J826">
            <v>221.45</v>
          </cell>
          <cell r="K826" t="str">
            <v>INSUMO</v>
          </cell>
          <cell r="L826">
            <v>4417</v>
          </cell>
          <cell r="M826" t="str">
            <v>PECA DE MADEIRA LEI NATIVA/REGIONAL 2,5 X 7,5 CM (1 X 3") NAO APARELHADA</v>
          </cell>
          <cell r="N826" t="str">
            <v>M</v>
          </cell>
          <cell r="O826">
            <v>1</v>
          </cell>
          <cell r="P826">
            <v>4.7699999999999996</v>
          </cell>
          <cell r="Q826">
            <v>4.7699999999999996</v>
          </cell>
          <cell r="AD826" t="str">
            <v>CANT</v>
          </cell>
          <cell r="AE826" t="str">
            <v>CANTEIRO DE OBRAS</v>
          </cell>
          <cell r="AF826">
            <v>2</v>
          </cell>
          <cell r="AG826" t="str">
            <v>PLACA DE OBRA</v>
          </cell>
          <cell r="AH826">
            <v>74209</v>
          </cell>
          <cell r="AI826" t="str">
            <v>AQUISICAO E ASSENTAMENTO PLACA DE OBRA</v>
          </cell>
        </row>
        <row r="827">
          <cell r="G827" t="str">
            <v>74209/1</v>
          </cell>
          <cell r="H827" t="str">
            <v>PLACA DE OBRA EM CHAPA DE ACO GALVANIZADO</v>
          </cell>
          <cell r="I827" t="str">
            <v>M2</v>
          </cell>
          <cell r="J827">
            <v>221.45</v>
          </cell>
          <cell r="K827" t="str">
            <v>INSUMO</v>
          </cell>
          <cell r="L827">
            <v>4491</v>
          </cell>
          <cell r="M827" t="str">
            <v>PECA DE MADEIRA NATIVA / REGIONAL 7,5 X 7,5CM (3X3) NAO APARELHADA (P/FORMA)</v>
          </cell>
          <cell r="N827" t="str">
            <v>M</v>
          </cell>
          <cell r="O827">
            <v>4</v>
          </cell>
          <cell r="P827">
            <v>6.2</v>
          </cell>
          <cell r="Q827">
            <v>24.8</v>
          </cell>
          <cell r="AD827" t="str">
            <v>CANT</v>
          </cell>
          <cell r="AE827" t="str">
            <v>CANTEIRO DE OBRAS</v>
          </cell>
          <cell r="AF827">
            <v>2</v>
          </cell>
          <cell r="AG827" t="str">
            <v>PLACA DE OBRA</v>
          </cell>
          <cell r="AH827">
            <v>74209</v>
          </cell>
          <cell r="AI827" t="str">
            <v>AQUISICAO E ASSENTAMENTO PLACA DE OBRA</v>
          </cell>
        </row>
        <row r="828">
          <cell r="G828" t="str">
            <v>74209/1</v>
          </cell>
          <cell r="H828" t="str">
            <v>PLACA DE OBRA EM CHAPA DE ACO GALVANIZADO</v>
          </cell>
          <cell r="I828" t="str">
            <v>M2</v>
          </cell>
          <cell r="J828">
            <v>221.45</v>
          </cell>
          <cell r="K828" t="str">
            <v>INSUMO</v>
          </cell>
          <cell r="L828">
            <v>4813</v>
          </cell>
          <cell r="M828" t="str">
            <v>PLACA DE OBRA (IDENTIFICACAO) PARA CONSTRUCAO CIVIL EM CHAPA GALVANIZADA NUM 22 (NAO INCLUI COLOCACAO)</v>
          </cell>
          <cell r="N828" t="str">
            <v>M2</v>
          </cell>
          <cell r="O828">
            <v>1</v>
          </cell>
          <cell r="P828">
            <v>162.85</v>
          </cell>
          <cell r="Q828">
            <v>162.85</v>
          </cell>
          <cell r="AD828" t="str">
            <v>CANT</v>
          </cell>
          <cell r="AE828" t="str">
            <v>CANTEIRO DE OBRAS</v>
          </cell>
          <cell r="AF828">
            <v>2</v>
          </cell>
          <cell r="AG828" t="str">
            <v>PLACA DE OBRA</v>
          </cell>
          <cell r="AH828">
            <v>74209</v>
          </cell>
          <cell r="AI828" t="str">
            <v>AQUISICAO E ASSENTAMENTO PLACA DE OBRA</v>
          </cell>
        </row>
        <row r="829">
          <cell r="G829" t="str">
            <v>74209/1</v>
          </cell>
          <cell r="H829" t="str">
            <v>PLACA DE OBRA EM CHAPA DE ACO GALVANIZADO</v>
          </cell>
          <cell r="I829" t="str">
            <v>M2</v>
          </cell>
          <cell r="J829">
            <v>221.45</v>
          </cell>
          <cell r="K829" t="str">
            <v>INSUMO</v>
          </cell>
          <cell r="L829">
            <v>5075</v>
          </cell>
          <cell r="M829" t="str">
            <v>PREGO POLIDO COM CABECA 18 X 30</v>
          </cell>
          <cell r="N829" t="str">
            <v>KG</v>
          </cell>
          <cell r="O829">
            <v>0.11</v>
          </cell>
          <cell r="P829">
            <v>6.32</v>
          </cell>
          <cell r="Q829">
            <v>0.69</v>
          </cell>
          <cell r="AD829" t="str">
            <v>CANT</v>
          </cell>
          <cell r="AE829" t="str">
            <v>CANTEIRO DE OBRAS</v>
          </cell>
          <cell r="AF829">
            <v>2</v>
          </cell>
          <cell r="AG829" t="str">
            <v>PLACA DE OBRA</v>
          </cell>
          <cell r="AH829">
            <v>74209</v>
          </cell>
          <cell r="AI829" t="str">
            <v>AQUISICAO E ASSENTAMENTO PLACA DE OBRA</v>
          </cell>
        </row>
        <row r="830">
          <cell r="G830" t="str">
            <v>74209/1</v>
          </cell>
          <cell r="H830" t="str">
            <v>PLACA DE OBRA EM CHAPA DE ACO GALVANIZADO</v>
          </cell>
          <cell r="I830" t="str">
            <v>M2</v>
          </cell>
          <cell r="J830">
            <v>221.45</v>
          </cell>
          <cell r="K830" t="str">
            <v>INSUMO</v>
          </cell>
          <cell r="L830">
            <v>6111</v>
          </cell>
          <cell r="M830" t="str">
            <v>SERVENTE</v>
          </cell>
          <cell r="N830" t="str">
            <v>H</v>
          </cell>
          <cell r="O830">
            <v>2</v>
          </cell>
          <cell r="P830">
            <v>7.44</v>
          </cell>
          <cell r="Q830">
            <v>14.89</v>
          </cell>
          <cell r="AD830" t="str">
            <v>CANT</v>
          </cell>
          <cell r="AE830" t="str">
            <v>CANTEIRO DE OBRAS</v>
          </cell>
          <cell r="AF830">
            <v>2</v>
          </cell>
          <cell r="AG830" t="str">
            <v>PLACA DE OBRA</v>
          </cell>
          <cell r="AH830">
            <v>74209</v>
          </cell>
          <cell r="AI830" t="str">
            <v>AQUISICAO E ASSENTAMENTO PLACA DE OBRA</v>
          </cell>
        </row>
        <row r="831">
          <cell r="G831" t="str">
            <v>73756/1</v>
          </cell>
          <cell r="H831" t="str">
            <v>MONTAGEM / DESMONTAGEM DE USINA CONCRETO TIPO PAREDE C/SILOS HORIZONTAL P/3 AGREGADOS, INCLUSIVE MECANICO (PESADO) E MESTRE DE OBRAS</v>
          </cell>
          <cell r="I831" t="str">
            <v>UN</v>
          </cell>
          <cell r="J831">
            <v>28666.73</v>
          </cell>
          <cell r="R831">
            <v>22923.53</v>
          </cell>
          <cell r="S831">
            <v>79.959999999999994</v>
          </cell>
          <cell r="T831">
            <v>5734.85</v>
          </cell>
          <cell r="U831">
            <v>20</v>
          </cell>
          <cell r="V831">
            <v>8.33</v>
          </cell>
          <cell r="W831">
            <v>0.02</v>
          </cell>
          <cell r="X831">
            <v>0</v>
          </cell>
          <cell r="Y831">
            <v>0</v>
          </cell>
          <cell r="Z831">
            <v>0</v>
          </cell>
          <cell r="AA831">
            <v>0</v>
          </cell>
          <cell r="AB831" t="str">
            <v>CAIXA REFERENCIAL</v>
          </cell>
          <cell r="AD831" t="str">
            <v>CANT</v>
          </cell>
          <cell r="AE831" t="str">
            <v>CANTEIRO DE OBRAS</v>
          </cell>
          <cell r="AF831">
            <v>4</v>
          </cell>
          <cell r="AG831" t="str">
            <v>MOBILIZACAO E DESMOBILIZACAO</v>
          </cell>
          <cell r="AH831">
            <v>73756</v>
          </cell>
          <cell r="AI831" t="str">
            <v>MONTAGEM E DESMONTAGEM USINA DE CONCRETO</v>
          </cell>
        </row>
        <row r="832">
          <cell r="G832" t="str">
            <v>73756/1</v>
          </cell>
          <cell r="H832" t="str">
            <v>MONTAGEM / DESMONTAGEM DE USINA CONCRETO TIPO PAREDE C/SILOS HORIZONTAL P/3 AGREGADOS, INCLUSIVE MECANICO (PESADO) E MESTRE DE OBRAS</v>
          </cell>
          <cell r="I832" t="str">
            <v>UN</v>
          </cell>
          <cell r="J832">
            <v>28666.73</v>
          </cell>
          <cell r="K832" t="str">
            <v>COMPOSICAO</v>
          </cell>
          <cell r="L832">
            <v>6042</v>
          </cell>
          <cell r="M832" t="str">
            <v>CONCRETO NAO ESTRUTURAL, CONSUMO 210KG/M3, PREPARO COM BETONEIRA, SEM LANCAMENTO</v>
          </cell>
          <cell r="N832" t="str">
            <v>M3</v>
          </cell>
          <cell r="O832">
            <v>7.85</v>
          </cell>
          <cell r="P832">
            <v>237.16</v>
          </cell>
          <cell r="Q832">
            <v>1861.71</v>
          </cell>
          <cell r="AD832" t="str">
            <v>CANT</v>
          </cell>
          <cell r="AE832" t="str">
            <v>CANTEIRO DE OBRAS</v>
          </cell>
          <cell r="AF832">
            <v>4</v>
          </cell>
          <cell r="AG832" t="str">
            <v>MOBILIZACAO E DESMOBILIZACAO</v>
          </cell>
          <cell r="AH832">
            <v>73756</v>
          </cell>
          <cell r="AI832" t="str">
            <v>MONTAGEM E DESMONTAGEM USINA DE CONCRETO</v>
          </cell>
        </row>
        <row r="833">
          <cell r="G833" t="str">
            <v>73756/1</v>
          </cell>
          <cell r="H833" t="str">
            <v>MONTAGEM / DESMONTAGEM DE USINA CONCRETO TIPO PAREDE C/SILOS HORIZONTAL P/3 AGREGADOS, INCLUSIVE MECANICO (PESADO) E MESTRE DE OBRAS</v>
          </cell>
          <cell r="I833" t="str">
            <v>UN</v>
          </cell>
          <cell r="J833">
            <v>28666.73</v>
          </cell>
          <cell r="K833" t="str">
            <v>COMPOSICAO</v>
          </cell>
          <cell r="L833">
            <v>6045</v>
          </cell>
          <cell r="M833" t="str">
            <v>CONCRETO FCK=15MPA, PREPARO COM BETONEIRA, SEM LANCAMENTO</v>
          </cell>
          <cell r="N833" t="str">
            <v>M3</v>
          </cell>
          <cell r="O833">
            <v>3</v>
          </cell>
          <cell r="P833">
            <v>293.7</v>
          </cell>
          <cell r="Q833">
            <v>881.1</v>
          </cell>
          <cell r="AD833" t="str">
            <v>CANT</v>
          </cell>
          <cell r="AE833" t="str">
            <v>CANTEIRO DE OBRAS</v>
          </cell>
          <cell r="AF833">
            <v>4</v>
          </cell>
          <cell r="AG833" t="str">
            <v>MOBILIZACAO E DESMOBILIZACAO</v>
          </cell>
          <cell r="AH833">
            <v>73756</v>
          </cell>
          <cell r="AI833" t="str">
            <v>MONTAGEM E DESMONTAGEM USINA DE CONCRETO</v>
          </cell>
        </row>
        <row r="834">
          <cell r="G834" t="str">
            <v>73756/1</v>
          </cell>
          <cell r="H834" t="str">
            <v>MONTAGEM / DESMONTAGEM DE USINA CONCRETO TIPO PAREDE C/SILOS HORIZONTAL P/3 AGREGADOS, INCLUSIVE MECANICO (PESADO) E MESTRE DE OBRAS</v>
          </cell>
          <cell r="I834" t="str">
            <v>UN</v>
          </cell>
          <cell r="J834">
            <v>28666.73</v>
          </cell>
          <cell r="K834" t="str">
            <v>COMPOSICAO</v>
          </cell>
          <cell r="L834" t="str">
            <v>74157/003</v>
          </cell>
          <cell r="M834" t="str">
            <v>LANCAMENTO/APLICACAO MANUAL DE CONCRETO EM ESTRUTURAS</v>
          </cell>
          <cell r="N834" t="str">
            <v>M3</v>
          </cell>
          <cell r="O834">
            <v>10.85</v>
          </cell>
          <cell r="P834">
            <v>116.74</v>
          </cell>
          <cell r="Q834">
            <v>1266.67</v>
          </cell>
          <cell r="AD834" t="str">
            <v>CANT</v>
          </cell>
          <cell r="AE834" t="str">
            <v>CANTEIRO DE OBRAS</v>
          </cell>
          <cell r="AF834">
            <v>4</v>
          </cell>
          <cell r="AG834" t="str">
            <v>MOBILIZACAO E DESMOBILIZACAO</v>
          </cell>
          <cell r="AH834">
            <v>73756</v>
          </cell>
          <cell r="AI834" t="str">
            <v>MONTAGEM E DESMONTAGEM USINA DE CONCRETO</v>
          </cell>
        </row>
        <row r="835">
          <cell r="G835" t="str">
            <v>73756/1</v>
          </cell>
          <cell r="H835" t="str">
            <v>MONTAGEM / DESMONTAGEM DE USINA CONCRETO TIPO PAREDE C/SILOS HORIZONTAL P/3 AGREGADOS, INCLUSIVE MECANICO (PESADO) E MESTRE DE OBRAS</v>
          </cell>
          <cell r="I835" t="str">
            <v>UN</v>
          </cell>
          <cell r="J835">
            <v>28666.73</v>
          </cell>
          <cell r="K835" t="str">
            <v>INSUMO</v>
          </cell>
          <cell r="L835">
            <v>1213</v>
          </cell>
          <cell r="M835" t="str">
            <v>CARPINTEIRO DE FORMAS</v>
          </cell>
          <cell r="N835" t="str">
            <v>H</v>
          </cell>
          <cell r="O835">
            <v>360</v>
          </cell>
          <cell r="P835">
            <v>11.39</v>
          </cell>
          <cell r="Q835">
            <v>4101.5200000000004</v>
          </cell>
          <cell r="AD835" t="str">
            <v>CANT</v>
          </cell>
          <cell r="AE835" t="str">
            <v>CANTEIRO DE OBRAS</v>
          </cell>
          <cell r="AF835">
            <v>4</v>
          </cell>
          <cell r="AG835" t="str">
            <v>MOBILIZACAO E DESMOBILIZACAO</v>
          </cell>
          <cell r="AH835">
            <v>73756</v>
          </cell>
          <cell r="AI835" t="str">
            <v>MONTAGEM E DESMONTAGEM USINA DE CONCRETO</v>
          </cell>
        </row>
        <row r="836">
          <cell r="G836" t="str">
            <v>73756/1</v>
          </cell>
          <cell r="H836" t="str">
            <v>MONTAGEM / DESMONTAGEM DE USINA CONCRETO TIPO PAREDE C/SILOS HORIZONTAL P/3 AGREGADOS, INCLUSIVE MECANICO (PESADO) E MESTRE DE OBRAS</v>
          </cell>
          <cell r="I836" t="str">
            <v>UN</v>
          </cell>
          <cell r="J836">
            <v>28666.73</v>
          </cell>
          <cell r="K836" t="str">
            <v>INSUMO</v>
          </cell>
          <cell r="L836">
            <v>4058</v>
          </cell>
          <cell r="M836" t="str">
            <v>MECÂNICO DE EQUIPAMENTOS PESADOS</v>
          </cell>
          <cell r="N836" t="str">
            <v>H</v>
          </cell>
          <cell r="O836">
            <v>180</v>
          </cell>
          <cell r="P836">
            <v>14.43</v>
          </cell>
          <cell r="Q836">
            <v>2598.16</v>
          </cell>
          <cell r="AD836" t="str">
            <v>CANT</v>
          </cell>
          <cell r="AE836" t="str">
            <v>CANTEIRO DE OBRAS</v>
          </cell>
          <cell r="AF836">
            <v>4</v>
          </cell>
          <cell r="AG836" t="str">
            <v>MOBILIZACAO E DESMOBILIZACAO</v>
          </cell>
          <cell r="AH836">
            <v>73756</v>
          </cell>
          <cell r="AI836" t="str">
            <v>MONTAGEM E DESMONTAGEM USINA DE CONCRETO</v>
          </cell>
        </row>
        <row r="837">
          <cell r="G837" t="str">
            <v>73756/1</v>
          </cell>
          <cell r="H837" t="str">
            <v>MONTAGEM / DESMONTAGEM DE USINA CONCRETO TIPO PAREDE C/SILOS HORIZONTAL P/3 AGREGADOS, INCLUSIVE MECANICO (PESADO) E MESTRE DE OBRAS</v>
          </cell>
          <cell r="I837" t="str">
            <v>UN</v>
          </cell>
          <cell r="J837">
            <v>28666.73</v>
          </cell>
          <cell r="K837" t="str">
            <v>INSUMO</v>
          </cell>
          <cell r="L837">
            <v>4069</v>
          </cell>
          <cell r="M837" t="str">
            <v>MESTRE DE OBRAS</v>
          </cell>
          <cell r="N837" t="str">
            <v>H</v>
          </cell>
          <cell r="O837">
            <v>180</v>
          </cell>
          <cell r="P837">
            <v>50.61</v>
          </cell>
          <cell r="Q837">
            <v>9111.41</v>
          </cell>
          <cell r="AD837" t="str">
            <v>CANT</v>
          </cell>
          <cell r="AE837" t="str">
            <v>CANTEIRO DE OBRAS</v>
          </cell>
          <cell r="AF837">
            <v>4</v>
          </cell>
          <cell r="AG837" t="str">
            <v>MOBILIZACAO E DESMOBILIZACAO</v>
          </cell>
          <cell r="AH837">
            <v>73756</v>
          </cell>
          <cell r="AI837" t="str">
            <v>MONTAGEM E DESMONTAGEM USINA DE CONCRETO</v>
          </cell>
        </row>
        <row r="838">
          <cell r="G838" t="str">
            <v>73756/1</v>
          </cell>
          <cell r="H838" t="str">
            <v>MONTAGEM / DESMONTAGEM DE USINA CONCRETO TIPO PAREDE C/SILOS HORIZONTAL P/3 AGREGADOS, INCLUSIVE MECANICO (PESADO) E MESTRE DE OBRAS</v>
          </cell>
          <cell r="I838" t="str">
            <v>UN</v>
          </cell>
          <cell r="J838">
            <v>28666.73</v>
          </cell>
          <cell r="K838" t="str">
            <v>INSUMO</v>
          </cell>
          <cell r="L838">
            <v>4448</v>
          </cell>
          <cell r="M838" t="str">
            <v>PECA DE MADEIRA NATIVA/REGIONAL 7,5 X 12,50 CM (3X5") NAO APARELHADA (P/FORMA)</v>
          </cell>
          <cell r="N838" t="str">
            <v>M</v>
          </cell>
          <cell r="O838">
            <v>220</v>
          </cell>
          <cell r="P838">
            <v>11.32</v>
          </cell>
          <cell r="Q838">
            <v>2490.85</v>
          </cell>
          <cell r="AD838" t="str">
            <v>CANT</v>
          </cell>
          <cell r="AE838" t="str">
            <v>CANTEIRO DE OBRAS</v>
          </cell>
          <cell r="AF838">
            <v>4</v>
          </cell>
          <cell r="AG838" t="str">
            <v>MOBILIZACAO E DESMOBILIZACAO</v>
          </cell>
          <cell r="AH838">
            <v>73756</v>
          </cell>
          <cell r="AI838" t="str">
            <v>MONTAGEM E DESMONTAGEM USINA DE CONCRETO</v>
          </cell>
        </row>
        <row r="839">
          <cell r="G839" t="str">
            <v>73756/1</v>
          </cell>
          <cell r="H839" t="str">
            <v>MONTAGEM / DESMONTAGEM DE USINA CONCRETO TIPO PAREDE C/SILOS HORIZONTAL P/3 AGREGADOS, INCLUSIVE MECANICO (PESADO) E MESTRE DE OBRAS</v>
          </cell>
          <cell r="I839" t="str">
            <v>UN</v>
          </cell>
          <cell r="J839">
            <v>28666.73</v>
          </cell>
          <cell r="K839" t="str">
            <v>INSUMO</v>
          </cell>
          <cell r="L839">
            <v>4768</v>
          </cell>
          <cell r="M839" t="str">
            <v>PERFIL ACO ESTRUTURAL "I" - 8" X 4" (QUALQUER ESPESSURA)</v>
          </cell>
          <cell r="N839" t="str">
            <v>KG</v>
          </cell>
          <cell r="O839">
            <v>274</v>
          </cell>
          <cell r="P839">
            <v>3.62</v>
          </cell>
          <cell r="Q839">
            <v>992.34</v>
          </cell>
          <cell r="AD839" t="str">
            <v>CANT</v>
          </cell>
          <cell r="AE839" t="str">
            <v>CANTEIRO DE OBRAS</v>
          </cell>
          <cell r="AF839">
            <v>4</v>
          </cell>
          <cell r="AG839" t="str">
            <v>MOBILIZACAO E DESMOBILIZACAO</v>
          </cell>
          <cell r="AH839">
            <v>73756</v>
          </cell>
          <cell r="AI839" t="str">
            <v>MONTAGEM E DESMONTAGEM USINA DE CONCRETO</v>
          </cell>
        </row>
        <row r="840">
          <cell r="G840" t="str">
            <v>73756/1</v>
          </cell>
          <cell r="H840" t="str">
            <v>MONTAGEM / DESMONTAGEM DE USINA CONCRETO TIPO PAREDE C/SILOS HORIZONTAL P/3 AGREGADOS, INCLUSIVE MECANICO (PESADO) E MESTRE DE OBRAS</v>
          </cell>
          <cell r="I840" t="str">
            <v>UN</v>
          </cell>
          <cell r="J840">
            <v>28666.73</v>
          </cell>
          <cell r="K840" t="str">
            <v>INSUMO</v>
          </cell>
          <cell r="L840">
            <v>6111</v>
          </cell>
          <cell r="M840" t="str">
            <v>SERVENTE</v>
          </cell>
          <cell r="N840" t="str">
            <v>H</v>
          </cell>
          <cell r="O840">
            <v>720</v>
          </cell>
          <cell r="P840">
            <v>7.44</v>
          </cell>
          <cell r="Q840">
            <v>5362.92</v>
          </cell>
          <cell r="AD840" t="str">
            <v>CANT</v>
          </cell>
          <cell r="AE840" t="str">
            <v>CANTEIRO DE OBRAS</v>
          </cell>
          <cell r="AF840">
            <v>4</v>
          </cell>
          <cell r="AG840" t="str">
            <v>MOBILIZACAO E DESMOBILIZACAO</v>
          </cell>
          <cell r="AH840">
            <v>73756</v>
          </cell>
          <cell r="AI840" t="str">
            <v>MONTAGEM E DESMONTAGEM USINA DE CONCRETO</v>
          </cell>
        </row>
        <row r="841">
          <cell r="G841" t="str">
            <v>73847/1</v>
          </cell>
          <cell r="H841" t="str">
            <v>ALUGUEL CONTAINER/ESCRIT INCL INST ELET LARG=2,20 COMP=6,20M          ALT=2,50M CHAPA ACO C/NERV TRAPEZ FORRO C/ISOL TERMO/ACUSTICO         CHASSIS REFORC PISO COMPENS NAVAL EXC TRANSP/CARGA/DESCARGA</v>
          </cell>
          <cell r="I841" t="str">
            <v>MES</v>
          </cell>
          <cell r="J841">
            <v>449.55</v>
          </cell>
          <cell r="R841">
            <v>0</v>
          </cell>
          <cell r="S841">
            <v>0</v>
          </cell>
          <cell r="T841">
            <v>0</v>
          </cell>
          <cell r="U841">
            <v>0</v>
          </cell>
          <cell r="V841">
            <v>449.55</v>
          </cell>
          <cell r="W841">
            <v>100</v>
          </cell>
          <cell r="X841">
            <v>0</v>
          </cell>
          <cell r="Y841">
            <v>0</v>
          </cell>
          <cell r="Z841">
            <v>0</v>
          </cell>
          <cell r="AA841">
            <v>0</v>
          </cell>
          <cell r="AB841" t="str">
            <v>CAIXA REFERENCIAL</v>
          </cell>
          <cell r="AD841" t="str">
            <v>CANT</v>
          </cell>
          <cell r="AE841" t="str">
            <v>CANTEIRO DE OBRAS</v>
          </cell>
          <cell r="AF841">
            <v>4</v>
          </cell>
          <cell r="AG841" t="str">
            <v>MOBILIZACAO E DESMOBILIZACAO</v>
          </cell>
          <cell r="AH841">
            <v>73847</v>
          </cell>
          <cell r="AI841" t="str">
            <v>ALUGUEL DE CONTAINER</v>
          </cell>
        </row>
        <row r="842">
          <cell r="G842" t="str">
            <v>73847/1</v>
          </cell>
          <cell r="H842" t="str">
            <v>ALUGUEL CONTAINER/ESCRIT INCL INST ELET LARG=2,20 COMP=6,20M          ALT=2,50M CHAPA ACO C/NERV TRAPEZ FORRO C/ISOL TERMO/ACUSTICO         CHASSIS REFORC PISO COMPENS NAVAL EXC TRANSP/CARGA/DESCARGA</v>
          </cell>
          <cell r="I842" t="str">
            <v>MES</v>
          </cell>
          <cell r="J842">
            <v>449.55</v>
          </cell>
          <cell r="K842" t="str">
            <v>INSUMO</v>
          </cell>
          <cell r="L842">
            <v>10776</v>
          </cell>
          <cell r="M842" t="str">
            <v>CONTAINER 2,30 X 6,00 M PARA ESCRITORIO SEM DIVISORIAS INTERNAS</v>
          </cell>
          <cell r="N842" t="str">
            <v>MES</v>
          </cell>
          <cell r="O842">
            <v>1</v>
          </cell>
          <cell r="P842">
            <v>449.55</v>
          </cell>
          <cell r="Q842">
            <v>449.55</v>
          </cell>
          <cell r="AD842" t="str">
            <v>CANT</v>
          </cell>
          <cell r="AE842" t="str">
            <v>CANTEIRO DE OBRAS</v>
          </cell>
          <cell r="AF842">
            <v>4</v>
          </cell>
          <cell r="AG842" t="str">
            <v>MOBILIZACAO E DESMOBILIZACAO</v>
          </cell>
          <cell r="AH842">
            <v>73847</v>
          </cell>
          <cell r="AI842" t="str">
            <v>ALUGUEL DE CONTAINER</v>
          </cell>
        </row>
        <row r="843">
          <cell r="G843" t="str">
            <v>73847/2</v>
          </cell>
          <cell r="H843" t="str">
            <v>ALUGUEL CONTAINER/ESCRIT/WC C/1 VASO/1 LAV/1 MIC/4 CHUV LARG          =2,20M COMPR=6,20M ALT=2,50M CHAPA ACO NERV TRAPEZ FORROC/            ISOL TERMO-ACUST CHASSIS REFORC PISO COMPENS NAVAL INCL INST          ELETR/HIDRO-SANIT EXCL TRANSP/CARGA/DESC</v>
          </cell>
          <cell r="I843" t="str">
            <v>MES</v>
          </cell>
          <cell r="J843">
            <v>503.61</v>
          </cell>
          <cell r="R843">
            <v>0</v>
          </cell>
          <cell r="S843">
            <v>0</v>
          </cell>
          <cell r="T843">
            <v>28.6</v>
          </cell>
          <cell r="U843">
            <v>5.68</v>
          </cell>
          <cell r="V843">
            <v>475</v>
          </cell>
          <cell r="W843">
            <v>94.31</v>
          </cell>
          <cell r="X843">
            <v>0</v>
          </cell>
          <cell r="Y843">
            <v>0</v>
          </cell>
          <cell r="Z843">
            <v>0</v>
          </cell>
          <cell r="AA843">
            <v>0</v>
          </cell>
          <cell r="AB843" t="str">
            <v>CAIXA REFERENCIAL</v>
          </cell>
          <cell r="AD843" t="str">
            <v>CANT</v>
          </cell>
          <cell r="AE843" t="str">
            <v>CANTEIRO DE OBRAS</v>
          </cell>
          <cell r="AF843">
            <v>4</v>
          </cell>
          <cell r="AG843" t="str">
            <v>MOBILIZACAO E DESMOBILIZACAO</v>
          </cell>
          <cell r="AH843">
            <v>73847</v>
          </cell>
          <cell r="AI843" t="str">
            <v>ALUGUEL DE CONTAINER</v>
          </cell>
        </row>
        <row r="844">
          <cell r="G844" t="str">
            <v>73847/2</v>
          </cell>
          <cell r="H844" t="str">
            <v>ALUGUEL CONTAINER/ESCRIT/WC C/1 VASO/1 LAV/1 MIC/4 CHUV LARG          =2,20M COMPR=6,20M ALT=2,50M CHAPA ACO NERV TRAPEZ FORROC/            ISOL TERMO-ACUST CHASSIS REFORC PISO COMPENS NAVAL INCL INST          ELETR/HIDRO-SANIT EXCL TRANSP/CARGA/DESC</v>
          </cell>
          <cell r="I844" t="str">
            <v>MES</v>
          </cell>
          <cell r="J844">
            <v>503.61</v>
          </cell>
          <cell r="K844" t="str">
            <v>INSUMO</v>
          </cell>
          <cell r="L844">
            <v>7608</v>
          </cell>
          <cell r="M844" t="str">
            <v>CHUVEIRO PLASTICO BRANCO SIMPLES</v>
          </cell>
          <cell r="N844" t="str">
            <v>UN</v>
          </cell>
          <cell r="O844">
            <v>0.4</v>
          </cell>
          <cell r="P844">
            <v>6.35</v>
          </cell>
          <cell r="Q844">
            <v>2.54</v>
          </cell>
          <cell r="AD844" t="str">
            <v>CANT</v>
          </cell>
          <cell r="AE844" t="str">
            <v>CANTEIRO DE OBRAS</v>
          </cell>
          <cell r="AF844">
            <v>4</v>
          </cell>
          <cell r="AG844" t="str">
            <v>MOBILIZACAO E DESMOBILIZACAO</v>
          </cell>
          <cell r="AH844">
            <v>73847</v>
          </cell>
          <cell r="AI844" t="str">
            <v>ALUGUEL DE CONTAINER</v>
          </cell>
        </row>
        <row r="845">
          <cell r="G845" t="str">
            <v>73847/2</v>
          </cell>
          <cell r="H845" t="str">
            <v>ALUGUEL CONTAINER/ESCRIT/WC C/1 VASO/1 LAV/1 MIC/4 CHUV LARG          =2,20M COMPR=6,20M ALT=2,50M CHAPA ACO NERV TRAPEZ FORROC/            ISOL TERMO-ACUST CHASSIS REFORC PISO COMPENS NAVAL INCL INST          ELETR/HIDRO-SANIT EXCL TRANSP/CARGA/DESC</v>
          </cell>
          <cell r="I845" t="str">
            <v>MES</v>
          </cell>
          <cell r="J845">
            <v>503.61</v>
          </cell>
          <cell r="K845" t="str">
            <v>INSUMO</v>
          </cell>
          <cell r="L845">
            <v>10420</v>
          </cell>
          <cell r="M845" t="str">
            <v>VASO SANITARIO SIFONADO LOUCA BRANCA - PADRAO POPULAR</v>
          </cell>
          <cell r="N845" t="str">
            <v>UN</v>
          </cell>
          <cell r="O845">
            <v>0.1</v>
          </cell>
          <cell r="P845">
            <v>89</v>
          </cell>
          <cell r="Q845">
            <v>8.9</v>
          </cell>
          <cell r="AD845" t="str">
            <v>CANT</v>
          </cell>
          <cell r="AE845" t="str">
            <v>CANTEIRO DE OBRAS</v>
          </cell>
          <cell r="AF845">
            <v>4</v>
          </cell>
          <cell r="AG845" t="str">
            <v>MOBILIZACAO E DESMOBILIZACAO</v>
          </cell>
          <cell r="AH845">
            <v>73847</v>
          </cell>
          <cell r="AI845" t="str">
            <v>ALUGUEL DE CONTAINER</v>
          </cell>
        </row>
        <row r="846">
          <cell r="G846" t="str">
            <v>73847/2</v>
          </cell>
          <cell r="H846" t="str">
            <v>ALUGUEL CONTAINER/ESCRIT/WC C/1 VASO/1 LAV/1 MIC/4 CHUV LARG          =2,20M COMPR=6,20M ALT=2,50M CHAPA ACO NERV TRAPEZ FORROC/            ISOL TERMO-ACUST CHASSIS REFORC PISO COMPENS NAVAL INCL INST          ELETR/HIDRO-SANIT EXCL TRANSP/CARGA/DESC</v>
          </cell>
          <cell r="I846" t="str">
            <v>MES</v>
          </cell>
          <cell r="J846">
            <v>503.61</v>
          </cell>
          <cell r="K846" t="str">
            <v>INSUMO</v>
          </cell>
          <cell r="L846">
            <v>10425</v>
          </cell>
          <cell r="M846" t="str">
            <v>LAVATORIO LOUCA BRANCA SUSPENSO 29,5 X 39,0CM OU EQUIV-PADRAO POPULAR</v>
          </cell>
          <cell r="N846" t="str">
            <v>UN</v>
          </cell>
          <cell r="O846">
            <v>0.1</v>
          </cell>
          <cell r="P846">
            <v>39.950000000000003</v>
          </cell>
          <cell r="Q846">
            <v>3.99</v>
          </cell>
          <cell r="AD846" t="str">
            <v>CANT</v>
          </cell>
          <cell r="AE846" t="str">
            <v>CANTEIRO DE OBRAS</v>
          </cell>
          <cell r="AF846">
            <v>4</v>
          </cell>
          <cell r="AG846" t="str">
            <v>MOBILIZACAO E DESMOBILIZACAO</v>
          </cell>
          <cell r="AH846">
            <v>73847</v>
          </cell>
          <cell r="AI846" t="str">
            <v>ALUGUEL DE CONTAINER</v>
          </cell>
        </row>
        <row r="847">
          <cell r="G847" t="str">
            <v>73847/2</v>
          </cell>
          <cell r="H847" t="str">
            <v>ALUGUEL CONTAINER/ESCRIT/WC C/1 VASO/1 LAV/1 MIC/4 CHUV LARG          =2,20M COMPR=6,20M ALT=2,50M CHAPA ACO NERV TRAPEZ FORROC/            ISOL TERMO-ACUST CHASSIS REFORC PISO COMPENS NAVAL INCL INST          ELETR/HIDRO-SANIT EXCL TRANSP/CARGA/DESC</v>
          </cell>
          <cell r="I847" t="str">
            <v>MES</v>
          </cell>
          <cell r="J847">
            <v>503.61</v>
          </cell>
          <cell r="K847" t="str">
            <v>INSUMO</v>
          </cell>
          <cell r="L847">
            <v>10432</v>
          </cell>
          <cell r="M847" t="str">
            <v>MICTORIO SIFONADO LOUCA BRANCA C/PERTENCES</v>
          </cell>
          <cell r="N847" t="str">
            <v>UN</v>
          </cell>
          <cell r="O847">
            <v>0.1</v>
          </cell>
          <cell r="P847">
            <v>131.71</v>
          </cell>
          <cell r="Q847">
            <v>13.17</v>
          </cell>
          <cell r="AD847" t="str">
            <v>CANT</v>
          </cell>
          <cell r="AE847" t="str">
            <v>CANTEIRO DE OBRAS</v>
          </cell>
          <cell r="AF847">
            <v>4</v>
          </cell>
          <cell r="AG847" t="str">
            <v>MOBILIZACAO E DESMOBILIZACAO</v>
          </cell>
          <cell r="AH847">
            <v>73847</v>
          </cell>
          <cell r="AI847" t="str">
            <v>ALUGUEL DE CONTAINER</v>
          </cell>
        </row>
        <row r="848">
          <cell r="G848" t="str">
            <v>73847/2</v>
          </cell>
          <cell r="H848" t="str">
            <v>ALUGUEL CONTAINER/ESCRIT/WC C/1 VASO/1 LAV/1 MIC/4 CHUV LARG          =2,20M COMPR=6,20M ALT=2,50M CHAPA ACO NERV TRAPEZ FORROC/            ISOL TERMO-ACUST CHASSIS REFORC PISO COMPENS NAVAL INCL INST          ELETR/HIDRO-SANIT EXCL TRANSP/CARGA/DESC</v>
          </cell>
          <cell r="I848" t="str">
            <v>MES</v>
          </cell>
          <cell r="J848">
            <v>503.61</v>
          </cell>
          <cell r="K848" t="str">
            <v>INSUMO</v>
          </cell>
          <cell r="L848">
            <v>10775</v>
          </cell>
          <cell r="M848" t="str">
            <v>CONTAINER 220 X 620CM P/ ESCRITORIO C/ 1 WCB COMPLETO TIPO CANTEIRO MOD. 1402 OU SIMILAR</v>
          </cell>
          <cell r="N848" t="str">
            <v>MES</v>
          </cell>
          <cell r="O848">
            <v>1</v>
          </cell>
          <cell r="P848">
            <v>475</v>
          </cell>
          <cell r="Q848">
            <v>475</v>
          </cell>
          <cell r="AD848" t="str">
            <v>CANT</v>
          </cell>
          <cell r="AE848" t="str">
            <v>CANTEIRO DE OBRAS</v>
          </cell>
          <cell r="AF848">
            <v>4</v>
          </cell>
          <cell r="AG848" t="str">
            <v>MOBILIZACAO E DESMOBILIZACAO</v>
          </cell>
          <cell r="AH848">
            <v>73847</v>
          </cell>
          <cell r="AI848" t="str">
            <v>ALUGUEL DE CONTAINER</v>
          </cell>
        </row>
        <row r="849">
          <cell r="G849" t="str">
            <v>73847/3</v>
          </cell>
          <cell r="H849" t="str">
            <v>ALUGUEL CONTAINER/SANIT C/2 VASOS/1 LAVAT/1 MIC/4 CHUV LARG=          2,20M COMPR=6,20M ALT=2,50M CHAPA ACO C/NERV TRAPEZ FORRO C/          ISOLAM TERMO/ACUSTICO CHASSIS REFORC PISO COMPENS NAVAL INCL          INST ELETR/HIDR EXCL TRANSP/CARGA/DESCAR</v>
          </cell>
          <cell r="I849" t="str">
            <v>MES</v>
          </cell>
          <cell r="J849">
            <v>697.42</v>
          </cell>
          <cell r="R849">
            <v>0</v>
          </cell>
          <cell r="S849">
            <v>0</v>
          </cell>
          <cell r="T849">
            <v>37.5</v>
          </cell>
          <cell r="U849">
            <v>5.37</v>
          </cell>
          <cell r="V849">
            <v>659.91</v>
          </cell>
          <cell r="W849">
            <v>94.62</v>
          </cell>
          <cell r="X849">
            <v>0</v>
          </cell>
          <cell r="Y849">
            <v>0</v>
          </cell>
          <cell r="Z849">
            <v>0</v>
          </cell>
          <cell r="AA849">
            <v>0</v>
          </cell>
          <cell r="AB849" t="str">
            <v>CAIXA REFERENCIAL</v>
          </cell>
          <cell r="AD849" t="str">
            <v>CANT</v>
          </cell>
          <cell r="AE849" t="str">
            <v>CANTEIRO DE OBRAS</v>
          </cell>
          <cell r="AF849">
            <v>4</v>
          </cell>
          <cell r="AG849" t="str">
            <v>MOBILIZACAO E DESMOBILIZACAO</v>
          </cell>
          <cell r="AH849">
            <v>73847</v>
          </cell>
          <cell r="AI849" t="str">
            <v>ALUGUEL DE CONTAINER</v>
          </cell>
        </row>
        <row r="850">
          <cell r="G850" t="str">
            <v>73847/3</v>
          </cell>
          <cell r="H850" t="str">
            <v>ALUGUEL CONTAINER/SANIT C/2 VASOS/1 LAVAT/1 MIC/4 CHUV LARG=          2,20M COMPR=6,20M ALT=2,50M CHAPA ACO C/NERV TRAPEZ FORRO C/          ISOLAM TERMO/ACUSTICO CHASSIS REFORC PISO COMPENS NAVAL INCL          INST ELETR/HIDR EXCL TRANSP/CARGA/DESCAR</v>
          </cell>
          <cell r="I850" t="str">
            <v>MES</v>
          </cell>
          <cell r="J850">
            <v>697.42</v>
          </cell>
          <cell r="K850" t="str">
            <v>INSUMO</v>
          </cell>
          <cell r="L850">
            <v>7608</v>
          </cell>
          <cell r="M850" t="str">
            <v>CHUVEIRO PLASTICO BRANCO SIMPLES</v>
          </cell>
          <cell r="N850" t="str">
            <v>UN</v>
          </cell>
          <cell r="O850">
            <v>0.4</v>
          </cell>
          <cell r="P850">
            <v>6.35</v>
          </cell>
          <cell r="Q850">
            <v>2.54</v>
          </cell>
          <cell r="AD850" t="str">
            <v>CANT</v>
          </cell>
          <cell r="AE850" t="str">
            <v>CANTEIRO DE OBRAS</v>
          </cell>
          <cell r="AF850">
            <v>4</v>
          </cell>
          <cell r="AG850" t="str">
            <v>MOBILIZACAO E DESMOBILIZACAO</v>
          </cell>
          <cell r="AH850">
            <v>73847</v>
          </cell>
          <cell r="AI850" t="str">
            <v>ALUGUEL DE CONTAINER</v>
          </cell>
        </row>
        <row r="851">
          <cell r="G851" t="str">
            <v>73847/3</v>
          </cell>
          <cell r="H851" t="str">
            <v>ALUGUEL CONTAINER/SANIT C/2 VASOS/1 LAVAT/1 MIC/4 CHUV LARG=          2,20M COMPR=6,20M ALT=2,50M CHAPA ACO C/NERV TRAPEZ FORRO C/          ISOLAM TERMO/ACUSTICO CHASSIS REFORC PISO COMPENS NAVAL INCL          INST ELETR/HIDR EXCL TRANSP/CARGA/DESCAR</v>
          </cell>
          <cell r="I851" t="str">
            <v>MES</v>
          </cell>
          <cell r="J851">
            <v>697.42</v>
          </cell>
          <cell r="K851" t="str">
            <v>INSUMO</v>
          </cell>
          <cell r="L851">
            <v>10420</v>
          </cell>
          <cell r="M851" t="str">
            <v>VASO SANITARIO SIFONADO LOUCA BRANCA - PADRAO POPULAR</v>
          </cell>
          <cell r="N851" t="str">
            <v>UN</v>
          </cell>
          <cell r="O851">
            <v>0.2</v>
          </cell>
          <cell r="P851">
            <v>89</v>
          </cell>
          <cell r="Q851">
            <v>17.8</v>
          </cell>
          <cell r="AD851" t="str">
            <v>CANT</v>
          </cell>
          <cell r="AE851" t="str">
            <v>CANTEIRO DE OBRAS</v>
          </cell>
          <cell r="AF851">
            <v>4</v>
          </cell>
          <cell r="AG851" t="str">
            <v>MOBILIZACAO E DESMOBILIZACAO</v>
          </cell>
          <cell r="AH851">
            <v>73847</v>
          </cell>
          <cell r="AI851" t="str">
            <v>ALUGUEL DE CONTAINER</v>
          </cell>
        </row>
        <row r="852">
          <cell r="G852" t="str">
            <v>73847/3</v>
          </cell>
          <cell r="H852" t="str">
            <v>ALUGUEL CONTAINER/SANIT C/2 VASOS/1 LAVAT/1 MIC/4 CHUV LARG=          2,20M COMPR=6,20M ALT=2,50M CHAPA ACO C/NERV TRAPEZ FORRO C/          ISOLAM TERMO/ACUSTICO CHASSIS REFORC PISO COMPENS NAVAL INCL          INST ELETR/HIDR EXCL TRANSP/CARGA/DESCAR</v>
          </cell>
          <cell r="I852" t="str">
            <v>MES</v>
          </cell>
          <cell r="J852">
            <v>697.42</v>
          </cell>
          <cell r="K852" t="str">
            <v>INSUMO</v>
          </cell>
          <cell r="L852">
            <v>10425</v>
          </cell>
          <cell r="M852" t="str">
            <v>LAVATORIO LOUCA BRANCA SUSPENSO 29,5 X 39,0CM OU EQUIV-PADRAO POPULAR</v>
          </cell>
          <cell r="N852" t="str">
            <v>UN</v>
          </cell>
          <cell r="O852">
            <v>0.1</v>
          </cell>
          <cell r="P852">
            <v>39.950000000000003</v>
          </cell>
          <cell r="Q852">
            <v>3.99</v>
          </cell>
          <cell r="AD852" t="str">
            <v>CANT</v>
          </cell>
          <cell r="AE852" t="str">
            <v>CANTEIRO DE OBRAS</v>
          </cell>
          <cell r="AF852">
            <v>4</v>
          </cell>
          <cell r="AG852" t="str">
            <v>MOBILIZACAO E DESMOBILIZACAO</v>
          </cell>
          <cell r="AH852">
            <v>73847</v>
          </cell>
          <cell r="AI852" t="str">
            <v>ALUGUEL DE CONTAINER</v>
          </cell>
        </row>
        <row r="853">
          <cell r="G853" t="str">
            <v>73847/3</v>
          </cell>
          <cell r="H853" t="str">
            <v>ALUGUEL CONTAINER/SANIT C/2 VASOS/1 LAVAT/1 MIC/4 CHUV LARG=          2,20M COMPR=6,20M ALT=2,50M CHAPA ACO C/NERV TRAPEZ FORRO C/          ISOLAM TERMO/ACUSTICO CHASSIS REFORC PISO COMPENS NAVAL INCL          INST ELETR/HIDR EXCL TRANSP/CARGA/DESCAR</v>
          </cell>
          <cell r="I853" t="str">
            <v>MES</v>
          </cell>
          <cell r="J853">
            <v>697.42</v>
          </cell>
          <cell r="K853" t="str">
            <v>INSUMO</v>
          </cell>
          <cell r="L853">
            <v>10432</v>
          </cell>
          <cell r="M853" t="str">
            <v>MICTORIO SIFONADO LOUCA BRANCA C/PERTENCES</v>
          </cell>
          <cell r="N853" t="str">
            <v>UN</v>
          </cell>
          <cell r="O853">
            <v>0.1</v>
          </cell>
          <cell r="P853">
            <v>131.71</v>
          </cell>
          <cell r="Q853">
            <v>13.17</v>
          </cell>
          <cell r="AD853" t="str">
            <v>CANT</v>
          </cell>
          <cell r="AE853" t="str">
            <v>CANTEIRO DE OBRAS</v>
          </cell>
          <cell r="AF853">
            <v>4</v>
          </cell>
          <cell r="AG853" t="str">
            <v>MOBILIZACAO E DESMOBILIZACAO</v>
          </cell>
          <cell r="AH853">
            <v>73847</v>
          </cell>
          <cell r="AI853" t="str">
            <v>ALUGUEL DE CONTAINER</v>
          </cell>
        </row>
        <row r="854">
          <cell r="G854" t="str">
            <v>73847/3</v>
          </cell>
          <cell r="H854" t="str">
            <v>ALUGUEL CONTAINER/SANIT C/2 VASOS/1 LAVAT/1 MIC/4 CHUV LARG=          2,20M COMPR=6,20M ALT=2,50M CHAPA ACO C/NERV TRAPEZ FORRO C/          ISOLAM TERMO/ACUSTICO CHASSIS REFORC PISO COMPENS NAVAL INCL          INST ELETR/HIDR EXCL TRANSP/CARGA/DESCAR</v>
          </cell>
          <cell r="I854" t="str">
            <v>MES</v>
          </cell>
          <cell r="J854">
            <v>697.42</v>
          </cell>
          <cell r="K854" t="str">
            <v>INSUMO</v>
          </cell>
          <cell r="L854">
            <v>10777</v>
          </cell>
          <cell r="M854" t="str">
            <v>CONTAINER 2,30 X 4,30 M PARA SANITARIO COM 3 BACIAS, 4 CHUVEIROS, 1 LAVATÓRIO E 1 MICTÓRIO</v>
          </cell>
          <cell r="N854" t="str">
            <v>MES</v>
          </cell>
          <cell r="O854">
            <v>1</v>
          </cell>
          <cell r="P854">
            <v>659.91</v>
          </cell>
          <cell r="Q854">
            <v>659.91</v>
          </cell>
          <cell r="AD854" t="str">
            <v>CANT</v>
          </cell>
          <cell r="AE854" t="str">
            <v>CANTEIRO DE OBRAS</v>
          </cell>
          <cell r="AF854">
            <v>4</v>
          </cell>
          <cell r="AG854" t="str">
            <v>MOBILIZACAO E DESMOBILIZACAO</v>
          </cell>
          <cell r="AH854">
            <v>73847</v>
          </cell>
          <cell r="AI854" t="str">
            <v>ALUGUEL DE CONTAINER</v>
          </cell>
        </row>
        <row r="855">
          <cell r="G855" t="str">
            <v>73847/4</v>
          </cell>
          <cell r="H855" t="str">
            <v>ALUGUEL CONTAINER/SANIT C/4 VASOS/1 LAVAT/1 MIC/4 CHUV LARG=          2,20M COMPR=6,20M ALT=2,50M CHAPAS ACO C/NERV TRAPEZ FORRO C/         ISOL TERMO-ACUST CHASSIS REFORC PISO COMPENS NAVAL INCL INST RA       ELETR/HIDRO-SANIT EXCL TRANSP/CARGA/DESC</v>
          </cell>
          <cell r="I855" t="str">
            <v>MES</v>
          </cell>
          <cell r="J855">
            <v>750.85</v>
          </cell>
          <cell r="R855">
            <v>0</v>
          </cell>
          <cell r="S855">
            <v>0</v>
          </cell>
          <cell r="T855">
            <v>55.3</v>
          </cell>
          <cell r="U855">
            <v>7.36</v>
          </cell>
          <cell r="V855">
            <v>695.53</v>
          </cell>
          <cell r="W855">
            <v>92.63</v>
          </cell>
          <cell r="X855">
            <v>0</v>
          </cell>
          <cell r="Y855">
            <v>0</v>
          </cell>
          <cell r="Z855">
            <v>0</v>
          </cell>
          <cell r="AA855">
            <v>0</v>
          </cell>
          <cell r="AB855" t="str">
            <v>CAIXA REFERENCIAL</v>
          </cell>
          <cell r="AD855" t="str">
            <v>CANT</v>
          </cell>
          <cell r="AE855" t="str">
            <v>CANTEIRO DE OBRAS</v>
          </cell>
          <cell r="AF855">
            <v>4</v>
          </cell>
          <cell r="AG855" t="str">
            <v>MOBILIZACAO E DESMOBILIZACAO</v>
          </cell>
          <cell r="AH855">
            <v>73847</v>
          </cell>
          <cell r="AI855" t="str">
            <v>ALUGUEL DE CONTAINER</v>
          </cell>
        </row>
        <row r="856">
          <cell r="G856" t="str">
            <v>73847/4</v>
          </cell>
          <cell r="H856" t="str">
            <v>ALUGUEL CONTAINER/SANIT C/4 VASOS/1 LAVAT/1 MIC/4 CHUV LARG=          2,20M COMPR=6,20M ALT=2,50M CHAPAS ACO C/NERV TRAPEZ FORRO C/         ISOL TERMO-ACUST CHASSIS REFORC PISO COMPENS NAVAL INCL INST RA       ELETR/HIDRO-SANIT EXCL TRANSP/CARGA/DESC</v>
          </cell>
          <cell r="I856" t="str">
            <v>MES</v>
          </cell>
          <cell r="J856">
            <v>750.85</v>
          </cell>
          <cell r="K856" t="str">
            <v>INSUMO</v>
          </cell>
          <cell r="L856">
            <v>7608</v>
          </cell>
          <cell r="M856" t="str">
            <v>CHUVEIRO PLASTICO BRANCO SIMPLES</v>
          </cell>
          <cell r="N856" t="str">
            <v>UN</v>
          </cell>
          <cell r="O856">
            <v>0.4</v>
          </cell>
          <cell r="P856">
            <v>6.35</v>
          </cell>
          <cell r="Q856">
            <v>2.54</v>
          </cell>
          <cell r="AD856" t="str">
            <v>CANT</v>
          </cell>
          <cell r="AE856" t="str">
            <v>CANTEIRO DE OBRAS</v>
          </cell>
          <cell r="AF856">
            <v>4</v>
          </cell>
          <cell r="AG856" t="str">
            <v>MOBILIZACAO E DESMOBILIZACAO</v>
          </cell>
          <cell r="AH856">
            <v>73847</v>
          </cell>
          <cell r="AI856" t="str">
            <v>ALUGUEL DE CONTAINER</v>
          </cell>
        </row>
        <row r="857">
          <cell r="G857" t="str">
            <v>73847/4</v>
          </cell>
          <cell r="H857" t="str">
            <v>ALUGUEL CONTAINER/SANIT C/4 VASOS/1 LAVAT/1 MIC/4 CHUV LARG=          2,20M COMPR=6,20M ALT=2,50M CHAPAS ACO C/NERV TRAPEZ FORRO C/         ISOL TERMO-ACUST CHASSIS REFORC PISO COMPENS NAVAL INCL INST RA       ELETR/HIDRO-SANIT EXCL TRANSP/CARGA/DESC</v>
          </cell>
          <cell r="I857" t="str">
            <v>MES</v>
          </cell>
          <cell r="J857">
            <v>750.85</v>
          </cell>
          <cell r="K857" t="str">
            <v>INSUMO</v>
          </cell>
          <cell r="L857">
            <v>10420</v>
          </cell>
          <cell r="M857" t="str">
            <v>VASO SANITARIO SIFONADO LOUCA BRANCA - PADRAO POPULAR</v>
          </cell>
          <cell r="N857" t="str">
            <v>UN</v>
          </cell>
          <cell r="O857">
            <v>0.4</v>
          </cell>
          <cell r="P857">
            <v>89</v>
          </cell>
          <cell r="Q857">
            <v>35.6</v>
          </cell>
          <cell r="AD857" t="str">
            <v>CANT</v>
          </cell>
          <cell r="AE857" t="str">
            <v>CANTEIRO DE OBRAS</v>
          </cell>
          <cell r="AF857">
            <v>4</v>
          </cell>
          <cell r="AG857" t="str">
            <v>MOBILIZACAO E DESMOBILIZACAO</v>
          </cell>
          <cell r="AH857">
            <v>73847</v>
          </cell>
          <cell r="AI857" t="str">
            <v>ALUGUEL DE CONTAINER</v>
          </cell>
        </row>
        <row r="858">
          <cell r="G858" t="str">
            <v>73847/4</v>
          </cell>
          <cell r="H858" t="str">
            <v>ALUGUEL CONTAINER/SANIT C/4 VASOS/1 LAVAT/1 MIC/4 CHUV LARG=          2,20M COMPR=6,20M ALT=2,50M CHAPAS ACO C/NERV TRAPEZ FORRO C/         ISOL TERMO-ACUST CHASSIS REFORC PISO COMPENS NAVAL INCL INST RA       ELETR/HIDRO-SANIT EXCL TRANSP/CARGA/DESC</v>
          </cell>
          <cell r="I858" t="str">
            <v>MES</v>
          </cell>
          <cell r="J858">
            <v>750.85</v>
          </cell>
          <cell r="K858" t="str">
            <v>INSUMO</v>
          </cell>
          <cell r="L858">
            <v>10425</v>
          </cell>
          <cell r="M858" t="str">
            <v>LAVATORIO LOUCA BRANCA SUSPENSO 29,5 X 39,0CM OU EQUIV-PADRAO POPULAR</v>
          </cell>
          <cell r="N858" t="str">
            <v>UN</v>
          </cell>
          <cell r="O858">
            <v>0.1</v>
          </cell>
          <cell r="P858">
            <v>39.950000000000003</v>
          </cell>
          <cell r="Q858">
            <v>3.99</v>
          </cell>
          <cell r="AD858" t="str">
            <v>CANT</v>
          </cell>
          <cell r="AE858" t="str">
            <v>CANTEIRO DE OBRAS</v>
          </cell>
          <cell r="AF858">
            <v>4</v>
          </cell>
          <cell r="AG858" t="str">
            <v>MOBILIZACAO E DESMOBILIZACAO</v>
          </cell>
          <cell r="AH858">
            <v>73847</v>
          </cell>
          <cell r="AI858" t="str">
            <v>ALUGUEL DE CONTAINER</v>
          </cell>
        </row>
        <row r="859">
          <cell r="G859" t="str">
            <v>73847/4</v>
          </cell>
          <cell r="H859" t="str">
            <v>ALUGUEL CONTAINER/SANIT C/4 VASOS/1 LAVAT/1 MIC/4 CHUV LARG=          2,20M COMPR=6,20M ALT=2,50M CHAPAS ACO C/NERV TRAPEZ FORRO C/         ISOL TERMO-ACUST CHASSIS REFORC PISO COMPENS NAVAL INCL INST RA       ELETR/HIDRO-SANIT EXCL TRANSP/CARGA/DESC</v>
          </cell>
          <cell r="I859" t="str">
            <v>MES</v>
          </cell>
          <cell r="J859">
            <v>750.85</v>
          </cell>
          <cell r="K859" t="str">
            <v>INSUMO</v>
          </cell>
          <cell r="L859">
            <v>10432</v>
          </cell>
          <cell r="M859" t="str">
            <v>MICTORIO SIFONADO LOUCA BRANCA C/PERTENCES</v>
          </cell>
          <cell r="N859" t="str">
            <v>UN</v>
          </cell>
          <cell r="O859">
            <v>0.1</v>
          </cell>
          <cell r="P859">
            <v>131.71</v>
          </cell>
          <cell r="Q859">
            <v>13.17</v>
          </cell>
          <cell r="AD859" t="str">
            <v>CANT</v>
          </cell>
          <cell r="AE859" t="str">
            <v>CANTEIRO DE OBRAS</v>
          </cell>
          <cell r="AF859">
            <v>4</v>
          </cell>
          <cell r="AG859" t="str">
            <v>MOBILIZACAO E DESMOBILIZACAO</v>
          </cell>
          <cell r="AH859">
            <v>73847</v>
          </cell>
          <cell r="AI859" t="str">
            <v>ALUGUEL DE CONTAINER</v>
          </cell>
        </row>
        <row r="860">
          <cell r="G860" t="str">
            <v>73847/4</v>
          </cell>
          <cell r="H860" t="str">
            <v>ALUGUEL CONTAINER/SANIT C/4 VASOS/1 LAVAT/1 MIC/4 CHUV LARG=          2,20M COMPR=6,20M ALT=2,50M CHAPAS ACO C/NERV TRAPEZ FORRO C/         ISOL TERMO-ACUST CHASSIS REFORC PISO COMPENS NAVAL INCL INST RA       ELETR/HIDRO-SANIT EXCL TRANSP/CARGA/DESC</v>
          </cell>
          <cell r="I860" t="str">
            <v>MES</v>
          </cell>
          <cell r="J860">
            <v>750.85</v>
          </cell>
          <cell r="K860" t="str">
            <v>INSUMO</v>
          </cell>
          <cell r="L860">
            <v>10778</v>
          </cell>
          <cell r="M860" t="str">
            <v>CONTAINER 2,30 X 6,00 M PARA SANITARIO COM 4 BACIAS, 8 CHUVEIROS, 1 LAVATORIO E 1 MICTORIO</v>
          </cell>
          <cell r="N860" t="str">
            <v>MES</v>
          </cell>
          <cell r="O860">
            <v>1</v>
          </cell>
          <cell r="P860">
            <v>695.53</v>
          </cell>
          <cell r="Q860">
            <v>695.53</v>
          </cell>
          <cell r="AD860" t="str">
            <v>CANT</v>
          </cell>
          <cell r="AE860" t="str">
            <v>CANTEIRO DE OBRAS</v>
          </cell>
          <cell r="AF860">
            <v>4</v>
          </cell>
          <cell r="AG860" t="str">
            <v>MOBILIZACAO E DESMOBILIZACAO</v>
          </cell>
          <cell r="AH860">
            <v>73847</v>
          </cell>
          <cell r="AI860" t="str">
            <v>ALUGUEL DE CONTAINER</v>
          </cell>
        </row>
        <row r="861">
          <cell r="G861" t="str">
            <v>73847/5</v>
          </cell>
          <cell r="H861" t="str">
            <v>ALUGUEL CONTAINER/SANIT C/7 VASOS/1 LAVAT/1 MIC LARG=2,20M            COMPR=6,20M ALT=2,50M CHAPA ACO NERV TRAPEZ FORRO C/ISOL              TERMO-ACUST CHASSIS REFORC PISO COMPENS NAVAL INCL INST ELET          /HIDRO-SANIT EXCL TRANSP/CARGA/DESCARGA</v>
          </cell>
          <cell r="I861" t="str">
            <v>MES</v>
          </cell>
          <cell r="J861">
            <v>775</v>
          </cell>
          <cell r="R861">
            <v>0</v>
          </cell>
          <cell r="S861">
            <v>0</v>
          </cell>
          <cell r="T861">
            <v>79.459999999999994</v>
          </cell>
          <cell r="U861">
            <v>10.25</v>
          </cell>
          <cell r="V861">
            <v>695.53</v>
          </cell>
          <cell r="W861">
            <v>89.74</v>
          </cell>
          <cell r="X861">
            <v>0</v>
          </cell>
          <cell r="Y861">
            <v>0</v>
          </cell>
          <cell r="Z861">
            <v>0</v>
          </cell>
          <cell r="AA861">
            <v>0</v>
          </cell>
          <cell r="AB861" t="str">
            <v>CAIXA REFERENCIAL</v>
          </cell>
          <cell r="AD861" t="str">
            <v>CANT</v>
          </cell>
          <cell r="AE861" t="str">
            <v>CANTEIRO DE OBRAS</v>
          </cell>
          <cell r="AF861">
            <v>4</v>
          </cell>
          <cell r="AG861" t="str">
            <v>MOBILIZACAO E DESMOBILIZACAO</v>
          </cell>
          <cell r="AH861">
            <v>73847</v>
          </cell>
          <cell r="AI861" t="str">
            <v>ALUGUEL DE CONTAINER</v>
          </cell>
        </row>
        <row r="862">
          <cell r="G862" t="str">
            <v>73847/5</v>
          </cell>
          <cell r="H862" t="str">
            <v>ALUGUEL CONTAINER/SANIT C/7 VASOS/1 LAVAT/1 MIC LARG=2,20M            COMPR=6,20M ALT=2,50M CHAPA ACO NERV TRAPEZ FORRO C/ISOL              TERMO-ACUST CHASSIS REFORC PISO COMPENS NAVAL INCL INST ELET          /HIDRO-SANIT EXCL TRANSP/CARGA/DESCARGA</v>
          </cell>
          <cell r="I862" t="str">
            <v>MES</v>
          </cell>
          <cell r="J862">
            <v>775</v>
          </cell>
          <cell r="K862" t="str">
            <v>INSUMO</v>
          </cell>
          <cell r="L862">
            <v>10420</v>
          </cell>
          <cell r="M862" t="str">
            <v>VASO SANITARIO SIFONADO LOUCA BRANCA - PADRAO POPULAR</v>
          </cell>
          <cell r="N862" t="str">
            <v>UN</v>
          </cell>
          <cell r="O862">
            <v>0.7</v>
          </cell>
          <cell r="P862">
            <v>89</v>
          </cell>
          <cell r="Q862">
            <v>62.3</v>
          </cell>
          <cell r="AD862" t="str">
            <v>CANT</v>
          </cell>
          <cell r="AE862" t="str">
            <v>CANTEIRO DE OBRAS</v>
          </cell>
          <cell r="AF862">
            <v>4</v>
          </cell>
          <cell r="AG862" t="str">
            <v>MOBILIZACAO E DESMOBILIZACAO</v>
          </cell>
          <cell r="AH862">
            <v>73847</v>
          </cell>
          <cell r="AI862" t="str">
            <v>ALUGUEL DE CONTAINER</v>
          </cell>
        </row>
        <row r="863">
          <cell r="G863" t="str">
            <v>73847/5</v>
          </cell>
          <cell r="H863" t="str">
            <v>ALUGUEL CONTAINER/SANIT C/7 VASOS/1 LAVAT/1 MIC LARG=2,20M            COMPR=6,20M ALT=2,50M CHAPA ACO NERV TRAPEZ FORRO C/ISOL              TERMO-ACUST CHASSIS REFORC PISO COMPENS NAVAL INCL INST ELET          /HIDRO-SANIT EXCL TRANSP/CARGA/DESCARGA</v>
          </cell>
          <cell r="I863" t="str">
            <v>MES</v>
          </cell>
          <cell r="J863">
            <v>775</v>
          </cell>
          <cell r="K863" t="str">
            <v>INSUMO</v>
          </cell>
          <cell r="L863">
            <v>10425</v>
          </cell>
          <cell r="M863" t="str">
            <v>LAVATORIO LOUCA BRANCA SUSPENSO 29,5 X 39,0CM OU EQUIV-PADRAO POPULAR</v>
          </cell>
          <cell r="N863" t="str">
            <v>UN</v>
          </cell>
          <cell r="O863">
            <v>0.1</v>
          </cell>
          <cell r="P863">
            <v>39.950000000000003</v>
          </cell>
          <cell r="Q863">
            <v>3.99</v>
          </cell>
          <cell r="AD863" t="str">
            <v>CANT</v>
          </cell>
          <cell r="AE863" t="str">
            <v>CANTEIRO DE OBRAS</v>
          </cell>
          <cell r="AF863">
            <v>4</v>
          </cell>
          <cell r="AG863" t="str">
            <v>MOBILIZACAO E DESMOBILIZACAO</v>
          </cell>
          <cell r="AH863">
            <v>73847</v>
          </cell>
          <cell r="AI863" t="str">
            <v>ALUGUEL DE CONTAINER</v>
          </cell>
        </row>
        <row r="864">
          <cell r="G864" t="str">
            <v>73847/5</v>
          </cell>
          <cell r="H864" t="str">
            <v>ALUGUEL CONTAINER/SANIT C/7 VASOS/1 LAVAT/1 MIC LARG=2,20M            COMPR=6,20M ALT=2,50M CHAPA ACO NERV TRAPEZ FORRO C/ISOL              TERMO-ACUST CHASSIS REFORC PISO COMPENS NAVAL INCL INST ELET          /HIDRO-SANIT EXCL TRANSP/CARGA/DESCARGA</v>
          </cell>
          <cell r="I864" t="str">
            <v>MES</v>
          </cell>
          <cell r="J864">
            <v>775</v>
          </cell>
          <cell r="K864" t="str">
            <v>INSUMO</v>
          </cell>
          <cell r="L864">
            <v>10432</v>
          </cell>
          <cell r="M864" t="str">
            <v>MICTORIO SIFONADO LOUCA BRANCA C/PERTENCES</v>
          </cell>
          <cell r="N864" t="str">
            <v>UN</v>
          </cell>
          <cell r="O864">
            <v>0.1</v>
          </cell>
          <cell r="P864">
            <v>131.71</v>
          </cell>
          <cell r="Q864">
            <v>13.17</v>
          </cell>
          <cell r="AD864" t="str">
            <v>CANT</v>
          </cell>
          <cell r="AE864" t="str">
            <v>CANTEIRO DE OBRAS</v>
          </cell>
          <cell r="AF864">
            <v>4</v>
          </cell>
          <cell r="AG864" t="str">
            <v>MOBILIZACAO E DESMOBILIZACAO</v>
          </cell>
          <cell r="AH864">
            <v>73847</v>
          </cell>
          <cell r="AI864" t="str">
            <v>ALUGUEL DE CONTAINER</v>
          </cell>
        </row>
        <row r="865">
          <cell r="G865" t="str">
            <v>73847/5</v>
          </cell>
          <cell r="H865" t="str">
            <v>ALUGUEL CONTAINER/SANIT C/7 VASOS/1 LAVAT/1 MIC LARG=2,20M            COMPR=6,20M ALT=2,50M CHAPA ACO NERV TRAPEZ FORRO C/ISOL              TERMO-ACUST CHASSIS REFORC PISO COMPENS NAVAL INCL INST ELET          /HIDRO-SANIT EXCL TRANSP/CARGA/DESCARGA</v>
          </cell>
          <cell r="I865" t="str">
            <v>MES</v>
          </cell>
          <cell r="J865">
            <v>775</v>
          </cell>
          <cell r="K865" t="str">
            <v>INSUMO</v>
          </cell>
          <cell r="L865">
            <v>10778</v>
          </cell>
          <cell r="M865" t="str">
            <v>CONTAINER 2,30 X 6,00 M PARA SANITARIO COM 4 BACIAS, 8 CHUVEIROS, 1 LAVATORIO E 1 MICTORIO</v>
          </cell>
          <cell r="N865" t="str">
            <v>MES</v>
          </cell>
          <cell r="O865">
            <v>1</v>
          </cell>
          <cell r="P865">
            <v>695.53</v>
          </cell>
          <cell r="Q865">
            <v>695.53</v>
          </cell>
          <cell r="AD865" t="str">
            <v>CANT</v>
          </cell>
          <cell r="AE865" t="str">
            <v>CANTEIRO DE OBRAS</v>
          </cell>
          <cell r="AF865">
            <v>4</v>
          </cell>
          <cell r="AG865" t="str">
            <v>MOBILIZACAO E DESMOBILIZACAO</v>
          </cell>
          <cell r="AH865">
            <v>73847</v>
          </cell>
          <cell r="AI865" t="str">
            <v>ALUGUEL DE CONTAINER</v>
          </cell>
        </row>
        <row r="866">
          <cell r="G866">
            <v>5631</v>
          </cell>
          <cell r="H866" t="str">
            <v>ESCAVADEIRA HIDRAULICA SOBRE ESTEIRA 105HP, PESO OPERACIONAL 17T, CAP. 0,8M3 - CHP DIURNO</v>
          </cell>
          <cell r="I866" t="str">
            <v>CHP</v>
          </cell>
          <cell r="J866">
            <v>143.79</v>
          </cell>
          <cell r="R866">
            <v>13.09</v>
          </cell>
          <cell r="S866">
            <v>9.1</v>
          </cell>
          <cell r="T866">
            <v>58.46</v>
          </cell>
          <cell r="U866">
            <v>40.65</v>
          </cell>
          <cell r="V866">
            <v>72.23</v>
          </cell>
          <cell r="W866">
            <v>50.23</v>
          </cell>
          <cell r="X866">
            <v>0</v>
          </cell>
          <cell r="Y866">
            <v>0</v>
          </cell>
          <cell r="Z866">
            <v>0</v>
          </cell>
          <cell r="AA866">
            <v>0</v>
          </cell>
          <cell r="AB866" t="str">
            <v>CAIXA REFERENCIAL</v>
          </cell>
          <cell r="AD866" t="str">
            <v>CHOR</v>
          </cell>
          <cell r="AE866" t="str">
            <v>CUSTOS HORÁRIOS DE MÁQUINAS E EQUIPAMENTOS</v>
          </cell>
          <cell r="AF866">
            <v>325</v>
          </cell>
          <cell r="AG866" t="str">
            <v>CUSTO HORÁRIO PRODUTIVO DIURNO</v>
          </cell>
          <cell r="AH866">
            <v>0</v>
          </cell>
          <cell r="AI866">
            <v>0</v>
          </cell>
        </row>
        <row r="867">
          <cell r="G867">
            <v>5631</v>
          </cell>
          <cell r="H867" t="str">
            <v>ESCAVADEIRA HIDRAULICA SOBRE ESTEIRA 105HP, PESO OPERACIONAL 17T, CAP. 0,8M3 - CHP DIURNO</v>
          </cell>
          <cell r="I867" t="str">
            <v>CHP</v>
          </cell>
          <cell r="J867">
            <v>143.79</v>
          </cell>
          <cell r="K867" t="str">
            <v>COMPOSICAO</v>
          </cell>
          <cell r="L867">
            <v>5627</v>
          </cell>
          <cell r="M867" t="str">
            <v>ESCAVADEIRA HIDRAULICA SOBRE ESTEIRA 105HP, PESO OPERACIONAL 17T, CAP. 0,8M3 - DEPRECIACAO</v>
          </cell>
          <cell r="N867" t="str">
            <v>H</v>
          </cell>
          <cell r="O867">
            <v>1</v>
          </cell>
          <cell r="P867">
            <v>33.15</v>
          </cell>
          <cell r="Q867">
            <v>33.15</v>
          </cell>
          <cell r="AD867" t="str">
            <v>CHOR</v>
          </cell>
          <cell r="AE867" t="str">
            <v>CUSTOS HORÁRIOS DE MÁQUINAS E EQUIPAMENTOS</v>
          </cell>
          <cell r="AF867">
            <v>325</v>
          </cell>
          <cell r="AG867" t="str">
            <v>CUSTO HORÁRIO PRODUTIVO DIURNO</v>
          </cell>
          <cell r="AH867">
            <v>0</v>
          </cell>
          <cell r="AI867">
            <v>0</v>
          </cell>
        </row>
        <row r="868">
          <cell r="G868">
            <v>5631</v>
          </cell>
          <cell r="H868" t="str">
            <v>ESCAVADEIRA HIDRAULICA SOBRE ESTEIRA 105HP, PESO OPERACIONAL 17T, CAP. 0,8M3 - CHP DIURNO</v>
          </cell>
          <cell r="I868" t="str">
            <v>CHP</v>
          </cell>
          <cell r="J868">
            <v>143.79</v>
          </cell>
          <cell r="K868" t="str">
            <v>COMPOSICAO</v>
          </cell>
          <cell r="L868">
            <v>5628</v>
          </cell>
          <cell r="M868" t="str">
            <v>ESCAVADEIRA HIDRAULICA SOBRE ESTEIRA 105HP, PESO OPERACIONAL 17T, CAP. 0,8M3 - JUROS</v>
          </cell>
          <cell r="N868" t="str">
            <v>H</v>
          </cell>
          <cell r="O868">
            <v>1</v>
          </cell>
          <cell r="P868">
            <v>12.53</v>
          </cell>
          <cell r="Q868">
            <v>12.53</v>
          </cell>
          <cell r="AD868" t="str">
            <v>CHOR</v>
          </cell>
          <cell r="AE868" t="str">
            <v>CUSTOS HORÁRIOS DE MÁQUINAS E EQUIPAMENTOS</v>
          </cell>
          <cell r="AF868">
            <v>325</v>
          </cell>
          <cell r="AG868" t="str">
            <v>CUSTO HORÁRIO PRODUTIVO DIURNO</v>
          </cell>
          <cell r="AH868">
            <v>0</v>
          </cell>
          <cell r="AI868">
            <v>0</v>
          </cell>
        </row>
        <row r="869">
          <cell r="G869">
            <v>5631</v>
          </cell>
          <cell r="H869" t="str">
            <v>ESCAVADEIRA HIDRAULICA SOBRE ESTEIRA 105HP, PESO OPERACIONAL 17T, CAP. 0,8M3 - CHP DIURNO</v>
          </cell>
          <cell r="I869" t="str">
            <v>CHP</v>
          </cell>
          <cell r="J869">
            <v>143.79</v>
          </cell>
          <cell r="K869" t="str">
            <v>COMPOSICAO</v>
          </cell>
          <cell r="L869">
            <v>5629</v>
          </cell>
          <cell r="M869" t="str">
            <v>ESCAVADEIRA HIDRAULICA SOBRE ESTEIRA 105HP, PESO OPERACIONAL 17T, CAP. 0,8M3 - MANUTENCAO</v>
          </cell>
          <cell r="N869" t="str">
            <v>H</v>
          </cell>
          <cell r="O869">
            <v>1</v>
          </cell>
          <cell r="P869">
            <v>26.54</v>
          </cell>
          <cell r="Q869">
            <v>26.54</v>
          </cell>
          <cell r="AD869" t="str">
            <v>CHOR</v>
          </cell>
          <cell r="AE869" t="str">
            <v>CUSTOS HORÁRIOS DE MÁQUINAS E EQUIPAMENTOS</v>
          </cell>
          <cell r="AF869">
            <v>325</v>
          </cell>
          <cell r="AG869" t="str">
            <v>CUSTO HORÁRIO PRODUTIVO DIURNO</v>
          </cell>
          <cell r="AH869">
            <v>0</v>
          </cell>
          <cell r="AI869">
            <v>0</v>
          </cell>
        </row>
        <row r="870">
          <cell r="G870">
            <v>5631</v>
          </cell>
          <cell r="H870" t="str">
            <v>ESCAVADEIRA HIDRAULICA SOBRE ESTEIRA 105HP, PESO OPERACIONAL 17T, CAP. 0,8M3 - CHP DIURNO</v>
          </cell>
          <cell r="I870" t="str">
            <v>CHP</v>
          </cell>
          <cell r="J870">
            <v>143.79</v>
          </cell>
          <cell r="K870" t="str">
            <v>COMPOSICAO</v>
          </cell>
          <cell r="L870">
            <v>5630</v>
          </cell>
          <cell r="M870" t="str">
            <v>ESCAVADEIRA HIDRAULICA SOBRE ESTEIRA 105HP, PESO OPERACIONAL 17T, CAP. 0,8M3 - MATERIAIS NA OPERACAO</v>
          </cell>
          <cell r="N870" t="str">
            <v>H</v>
          </cell>
          <cell r="O870">
            <v>1</v>
          </cell>
          <cell r="P870">
            <v>58.46</v>
          </cell>
          <cell r="Q870">
            <v>58.46</v>
          </cell>
          <cell r="AD870" t="str">
            <v>CHOR</v>
          </cell>
          <cell r="AE870" t="str">
            <v>CUSTOS HORÁRIOS DE MÁQUINAS E EQUIPAMENTOS</v>
          </cell>
          <cell r="AF870">
            <v>325</v>
          </cell>
          <cell r="AG870" t="str">
            <v>CUSTO HORÁRIO PRODUTIVO DIURNO</v>
          </cell>
          <cell r="AH870">
            <v>0</v>
          </cell>
          <cell r="AI870">
            <v>0</v>
          </cell>
        </row>
        <row r="871">
          <cell r="G871">
            <v>5631</v>
          </cell>
          <cell r="H871" t="str">
            <v>ESCAVADEIRA HIDRAULICA SOBRE ESTEIRA 105HP, PESO OPERACIONAL 17T, CAP. 0,8M3 - CHP DIURNO</v>
          </cell>
          <cell r="I871" t="str">
            <v>CHP</v>
          </cell>
          <cell r="J871">
            <v>143.79</v>
          </cell>
          <cell r="K871" t="str">
            <v>INSUMO</v>
          </cell>
          <cell r="L871">
            <v>4234</v>
          </cell>
          <cell r="M871" t="str">
            <v>OPERADOR DE ESCAVADEIRA</v>
          </cell>
          <cell r="N871" t="str">
            <v>H</v>
          </cell>
          <cell r="O871">
            <v>1</v>
          </cell>
          <cell r="P871">
            <v>13.09</v>
          </cell>
          <cell r="Q871">
            <v>13.09</v>
          </cell>
          <cell r="AD871" t="str">
            <v>CHOR</v>
          </cell>
          <cell r="AE871" t="str">
            <v>CUSTOS HORÁRIOS DE MÁQUINAS E EQUIPAMENTOS</v>
          </cell>
          <cell r="AF871">
            <v>325</v>
          </cell>
          <cell r="AG871" t="str">
            <v>CUSTO HORÁRIO PRODUTIVO DIURNO</v>
          </cell>
          <cell r="AH871">
            <v>0</v>
          </cell>
          <cell r="AI871">
            <v>0</v>
          </cell>
        </row>
        <row r="872">
          <cell r="G872">
            <v>5678</v>
          </cell>
          <cell r="H872" t="str">
            <v>RETRO-ESCAVADEIRA, 4 X 4, 86 CV (VU= 5 ANOS)  - CHP DIURNO</v>
          </cell>
          <cell r="I872" t="str">
            <v>CHP</v>
          </cell>
          <cell r="J872">
            <v>93.3</v>
          </cell>
          <cell r="R872">
            <v>13.09</v>
          </cell>
          <cell r="S872">
            <v>14.03</v>
          </cell>
          <cell r="T872">
            <v>31.73</v>
          </cell>
          <cell r="U872">
            <v>34.01</v>
          </cell>
          <cell r="V872">
            <v>48.46</v>
          </cell>
          <cell r="W872">
            <v>51.94</v>
          </cell>
          <cell r="X872">
            <v>0</v>
          </cell>
          <cell r="Y872">
            <v>0</v>
          </cell>
          <cell r="Z872">
            <v>0</v>
          </cell>
          <cell r="AA872">
            <v>0</v>
          </cell>
          <cell r="AB872" t="str">
            <v>CAIXA REFERENCIAL</v>
          </cell>
          <cell r="AD872" t="str">
            <v>CHOR</v>
          </cell>
          <cell r="AE872" t="str">
            <v>CUSTOS HORÁRIOS DE MÁQUINAS E EQUIPAMENTOS</v>
          </cell>
          <cell r="AF872">
            <v>325</v>
          </cell>
          <cell r="AG872" t="str">
            <v>CUSTO HORÁRIO PRODUTIVO DIURNO</v>
          </cell>
          <cell r="AH872">
            <v>0</v>
          </cell>
          <cell r="AI872">
            <v>0</v>
          </cell>
        </row>
        <row r="873">
          <cell r="G873">
            <v>5678</v>
          </cell>
          <cell r="H873" t="str">
            <v>RETRO-ESCAVADEIRA, 4 X 4, 86 CV (VU= 5 ANOS)  - CHP DIURNO</v>
          </cell>
          <cell r="I873" t="str">
            <v>CHP</v>
          </cell>
          <cell r="J873">
            <v>93.3</v>
          </cell>
          <cell r="K873" t="str">
            <v>COMPOSICAO</v>
          </cell>
          <cell r="L873">
            <v>5663</v>
          </cell>
          <cell r="M873" t="str">
            <v>RETRO-ESCAVADEIRA, 4 X 4, 86 CV (VU= 5 ANOS)  - DEPRECIAÇÃO E JUROS</v>
          </cell>
          <cell r="N873" t="str">
            <v>H</v>
          </cell>
          <cell r="O873">
            <v>1</v>
          </cell>
          <cell r="P873">
            <v>27.56</v>
          </cell>
          <cell r="Q873">
            <v>27.56</v>
          </cell>
          <cell r="AD873" t="str">
            <v>CHOR</v>
          </cell>
          <cell r="AE873" t="str">
            <v>CUSTOS HORÁRIOS DE MÁQUINAS E EQUIPAMENTOS</v>
          </cell>
          <cell r="AF873">
            <v>325</v>
          </cell>
          <cell r="AG873" t="str">
            <v>CUSTO HORÁRIO PRODUTIVO DIURNO</v>
          </cell>
          <cell r="AH873">
            <v>0</v>
          </cell>
          <cell r="AI873">
            <v>0</v>
          </cell>
        </row>
        <row r="874">
          <cell r="G874">
            <v>5678</v>
          </cell>
          <cell r="H874" t="str">
            <v>RETRO-ESCAVADEIRA, 4 X 4, 86 CV (VU= 5 ANOS)  - CHP DIURNO</v>
          </cell>
          <cell r="I874" t="str">
            <v>CHP</v>
          </cell>
          <cell r="J874">
            <v>93.3</v>
          </cell>
          <cell r="K874" t="str">
            <v>COMPOSICAO</v>
          </cell>
          <cell r="L874">
            <v>5664</v>
          </cell>
          <cell r="M874" t="str">
            <v>RETRO-ESCAVADEIRA, 4 X 4, 86 CV (VU= 5 ANOS) - MANUTENÇÃO</v>
          </cell>
          <cell r="N874" t="str">
            <v>H</v>
          </cell>
          <cell r="O874">
            <v>1</v>
          </cell>
          <cell r="P874">
            <v>20.9</v>
          </cell>
          <cell r="Q874">
            <v>20.9</v>
          </cell>
          <cell r="AD874" t="str">
            <v>CHOR</v>
          </cell>
          <cell r="AE874" t="str">
            <v>CUSTOS HORÁRIOS DE MÁQUINAS E EQUIPAMENTOS</v>
          </cell>
          <cell r="AF874">
            <v>325</v>
          </cell>
          <cell r="AG874" t="str">
            <v>CUSTO HORÁRIO PRODUTIVO DIURNO</v>
          </cell>
          <cell r="AH874">
            <v>0</v>
          </cell>
          <cell r="AI874">
            <v>0</v>
          </cell>
        </row>
        <row r="875">
          <cell r="G875">
            <v>5678</v>
          </cell>
          <cell r="H875" t="str">
            <v>RETRO-ESCAVADEIRA, 4 X 4, 86 CV (VU= 5 ANOS)  - CHP DIURNO</v>
          </cell>
          <cell r="I875" t="str">
            <v>CHP</v>
          </cell>
          <cell r="J875">
            <v>93.3</v>
          </cell>
          <cell r="K875" t="str">
            <v>COMPOSICAO</v>
          </cell>
          <cell r="L875">
            <v>5665</v>
          </cell>
          <cell r="M875" t="str">
            <v>RETRO-ESCAVADEIRA, 4 X 4, 86 CV (VU= 5 ANOS) - MÃO DE OBRA/OPERAÇÃO</v>
          </cell>
          <cell r="N875" t="str">
            <v>H</v>
          </cell>
          <cell r="O875">
            <v>1</v>
          </cell>
          <cell r="P875">
            <v>13.09</v>
          </cell>
          <cell r="Q875">
            <v>13.09</v>
          </cell>
          <cell r="AD875" t="str">
            <v>CHOR</v>
          </cell>
          <cell r="AE875" t="str">
            <v>CUSTOS HORÁRIOS DE MÁQUINAS E EQUIPAMENTOS</v>
          </cell>
          <cell r="AF875">
            <v>325</v>
          </cell>
          <cell r="AG875" t="str">
            <v>CUSTO HORÁRIO PRODUTIVO DIURNO</v>
          </cell>
          <cell r="AH875">
            <v>0</v>
          </cell>
          <cell r="AI875">
            <v>0</v>
          </cell>
        </row>
        <row r="876">
          <cell r="G876">
            <v>5678</v>
          </cell>
          <cell r="H876" t="str">
            <v>RETRO-ESCAVADEIRA, 4 X 4, 86 CV (VU= 5 ANOS)  - CHP DIURNO</v>
          </cell>
          <cell r="I876" t="str">
            <v>CHP</v>
          </cell>
          <cell r="J876">
            <v>93.3</v>
          </cell>
          <cell r="K876" t="str">
            <v>COMPOSICAO</v>
          </cell>
          <cell r="L876">
            <v>53786</v>
          </cell>
          <cell r="M876" t="str">
            <v>RETRO-ESCAVADEIRA, 4 X 4, 86 CV (VU= 5 ANOS) - MATERIAIS/OPERAÇÃO</v>
          </cell>
          <cell r="N876" t="str">
            <v>H</v>
          </cell>
          <cell r="O876">
            <v>1</v>
          </cell>
          <cell r="P876">
            <v>31.73</v>
          </cell>
          <cell r="Q876">
            <v>31.73</v>
          </cell>
          <cell r="AD876" t="str">
            <v>CHOR</v>
          </cell>
          <cell r="AE876" t="str">
            <v>CUSTOS HORÁRIOS DE MÁQUINAS E EQUIPAMENTOS</v>
          </cell>
          <cell r="AF876">
            <v>325</v>
          </cell>
          <cell r="AG876" t="str">
            <v>CUSTO HORÁRIO PRODUTIVO DIURNO</v>
          </cell>
          <cell r="AH876">
            <v>0</v>
          </cell>
          <cell r="AI876">
            <v>0</v>
          </cell>
        </row>
        <row r="877">
          <cell r="G877">
            <v>5680</v>
          </cell>
          <cell r="H877" t="str">
            <v>RETRO-ESCAVADEIRA, 75CV (VU= 5 ANOS) -CHP DIURNO</v>
          </cell>
          <cell r="I877" t="str">
            <v>CHP</v>
          </cell>
          <cell r="J877">
            <v>84.99</v>
          </cell>
          <cell r="R877">
            <v>13.09</v>
          </cell>
          <cell r="S877">
            <v>15.4</v>
          </cell>
          <cell r="T877">
            <v>27.14</v>
          </cell>
          <cell r="U877">
            <v>31.93</v>
          </cell>
          <cell r="V877">
            <v>44.75</v>
          </cell>
          <cell r="W877">
            <v>52.66</v>
          </cell>
          <cell r="X877">
            <v>0</v>
          </cell>
          <cell r="Y877">
            <v>0</v>
          </cell>
          <cell r="Z877">
            <v>0</v>
          </cell>
          <cell r="AA877">
            <v>0</v>
          </cell>
          <cell r="AB877" t="str">
            <v>CAIXA REFERENCIAL</v>
          </cell>
          <cell r="AD877" t="str">
            <v>CHOR</v>
          </cell>
          <cell r="AE877" t="str">
            <v>CUSTOS HORÁRIOS DE MÁQUINAS E EQUIPAMENTOS</v>
          </cell>
          <cell r="AF877">
            <v>325</v>
          </cell>
          <cell r="AG877" t="str">
            <v>CUSTO HORÁRIO PRODUTIVO DIURNO</v>
          </cell>
          <cell r="AH877">
            <v>0</v>
          </cell>
          <cell r="AI877">
            <v>0</v>
          </cell>
        </row>
        <row r="878">
          <cell r="G878">
            <v>5680</v>
          </cell>
          <cell r="H878" t="str">
            <v>RETRO-ESCAVADEIRA, 75CV (VU= 5 ANOS) -CHP DIURNO</v>
          </cell>
          <cell r="I878" t="str">
            <v>CHP</v>
          </cell>
          <cell r="J878">
            <v>84.99</v>
          </cell>
          <cell r="K878" t="str">
            <v>COMPOSICAO</v>
          </cell>
          <cell r="L878">
            <v>5666</v>
          </cell>
          <cell r="M878" t="str">
            <v>RETROESCAVADEIRA SOBRE RODAS 79 HP</v>
          </cell>
          <cell r="N878" t="str">
            <v>H</v>
          </cell>
          <cell r="O878">
            <v>1</v>
          </cell>
          <cell r="P878">
            <v>25.46</v>
          </cell>
          <cell r="Q878">
            <v>25.46</v>
          </cell>
          <cell r="AD878" t="str">
            <v>CHOR</v>
          </cell>
          <cell r="AE878" t="str">
            <v>CUSTOS HORÁRIOS DE MÁQUINAS E EQUIPAMENTOS</v>
          </cell>
          <cell r="AF878">
            <v>325</v>
          </cell>
          <cell r="AG878" t="str">
            <v>CUSTO HORÁRIO PRODUTIVO DIURNO</v>
          </cell>
          <cell r="AH878">
            <v>0</v>
          </cell>
          <cell r="AI878">
            <v>0</v>
          </cell>
        </row>
        <row r="879">
          <cell r="G879">
            <v>5680</v>
          </cell>
          <cell r="H879" t="str">
            <v>RETRO-ESCAVADEIRA, 75CV (VU= 5 ANOS) -CHP DIURNO</v>
          </cell>
          <cell r="I879" t="str">
            <v>CHP</v>
          </cell>
          <cell r="J879">
            <v>84.99</v>
          </cell>
          <cell r="K879" t="str">
            <v>COMPOSICAO</v>
          </cell>
          <cell r="L879">
            <v>5667</v>
          </cell>
          <cell r="M879" t="str">
            <v>RETROESCAVADEIRA C/ CARREGADEIRA SOBRE PNEUS C/TRANSMISSÃO MECÂNICA 79HP (VU=5ANOS) - MANUTENÇÃO</v>
          </cell>
          <cell r="N879" t="str">
            <v>H</v>
          </cell>
          <cell r="O879">
            <v>1</v>
          </cell>
          <cell r="P879">
            <v>19.29</v>
          </cell>
          <cell r="Q879">
            <v>19.29</v>
          </cell>
          <cell r="AD879" t="str">
            <v>CHOR</v>
          </cell>
          <cell r="AE879" t="str">
            <v>CUSTOS HORÁRIOS DE MÁQUINAS E EQUIPAMENTOS</v>
          </cell>
          <cell r="AF879">
            <v>325</v>
          </cell>
          <cell r="AG879" t="str">
            <v>CUSTO HORÁRIO PRODUTIVO DIURNO</v>
          </cell>
          <cell r="AH879">
            <v>0</v>
          </cell>
          <cell r="AI879">
            <v>0</v>
          </cell>
        </row>
        <row r="880">
          <cell r="G880">
            <v>5680</v>
          </cell>
          <cell r="H880" t="str">
            <v>RETRO-ESCAVADEIRA, 75CV (VU= 5 ANOS) -CHP DIURNO</v>
          </cell>
          <cell r="I880" t="str">
            <v>CHP</v>
          </cell>
          <cell r="J880">
            <v>84.99</v>
          </cell>
          <cell r="K880" t="str">
            <v>COMPOSICAO</v>
          </cell>
          <cell r="L880">
            <v>5668</v>
          </cell>
          <cell r="M880" t="str">
            <v>RETRO-ESCAVADEIRA, 75CV (VU= 5 ANOS)-CUSTO DE MATERIAIS NA OPERACAO</v>
          </cell>
          <cell r="N880" t="str">
            <v>H</v>
          </cell>
          <cell r="O880">
            <v>1</v>
          </cell>
          <cell r="P880">
            <v>27.14</v>
          </cell>
          <cell r="Q880">
            <v>27.14</v>
          </cell>
          <cell r="AD880" t="str">
            <v>CHOR</v>
          </cell>
          <cell r="AE880" t="str">
            <v>CUSTOS HORÁRIOS DE MÁQUINAS E EQUIPAMENTOS</v>
          </cell>
          <cell r="AF880">
            <v>325</v>
          </cell>
          <cell r="AG880" t="str">
            <v>CUSTO HORÁRIO PRODUTIVO DIURNO</v>
          </cell>
          <cell r="AH880">
            <v>0</v>
          </cell>
          <cell r="AI880">
            <v>0</v>
          </cell>
        </row>
        <row r="881">
          <cell r="G881">
            <v>5680</v>
          </cell>
          <cell r="H881" t="str">
            <v>RETRO-ESCAVADEIRA, 75CV (VU= 5 ANOS) -CHP DIURNO</v>
          </cell>
          <cell r="I881" t="str">
            <v>CHP</v>
          </cell>
          <cell r="J881">
            <v>84.99</v>
          </cell>
          <cell r="K881" t="str">
            <v>COMPOSICAO</v>
          </cell>
          <cell r="L881">
            <v>5669</v>
          </cell>
          <cell r="M881" t="str">
            <v>RETRO-ESCAVADEIRA, 75CV (VU= 5 ANOS)-MÃO DE OBRA/OPERAÇÃO</v>
          </cell>
          <cell r="N881" t="str">
            <v>H</v>
          </cell>
          <cell r="O881">
            <v>1</v>
          </cell>
          <cell r="P881">
            <v>13.09</v>
          </cell>
          <cell r="Q881">
            <v>13.09</v>
          </cell>
          <cell r="AD881" t="str">
            <v>CHOR</v>
          </cell>
          <cell r="AE881" t="str">
            <v>CUSTOS HORÁRIOS DE MÁQUINAS E EQUIPAMENTOS</v>
          </cell>
          <cell r="AF881">
            <v>325</v>
          </cell>
          <cell r="AG881" t="str">
            <v>CUSTO HORÁRIO PRODUTIVO DIURNO</v>
          </cell>
          <cell r="AH881">
            <v>0</v>
          </cell>
          <cell r="AI881">
            <v>0</v>
          </cell>
        </row>
        <row r="882">
          <cell r="G882">
            <v>5682</v>
          </cell>
          <cell r="H882" t="str">
            <v>ROLO COMPACTADOR VIBRATÓRIO, CILINDRO LISO, AUTO-PROPEL. 80HP, PESO MÁXIMO OPERACIONAL 8,1T - CHP DIURNO</v>
          </cell>
          <cell r="I882" t="str">
            <v>CHP</v>
          </cell>
          <cell r="J882">
            <v>111.06</v>
          </cell>
          <cell r="R882">
            <v>13.09</v>
          </cell>
          <cell r="S882">
            <v>11.78</v>
          </cell>
          <cell r="T882">
            <v>54.28</v>
          </cell>
          <cell r="U882">
            <v>48.88</v>
          </cell>
          <cell r="V882">
            <v>43.67</v>
          </cell>
          <cell r="W882">
            <v>39.32</v>
          </cell>
          <cell r="X882">
            <v>0</v>
          </cell>
          <cell r="Y882">
            <v>0</v>
          </cell>
          <cell r="Z882">
            <v>0</v>
          </cell>
          <cell r="AA882">
            <v>0</v>
          </cell>
          <cell r="AB882" t="str">
            <v>CAIXA REFERENCIAL</v>
          </cell>
          <cell r="AD882" t="str">
            <v>CHOR</v>
          </cell>
          <cell r="AE882" t="str">
            <v>CUSTOS HORÁRIOS DE MÁQUINAS E EQUIPAMENTOS</v>
          </cell>
          <cell r="AF882">
            <v>325</v>
          </cell>
          <cell r="AG882" t="str">
            <v>CUSTO HORÁRIO PRODUTIVO DIURNO</v>
          </cell>
          <cell r="AH882">
            <v>0</v>
          </cell>
          <cell r="AI882">
            <v>0</v>
          </cell>
        </row>
        <row r="883">
          <cell r="G883">
            <v>5682</v>
          </cell>
          <cell r="H883" t="str">
            <v>ROLO COMPACTADOR VIBRATÓRIO, CILINDRO LISO, AUTO-PROPEL. 80HP, PESO MÁXIMO OPERACIONAL 8,1T - CHP DIURNO</v>
          </cell>
          <cell r="I883" t="str">
            <v>CHP</v>
          </cell>
          <cell r="J883">
            <v>111.06</v>
          </cell>
          <cell r="K883" t="str">
            <v>COMPOSICAO</v>
          </cell>
          <cell r="L883">
            <v>5670</v>
          </cell>
          <cell r="M883" t="str">
            <v>ROLO COMPACTADOR VIBRATORIO, CILINDRO LISO, AUTO-PROPELIDO 80HP, PESO MAXIMO OPERACIONAL 8,1T - CHP DIURNO - JUROS E DEPRECIACAO</v>
          </cell>
          <cell r="N883" t="str">
            <v>H</v>
          </cell>
          <cell r="O883">
            <v>1</v>
          </cell>
          <cell r="P883">
            <v>27.26</v>
          </cell>
          <cell r="Q883">
            <v>27.26</v>
          </cell>
          <cell r="AD883" t="str">
            <v>CHOR</v>
          </cell>
          <cell r="AE883" t="str">
            <v>CUSTOS HORÁRIOS DE MÁQUINAS E EQUIPAMENTOS</v>
          </cell>
          <cell r="AF883">
            <v>325</v>
          </cell>
          <cell r="AG883" t="str">
            <v>CUSTO HORÁRIO PRODUTIVO DIURNO</v>
          </cell>
          <cell r="AH883">
            <v>0</v>
          </cell>
          <cell r="AI883">
            <v>0</v>
          </cell>
        </row>
        <row r="884">
          <cell r="G884">
            <v>5682</v>
          </cell>
          <cell r="H884" t="str">
            <v>ROLO COMPACTADOR VIBRATÓRIO, CILINDRO LISO, AUTO-PROPEL. 80HP, PESO MÁXIMO OPERACIONAL 8,1T - CHP DIURNO</v>
          </cell>
          <cell r="I884" t="str">
            <v>CHP</v>
          </cell>
          <cell r="J884">
            <v>111.06</v>
          </cell>
          <cell r="K884" t="str">
            <v>COMPOSICAO</v>
          </cell>
          <cell r="L884">
            <v>5671</v>
          </cell>
          <cell r="M884" t="str">
            <v>ROLO COMPACTADOR VIBRATORIO DE UM CILINDRO LISO DE ACO, POTENCIA 80HP, PESO MAXIMO OPERACIONAL 8,1T - MANUTENCAO</v>
          </cell>
          <cell r="N884" t="str">
            <v>H</v>
          </cell>
          <cell r="O884">
            <v>1</v>
          </cell>
          <cell r="P884">
            <v>16.41</v>
          </cell>
          <cell r="Q884">
            <v>16.41</v>
          </cell>
          <cell r="AD884" t="str">
            <v>CHOR</v>
          </cell>
          <cell r="AE884" t="str">
            <v>CUSTOS HORÁRIOS DE MÁQUINAS E EQUIPAMENTOS</v>
          </cell>
          <cell r="AF884">
            <v>325</v>
          </cell>
          <cell r="AG884" t="str">
            <v>CUSTO HORÁRIO PRODUTIVO DIURNO</v>
          </cell>
          <cell r="AH884">
            <v>0</v>
          </cell>
          <cell r="AI884">
            <v>0</v>
          </cell>
        </row>
        <row r="885">
          <cell r="G885">
            <v>5682</v>
          </cell>
          <cell r="H885" t="str">
            <v>ROLO COMPACTADOR VIBRATÓRIO, CILINDRO LISO, AUTO-PROPEL. 80HP, PESO MÁXIMO OPERACIONAL 8,1T - CHP DIURNO</v>
          </cell>
          <cell r="I885" t="str">
            <v>CHP</v>
          </cell>
          <cell r="J885">
            <v>111.06</v>
          </cell>
          <cell r="K885" t="str">
            <v>COMPOSICAO</v>
          </cell>
          <cell r="L885">
            <v>5672</v>
          </cell>
          <cell r="M885" t="str">
            <v>ROLO COMPACTADOR VIBRATÓRIO DE CILINDRO LISO, AUTO-PROP., POTÊNCIA 80HP, PESO MÁXIMO OPERACIONAL 8,1T - CUSTO DA MÃO-DE-OBRA NA OPERAÇÃO</v>
          </cell>
          <cell r="N885" t="str">
            <v>H</v>
          </cell>
          <cell r="O885">
            <v>1</v>
          </cell>
          <cell r="P885">
            <v>13.09</v>
          </cell>
          <cell r="Q885">
            <v>13.09</v>
          </cell>
          <cell r="AD885" t="str">
            <v>CHOR</v>
          </cell>
          <cell r="AE885" t="str">
            <v>CUSTOS HORÁRIOS DE MÁQUINAS E EQUIPAMENTOS</v>
          </cell>
          <cell r="AF885">
            <v>325</v>
          </cell>
          <cell r="AG885" t="str">
            <v>CUSTO HORÁRIO PRODUTIVO DIURNO</v>
          </cell>
          <cell r="AH885">
            <v>0</v>
          </cell>
          <cell r="AI885">
            <v>0</v>
          </cell>
        </row>
        <row r="886">
          <cell r="G886">
            <v>5682</v>
          </cell>
          <cell r="H886" t="str">
            <v>ROLO COMPACTADOR VIBRATÓRIO, CILINDRO LISO, AUTO-PROPEL. 80HP, PESO MÁXIMO OPERACIONAL 8,1T - CHP DIURNO</v>
          </cell>
          <cell r="I886" t="str">
            <v>CHP</v>
          </cell>
          <cell r="J886">
            <v>111.06</v>
          </cell>
          <cell r="K886" t="str">
            <v>COMPOSICAO</v>
          </cell>
          <cell r="L886">
            <v>53787</v>
          </cell>
          <cell r="M886" t="str">
            <v>ROLO COMPACTADOR VIBRATÓRIO DE CILINDRO LISO, AUTO-PROPEL.  80HP, PESO MÁXIMO OPERACIONAL 8,1T - CUSTO DE MATERIAIS NA OPERAÇÃO</v>
          </cell>
          <cell r="N886" t="str">
            <v>H</v>
          </cell>
          <cell r="O886">
            <v>1</v>
          </cell>
          <cell r="P886">
            <v>54.28</v>
          </cell>
          <cell r="Q886">
            <v>54.28</v>
          </cell>
          <cell r="AD886" t="str">
            <v>CHOR</v>
          </cell>
          <cell r="AE886" t="str">
            <v>CUSTOS HORÁRIOS DE MÁQUINAS E EQUIPAMENTOS</v>
          </cell>
          <cell r="AF886">
            <v>325</v>
          </cell>
          <cell r="AG886" t="str">
            <v>CUSTO HORÁRIO PRODUTIVO DIURNO</v>
          </cell>
          <cell r="AH886">
            <v>0</v>
          </cell>
          <cell r="AI886">
            <v>0</v>
          </cell>
        </row>
        <row r="887">
          <cell r="G887">
            <v>5684</v>
          </cell>
          <cell r="H887" t="str">
            <v>ROLO COMPACTADOR VIBRATÓRIO DE CILINDRO LISO, AUTO-PROPEL.  83 CV -  6,6T, IMPACTO DINÂMICO 18,5/11,5T - CHP DIURNO</v>
          </cell>
          <cell r="I887" t="str">
            <v>CHP</v>
          </cell>
          <cell r="J887">
            <v>91.22</v>
          </cell>
          <cell r="R887">
            <v>13.09</v>
          </cell>
          <cell r="S887">
            <v>14.35</v>
          </cell>
          <cell r="T887">
            <v>54.28</v>
          </cell>
          <cell r="U887">
            <v>59.51</v>
          </cell>
          <cell r="V887">
            <v>23.84</v>
          </cell>
          <cell r="W887">
            <v>26.13</v>
          </cell>
          <cell r="X887">
            <v>0</v>
          </cell>
          <cell r="Y887">
            <v>0</v>
          </cell>
          <cell r="Z887">
            <v>0</v>
          </cell>
          <cell r="AA887">
            <v>0</v>
          </cell>
          <cell r="AB887" t="str">
            <v>CAIXA REFERENCIAL</v>
          </cell>
          <cell r="AD887" t="str">
            <v>CHOR</v>
          </cell>
          <cell r="AE887" t="str">
            <v>CUSTOS HORÁRIOS DE MÁQUINAS E EQUIPAMENTOS</v>
          </cell>
          <cell r="AF887">
            <v>325</v>
          </cell>
          <cell r="AG887" t="str">
            <v>CUSTO HORÁRIO PRODUTIVO DIURNO</v>
          </cell>
          <cell r="AH887">
            <v>0</v>
          </cell>
          <cell r="AI887">
            <v>0</v>
          </cell>
        </row>
        <row r="888">
          <cell r="G888">
            <v>5684</v>
          </cell>
          <cell r="H888" t="str">
            <v>ROLO COMPACTADOR VIBRATÓRIO DE CILINDRO LISO, AUTO-PROPEL.  83 CV -  6,6T, IMPACTO DINÂMICO 18,5/11,5T - CHP DIURNO</v>
          </cell>
          <cell r="I888" t="str">
            <v>CHP</v>
          </cell>
          <cell r="J888">
            <v>91.22</v>
          </cell>
          <cell r="K888" t="str">
            <v>COMPOSICAO</v>
          </cell>
          <cell r="L888">
            <v>5673</v>
          </cell>
          <cell r="M888" t="str">
            <v>ROLO COMPACTADOR VIBRATORIO LISO AUTO-PROP, POTÊNCIA 83 CV -  6,6T, IMPACTO DINÂMICO 18,5/11,5T - DEPRECIAÇÃO E JUROS</v>
          </cell>
          <cell r="N888" t="str">
            <v>H</v>
          </cell>
          <cell r="O888">
            <v>1</v>
          </cell>
          <cell r="P888">
            <v>9.52</v>
          </cell>
          <cell r="Q888">
            <v>9.52</v>
          </cell>
          <cell r="AD888" t="str">
            <v>CHOR</v>
          </cell>
          <cell r="AE888" t="str">
            <v>CUSTOS HORÁRIOS DE MÁQUINAS E EQUIPAMENTOS</v>
          </cell>
          <cell r="AF888">
            <v>325</v>
          </cell>
          <cell r="AG888" t="str">
            <v>CUSTO HORÁRIO PRODUTIVO DIURNO</v>
          </cell>
          <cell r="AH888">
            <v>0</v>
          </cell>
          <cell r="AI888">
            <v>0</v>
          </cell>
        </row>
        <row r="889">
          <cell r="G889">
            <v>5684</v>
          </cell>
          <cell r="H889" t="str">
            <v>ROLO COMPACTADOR VIBRATÓRIO DE CILINDRO LISO, AUTO-PROPEL.  83 CV -  6,6T, IMPACTO DINÂMICO 18,5/11,5T - CHP DIURNO</v>
          </cell>
          <cell r="I889" t="str">
            <v>CHP</v>
          </cell>
          <cell r="J889">
            <v>91.22</v>
          </cell>
          <cell r="K889" t="str">
            <v>COMPOSICAO</v>
          </cell>
          <cell r="L889">
            <v>5674</v>
          </cell>
          <cell r="M889" t="str">
            <v>ROLO COMPACTADOR VIBRATÓRIO,AUTO-PROPEL., DE CILINDRO LISO,  83 CV, PESO OPERACIONAL 6,6T, IMPACTO DINÂMICO 18,5/11,5T - MANUTENÇÃO.</v>
          </cell>
          <cell r="N889" t="str">
            <v>H</v>
          </cell>
          <cell r="O889">
            <v>1</v>
          </cell>
          <cell r="P889">
            <v>14.31</v>
          </cell>
          <cell r="Q889">
            <v>14.31</v>
          </cell>
          <cell r="AD889" t="str">
            <v>CHOR</v>
          </cell>
          <cell r="AE889" t="str">
            <v>CUSTOS HORÁRIOS DE MÁQUINAS E EQUIPAMENTOS</v>
          </cell>
          <cell r="AF889">
            <v>325</v>
          </cell>
          <cell r="AG889" t="str">
            <v>CUSTO HORÁRIO PRODUTIVO DIURNO</v>
          </cell>
          <cell r="AH889">
            <v>0</v>
          </cell>
          <cell r="AI889">
            <v>0</v>
          </cell>
        </row>
        <row r="890">
          <cell r="G890">
            <v>5684</v>
          </cell>
          <cell r="H890" t="str">
            <v>ROLO COMPACTADOR VIBRATÓRIO DE CILINDRO LISO, AUTO-PROPEL.  83 CV -  6,6T, IMPACTO DINÂMICO 18,5/11,5T - CHP DIURNO</v>
          </cell>
          <cell r="I890" t="str">
            <v>CHP</v>
          </cell>
          <cell r="J890">
            <v>91.22</v>
          </cell>
          <cell r="K890" t="str">
            <v>COMPOSICAO</v>
          </cell>
          <cell r="L890">
            <v>53788</v>
          </cell>
          <cell r="M890" t="str">
            <v>ROLO COMPACTADOR VIBRATORIO DE CILINDRO LISO, AUTO-PROPELIDO  83 CV -  6,6T, IMPACTO DINAMICO 18,5/11,5T - CUSTO DE MATERIAIS NA OPERACAO</v>
          </cell>
          <cell r="N890" t="str">
            <v>H</v>
          </cell>
          <cell r="O890">
            <v>1</v>
          </cell>
          <cell r="P890">
            <v>54.28</v>
          </cell>
          <cell r="Q890">
            <v>54.28</v>
          </cell>
          <cell r="AD890" t="str">
            <v>CHOR</v>
          </cell>
          <cell r="AE890" t="str">
            <v>CUSTOS HORÁRIOS DE MÁQUINAS E EQUIPAMENTOS</v>
          </cell>
          <cell r="AF890">
            <v>325</v>
          </cell>
          <cell r="AG890" t="str">
            <v>CUSTO HORÁRIO PRODUTIVO DIURNO</v>
          </cell>
          <cell r="AH890">
            <v>0</v>
          </cell>
          <cell r="AI890">
            <v>0</v>
          </cell>
        </row>
        <row r="891">
          <cell r="G891">
            <v>5684</v>
          </cell>
          <cell r="H891" t="str">
            <v>ROLO COMPACTADOR VIBRATÓRIO DE CILINDRO LISO, AUTO-PROPEL.  83 CV -  6,6T, IMPACTO DINÂMICO 18,5/11,5T - CHP DIURNO</v>
          </cell>
          <cell r="I891" t="str">
            <v>CHP</v>
          </cell>
          <cell r="J891">
            <v>91.22</v>
          </cell>
          <cell r="K891" t="str">
            <v>COMPOSICAO</v>
          </cell>
          <cell r="L891">
            <v>53789</v>
          </cell>
          <cell r="M891" t="str">
            <v>ROLO COMPACTADOR VIBRATÓRIO DE CILINDRO LISO, AUTO-PROPEL.  83 CV -  6,6T, IMPACTO DINÂMICO 18,5/11,5T - MAO-DE-OBRA  NA OPERACAO</v>
          </cell>
          <cell r="N891" t="str">
            <v>H</v>
          </cell>
          <cell r="O891">
            <v>1</v>
          </cell>
          <cell r="P891">
            <v>13.09</v>
          </cell>
          <cell r="Q891">
            <v>13.09</v>
          </cell>
          <cell r="AD891" t="str">
            <v>CHOR</v>
          </cell>
          <cell r="AE891" t="str">
            <v>CUSTOS HORÁRIOS DE MÁQUINAS E EQUIPAMENTOS</v>
          </cell>
          <cell r="AF891">
            <v>325</v>
          </cell>
          <cell r="AG891" t="str">
            <v>CUSTO HORÁRIO PRODUTIVO DIURNO</v>
          </cell>
          <cell r="AH891">
            <v>0</v>
          </cell>
          <cell r="AI891">
            <v>0</v>
          </cell>
        </row>
        <row r="892">
          <cell r="G892">
            <v>5686</v>
          </cell>
          <cell r="H892" t="str">
            <v>ROLO COMPACTADOR VIBRATÓRIO, TANDEM, AUTO PROPEL., CILINDRO LISO DE AÇO, 40HP -  4,4T, IMPACTO DINÂMICO 3,1T- VU 5 ANOS - CHP DIURNO.</v>
          </cell>
          <cell r="I892" t="str">
            <v>CHP</v>
          </cell>
          <cell r="J892">
            <v>44.86</v>
          </cell>
          <cell r="R892">
            <v>13.09</v>
          </cell>
          <cell r="S892">
            <v>29.18</v>
          </cell>
          <cell r="T892">
            <v>17.53</v>
          </cell>
          <cell r="U892">
            <v>39.090000000000003</v>
          </cell>
          <cell r="V892">
            <v>14.23</v>
          </cell>
          <cell r="W892">
            <v>31.72</v>
          </cell>
          <cell r="X892">
            <v>0</v>
          </cell>
          <cell r="Y892">
            <v>0</v>
          </cell>
          <cell r="Z892">
            <v>0</v>
          </cell>
          <cell r="AA892">
            <v>0</v>
          </cell>
          <cell r="AB892" t="str">
            <v>CAIXA REFERENCIAL</v>
          </cell>
          <cell r="AD892" t="str">
            <v>CHOR</v>
          </cell>
          <cell r="AE892" t="str">
            <v>CUSTOS HORÁRIOS DE MÁQUINAS E EQUIPAMENTOS</v>
          </cell>
          <cell r="AF892">
            <v>325</v>
          </cell>
          <cell r="AG892" t="str">
            <v>CUSTO HORÁRIO PRODUTIVO DIURNO</v>
          </cell>
          <cell r="AH892">
            <v>0</v>
          </cell>
          <cell r="AI892">
            <v>0</v>
          </cell>
        </row>
        <row r="893">
          <cell r="G893">
            <v>5686</v>
          </cell>
          <cell r="H893" t="str">
            <v>ROLO COMPACTADOR VIBRATÓRIO, TANDEM, AUTO PROPEL., CILINDRO LISO DE AÇO, 40HP -  4,4T, IMPACTO DINÂMICO 3,1T- VU 5 ANOS - CHP DIURNO.</v>
          </cell>
          <cell r="I893" t="str">
            <v>CHP</v>
          </cell>
          <cell r="J893">
            <v>44.86</v>
          </cell>
          <cell r="K893" t="str">
            <v>COMPOSICAO</v>
          </cell>
          <cell r="L893">
            <v>5675</v>
          </cell>
          <cell r="M893" t="str">
            <v>ROLO COMPACTADOR VIBRATÓRIO, TANDEM, CILINDRO LISO DE AÇO, AUTO-PROPEL., 40HP -  4,4T, IMPACTO DINÂMICO 3,1T, VU 5 ANOS - DEPRECIAÇÃO E JUROS</v>
          </cell>
          <cell r="N893" t="str">
            <v>H</v>
          </cell>
          <cell r="O893">
            <v>1</v>
          </cell>
          <cell r="P893">
            <v>8.8800000000000008</v>
          </cell>
          <cell r="Q893">
            <v>8.8800000000000008</v>
          </cell>
          <cell r="AD893" t="str">
            <v>CHOR</v>
          </cell>
          <cell r="AE893" t="str">
            <v>CUSTOS HORÁRIOS DE MÁQUINAS E EQUIPAMENTOS</v>
          </cell>
          <cell r="AF893">
            <v>325</v>
          </cell>
          <cell r="AG893" t="str">
            <v>CUSTO HORÁRIO PRODUTIVO DIURNO</v>
          </cell>
          <cell r="AH893">
            <v>0</v>
          </cell>
          <cell r="AI893">
            <v>0</v>
          </cell>
        </row>
        <row r="894">
          <cell r="G894">
            <v>5686</v>
          </cell>
          <cell r="H894" t="str">
            <v>ROLO COMPACTADOR VIBRATÓRIO, TANDEM, AUTO PROPEL., CILINDRO LISO DE AÇO, 40HP -  4,4T, IMPACTO DINÂMICO 3,1T- VU 5 ANOS - CHP DIURNO.</v>
          </cell>
          <cell r="I894" t="str">
            <v>CHP</v>
          </cell>
          <cell r="J894">
            <v>44.86</v>
          </cell>
          <cell r="K894" t="str">
            <v>COMPOSICAO</v>
          </cell>
          <cell r="L894">
            <v>5676</v>
          </cell>
          <cell r="M894" t="str">
            <v>ROLO COMPACTADOR VIBRATORIO, TANDEM, CILINDRO LISO, AUTO-PROPEL. 40HP - 4,4T, IMPACTO DINAMICO 3,1T, VU 5 ANOS - MANUTENCAO.</v>
          </cell>
          <cell r="N894" t="str">
            <v>H</v>
          </cell>
          <cell r="O894">
            <v>1</v>
          </cell>
          <cell r="P894">
            <v>5.34</v>
          </cell>
          <cell r="Q894">
            <v>5.34</v>
          </cell>
          <cell r="AD894" t="str">
            <v>CHOR</v>
          </cell>
          <cell r="AE894" t="str">
            <v>CUSTOS HORÁRIOS DE MÁQUINAS E EQUIPAMENTOS</v>
          </cell>
          <cell r="AF894">
            <v>325</v>
          </cell>
          <cell r="AG894" t="str">
            <v>CUSTO HORÁRIO PRODUTIVO DIURNO</v>
          </cell>
          <cell r="AH894">
            <v>0</v>
          </cell>
          <cell r="AI894">
            <v>0</v>
          </cell>
        </row>
        <row r="895">
          <cell r="G895">
            <v>5686</v>
          </cell>
          <cell r="H895" t="str">
            <v>ROLO COMPACTADOR VIBRATÓRIO, TANDEM, AUTO PROPEL., CILINDRO LISO DE AÇO, 40HP -  4,4T, IMPACTO DINÂMICO 3,1T- VU 5 ANOS - CHP DIURNO.</v>
          </cell>
          <cell r="I895" t="str">
            <v>CHP</v>
          </cell>
          <cell r="J895">
            <v>44.86</v>
          </cell>
          <cell r="K895" t="str">
            <v>COMPOSICAO</v>
          </cell>
          <cell r="L895">
            <v>5677</v>
          </cell>
          <cell r="M895" t="str">
            <v>ROLO COMPACTADOR VIBRATORIO, TANDEM, CILINDRO LISO AUTO-PROPEL. 40HP -  4,4T, IMPACTO DINAMICO 3,1T, VU 5 ANOS - CUSTO COM MATERIAIS NA OPERAÇÃO.</v>
          </cell>
          <cell r="N895" t="str">
            <v>H</v>
          </cell>
          <cell r="O895">
            <v>1</v>
          </cell>
          <cell r="P895">
            <v>17.53</v>
          </cell>
          <cell r="Q895">
            <v>17.53</v>
          </cell>
          <cell r="AD895" t="str">
            <v>CHOR</v>
          </cell>
          <cell r="AE895" t="str">
            <v>CUSTOS HORÁRIOS DE MÁQUINAS E EQUIPAMENTOS</v>
          </cell>
          <cell r="AF895">
            <v>325</v>
          </cell>
          <cell r="AG895" t="str">
            <v>CUSTO HORÁRIO PRODUTIVO DIURNO</v>
          </cell>
          <cell r="AH895">
            <v>0</v>
          </cell>
          <cell r="AI895">
            <v>0</v>
          </cell>
        </row>
        <row r="896">
          <cell r="G896">
            <v>5686</v>
          </cell>
          <cell r="H896" t="str">
            <v>ROLO COMPACTADOR VIBRATÓRIO, TANDEM, AUTO PROPEL., CILINDRO LISO DE AÇO, 40HP -  4,4T, IMPACTO DINÂMICO 3,1T- VU 5 ANOS - CHP DIURNO.</v>
          </cell>
          <cell r="I896" t="str">
            <v>CHP</v>
          </cell>
          <cell r="J896">
            <v>44.86</v>
          </cell>
          <cell r="K896" t="str">
            <v>COMPOSICAO</v>
          </cell>
          <cell r="L896">
            <v>53790</v>
          </cell>
          <cell r="M896" t="str">
            <v>ROLO COMPACTADOR VIBRATÓRIO, TANDEM, CILINDRO LISO, AUTO-PROPEL. - 40HP - 4,4T, IMPACTO DINÂMICO 3,1T, VU 5 ANOS - MAO DE OBRA NA OPERACAO.</v>
          </cell>
          <cell r="N896" t="str">
            <v>H</v>
          </cell>
          <cell r="O896">
            <v>1</v>
          </cell>
          <cell r="P896">
            <v>13.09</v>
          </cell>
          <cell r="Q896">
            <v>13.09</v>
          </cell>
          <cell r="AD896" t="str">
            <v>CHOR</v>
          </cell>
          <cell r="AE896" t="str">
            <v>CUSTOS HORÁRIOS DE MÁQUINAS E EQUIPAMENTOS</v>
          </cell>
          <cell r="AF896">
            <v>325</v>
          </cell>
          <cell r="AG896" t="str">
            <v>CUSTO HORÁRIO PRODUTIVO DIURNO</v>
          </cell>
          <cell r="AH896">
            <v>0</v>
          </cell>
          <cell r="AI896">
            <v>0</v>
          </cell>
        </row>
        <row r="897">
          <cell r="G897">
            <v>5689</v>
          </cell>
          <cell r="H897" t="str">
            <v>GRADE ARADORA COM 24 DISCOS DE 24" SOBRE PNEUS - CHP DIURNO</v>
          </cell>
          <cell r="I897" t="str">
            <v>CHP</v>
          </cell>
          <cell r="J897">
            <v>4.97</v>
          </cell>
          <cell r="R897">
            <v>0</v>
          </cell>
          <cell r="S897">
            <v>0</v>
          </cell>
          <cell r="T897">
            <v>0</v>
          </cell>
          <cell r="U897">
            <v>0</v>
          </cell>
          <cell r="V897">
            <v>4.96</v>
          </cell>
          <cell r="W897">
            <v>100</v>
          </cell>
          <cell r="X897">
            <v>0</v>
          </cell>
          <cell r="Y897">
            <v>0</v>
          </cell>
          <cell r="Z897">
            <v>0</v>
          </cell>
          <cell r="AA897">
            <v>0</v>
          </cell>
          <cell r="AB897" t="str">
            <v>CAIXA REFERENCIAL</v>
          </cell>
          <cell r="AD897" t="str">
            <v>CHOR</v>
          </cell>
          <cell r="AE897" t="str">
            <v>CUSTOS HORÁRIOS DE MÁQUINAS E EQUIPAMENTOS</v>
          </cell>
          <cell r="AF897">
            <v>325</v>
          </cell>
          <cell r="AG897" t="str">
            <v>CUSTO HORÁRIO PRODUTIVO DIURNO</v>
          </cell>
          <cell r="AH897">
            <v>0</v>
          </cell>
          <cell r="AI897">
            <v>0</v>
          </cell>
        </row>
        <row r="898">
          <cell r="G898">
            <v>5689</v>
          </cell>
          <cell r="H898" t="str">
            <v>GRADE ARADORA COM 24 DISCOS DE 24" SOBRE PNEUS - CHP DIURNO</v>
          </cell>
          <cell r="I898" t="str">
            <v>CHP</v>
          </cell>
          <cell r="J898">
            <v>4.97</v>
          </cell>
          <cell r="K898" t="str">
            <v>COMPOSICAO</v>
          </cell>
          <cell r="L898">
            <v>5657</v>
          </cell>
          <cell r="M898" t="str">
            <v>GRADE ARADORA COM 24 DISCOS DE 24 SOBRE PNEUS - DEPRECIACAO/JUROS</v>
          </cell>
          <cell r="N898" t="str">
            <v>H</v>
          </cell>
          <cell r="O898">
            <v>1</v>
          </cell>
          <cell r="P898">
            <v>3.72</v>
          </cell>
          <cell r="Q898">
            <v>3.72</v>
          </cell>
          <cell r="AD898" t="str">
            <v>CHOR</v>
          </cell>
          <cell r="AE898" t="str">
            <v>CUSTOS HORÁRIOS DE MÁQUINAS E EQUIPAMENTOS</v>
          </cell>
          <cell r="AF898">
            <v>325</v>
          </cell>
          <cell r="AG898" t="str">
            <v>CUSTO HORÁRIO PRODUTIVO DIURNO</v>
          </cell>
          <cell r="AH898">
            <v>0</v>
          </cell>
          <cell r="AI898">
            <v>0</v>
          </cell>
        </row>
        <row r="899">
          <cell r="G899">
            <v>5689</v>
          </cell>
          <cell r="H899" t="str">
            <v>GRADE ARADORA COM 24 DISCOS DE 24" SOBRE PNEUS - CHP DIURNO</v>
          </cell>
          <cell r="I899" t="str">
            <v>CHP</v>
          </cell>
          <cell r="J899">
            <v>4.97</v>
          </cell>
          <cell r="K899" t="str">
            <v>COMPOSICAO</v>
          </cell>
          <cell r="L899">
            <v>5658</v>
          </cell>
          <cell r="M899" t="str">
            <v>GRADE ARADORA COM 24 DISCOS DE 24" SOBRE PNEUS - MANUTENCAO</v>
          </cell>
          <cell r="N899" t="str">
            <v>H</v>
          </cell>
          <cell r="O899">
            <v>1</v>
          </cell>
          <cell r="P899">
            <v>1.24</v>
          </cell>
          <cell r="Q899">
            <v>1.24</v>
          </cell>
          <cell r="AD899" t="str">
            <v>CHOR</v>
          </cell>
          <cell r="AE899" t="str">
            <v>CUSTOS HORÁRIOS DE MÁQUINAS E EQUIPAMENTOS</v>
          </cell>
          <cell r="AF899">
            <v>325</v>
          </cell>
          <cell r="AG899" t="str">
            <v>CUSTO HORÁRIO PRODUTIVO DIURNO</v>
          </cell>
          <cell r="AH899">
            <v>0</v>
          </cell>
          <cell r="AI899">
            <v>0</v>
          </cell>
        </row>
        <row r="900">
          <cell r="G900">
            <v>5761</v>
          </cell>
          <cell r="H900" t="str">
            <v>CAMINHAO PIPA 6000L TOCO, 162CV - 7,5T (VU=6ANOS) (INCLUI TANQUE DE ACO PARA TRANSPORTE DE AGUA E MOTOBOMBA CENTRIFUGA A GASOLINA 3,5CV) - CUSTO HORARIO PRODUTIVO DIURNO</v>
          </cell>
          <cell r="I900" t="str">
            <v>CHP</v>
          </cell>
          <cell r="J900">
            <v>102.79</v>
          </cell>
          <cell r="R900">
            <v>13.41</v>
          </cell>
          <cell r="S900">
            <v>13.04</v>
          </cell>
          <cell r="T900">
            <v>61.7</v>
          </cell>
          <cell r="U900">
            <v>60.03</v>
          </cell>
          <cell r="V900">
            <v>27.66</v>
          </cell>
          <cell r="W900">
            <v>26.91</v>
          </cell>
          <cell r="X900">
            <v>0</v>
          </cell>
          <cell r="Y900">
            <v>0</v>
          </cell>
          <cell r="Z900">
            <v>0</v>
          </cell>
          <cell r="AA900">
            <v>0</v>
          </cell>
          <cell r="AB900" t="str">
            <v>CAIXA REFERENCIAL</v>
          </cell>
          <cell r="AD900" t="str">
            <v>CHOR</v>
          </cell>
          <cell r="AE900" t="str">
            <v>CUSTOS HORÁRIOS DE MÁQUINAS E EQUIPAMENTOS</v>
          </cell>
          <cell r="AF900">
            <v>325</v>
          </cell>
          <cell r="AG900" t="str">
            <v>CUSTO HORÁRIO PRODUTIVO DIURNO</v>
          </cell>
          <cell r="AH900">
            <v>0</v>
          </cell>
          <cell r="AI900">
            <v>0</v>
          </cell>
        </row>
        <row r="901">
          <cell r="G901">
            <v>5761</v>
          </cell>
          <cell r="H901" t="str">
            <v>CAMINHAO PIPA 6000L TOCO, 162CV - 7,5T (VU=6ANOS) (INCLUI TANQUE DE ACO PARA TRANSPORTE DE AGUA E MOTOBOMBA CENTRIFUGA A GASOLINA 3,5CV) - CUSTO HORARIO PRODUTIVO DIURNO</v>
          </cell>
          <cell r="I901" t="str">
            <v>CHP</v>
          </cell>
          <cell r="J901">
            <v>102.79</v>
          </cell>
          <cell r="K901" t="str">
            <v>COMPOSICAO</v>
          </cell>
          <cell r="L901">
            <v>5748</v>
          </cell>
          <cell r="M901" t="str">
            <v>CAMINHAO PIPA 6000L TOCO, 162CV - 7,5T (VU=6ANOS) (INCLUI TANQUE DE ACO PARA TRANSPORTE DE AGUA E MOTOBOMBA CENTRIFUGA A GASOLINA 3,5CV) - MAO-DE-OBRA DIURNA NA OPERACAO</v>
          </cell>
          <cell r="N901" t="str">
            <v>H</v>
          </cell>
          <cell r="O901">
            <v>1</v>
          </cell>
          <cell r="P901">
            <v>13.41</v>
          </cell>
          <cell r="Q901">
            <v>13.41</v>
          </cell>
          <cell r="AD901" t="str">
            <v>CHOR</v>
          </cell>
          <cell r="AE901" t="str">
            <v>CUSTOS HORÁRIOS DE MÁQUINAS E EQUIPAMENTOS</v>
          </cell>
          <cell r="AF901">
            <v>325</v>
          </cell>
          <cell r="AG901" t="str">
            <v>CUSTO HORÁRIO PRODUTIVO DIURNO</v>
          </cell>
          <cell r="AH901">
            <v>0</v>
          </cell>
          <cell r="AI901">
            <v>0</v>
          </cell>
        </row>
        <row r="902">
          <cell r="G902">
            <v>5761</v>
          </cell>
          <cell r="H902" t="str">
            <v>CAMINHAO PIPA 6000L TOCO, 162CV - 7,5T (VU=6ANOS) (INCLUI TANQUE DE ACO PARA TRANSPORTE DE AGUA E MOTOBOMBA CENTRIFUGA A GASOLINA 3,5CV) - CUSTO HORARIO PRODUTIVO DIURNO</v>
          </cell>
          <cell r="I902" t="str">
            <v>CHP</v>
          </cell>
          <cell r="J902">
            <v>102.79</v>
          </cell>
          <cell r="K902" t="str">
            <v>COMPOSICAO</v>
          </cell>
          <cell r="L902">
            <v>5756</v>
          </cell>
          <cell r="M902" t="str">
            <v>CAMINHAO PIPA 6000L TOCO, 162CV - 7,5T (VU=6ANOS) (INCLUI TANQUE DE ACO PARA TRANSPORTE DE AGUA E MOTOBOMBA CENTRIFUGA A GASOLINA 3,5CV) - DEPRECIACAO E JUROS</v>
          </cell>
          <cell r="N902" t="str">
            <v>H</v>
          </cell>
          <cell r="O902">
            <v>1</v>
          </cell>
          <cell r="P902">
            <v>17.53</v>
          </cell>
          <cell r="Q902">
            <v>17.53</v>
          </cell>
          <cell r="AD902" t="str">
            <v>CHOR</v>
          </cell>
          <cell r="AE902" t="str">
            <v>CUSTOS HORÁRIOS DE MÁQUINAS E EQUIPAMENTOS</v>
          </cell>
          <cell r="AF902">
            <v>325</v>
          </cell>
          <cell r="AG902" t="str">
            <v>CUSTO HORÁRIO PRODUTIVO DIURNO</v>
          </cell>
          <cell r="AH902">
            <v>0</v>
          </cell>
          <cell r="AI902">
            <v>0</v>
          </cell>
        </row>
        <row r="903">
          <cell r="G903">
            <v>5761</v>
          </cell>
          <cell r="H903" t="str">
            <v>CAMINHAO PIPA 6000L TOCO, 162CV - 7,5T (VU=6ANOS) (INCLUI TANQUE DE ACO PARA TRANSPORTE DE AGUA E MOTOBOMBA CENTRIFUGA A GASOLINA 3,5CV) - CUSTO HORARIO PRODUTIVO DIURNO</v>
          </cell>
          <cell r="I903" t="str">
            <v>CHP</v>
          </cell>
          <cell r="J903">
            <v>102.79</v>
          </cell>
          <cell r="K903" t="str">
            <v>COMPOSICAO</v>
          </cell>
          <cell r="L903">
            <v>5757</v>
          </cell>
          <cell r="M903" t="str">
            <v>CAMINHAO PIPA 6000L TOCO, 162CV - 7,5T (VU=6ANOS) (INCLUI TANQUE DE ACO PARA TRANSPORTE DE AGUA E MOTOBOMBA CENTRIFUGA A GASOLINA 3,5CV) - MANUTENCAO</v>
          </cell>
          <cell r="N903" t="str">
            <v>H</v>
          </cell>
          <cell r="O903">
            <v>1</v>
          </cell>
          <cell r="P903">
            <v>10.130000000000001</v>
          </cell>
          <cell r="Q903">
            <v>10.130000000000001</v>
          </cell>
          <cell r="AD903" t="str">
            <v>CHOR</v>
          </cell>
          <cell r="AE903" t="str">
            <v>CUSTOS HORÁRIOS DE MÁQUINAS E EQUIPAMENTOS</v>
          </cell>
          <cell r="AF903">
            <v>325</v>
          </cell>
          <cell r="AG903" t="str">
            <v>CUSTO HORÁRIO PRODUTIVO DIURNO</v>
          </cell>
          <cell r="AH903">
            <v>0</v>
          </cell>
          <cell r="AI903">
            <v>0</v>
          </cell>
        </row>
        <row r="904">
          <cell r="G904">
            <v>5761</v>
          </cell>
          <cell r="H904" t="str">
            <v>CAMINHAO PIPA 6000L TOCO, 162CV - 7,5T (VU=6ANOS) (INCLUI TANQUE DE ACO PARA TRANSPORTE DE AGUA E MOTOBOMBA CENTRIFUGA A GASOLINA 3,5CV) - CUSTO HORARIO PRODUTIVO DIURNO</v>
          </cell>
          <cell r="I904" t="str">
            <v>CHP</v>
          </cell>
          <cell r="J904">
            <v>102.79</v>
          </cell>
          <cell r="K904" t="str">
            <v>COMPOSICAO</v>
          </cell>
          <cell r="L904">
            <v>5758</v>
          </cell>
          <cell r="M904" t="str">
            <v>CAMINHAO PIPA 6000L TOCO, 162CV - 7,5T (VU=6ANOS) (INCLUI TANQUE DE ACO PARA TRANSPORTE DE AGUA E MOTOBOMBA CENTRIFUGA A GASOLINA 3,5CV) - CUSTO HORARIO DE MATERIAIS NA OPERACAO</v>
          </cell>
          <cell r="N904" t="str">
            <v>H</v>
          </cell>
          <cell r="O904">
            <v>1</v>
          </cell>
          <cell r="P904">
            <v>61.7</v>
          </cell>
          <cell r="Q904">
            <v>61.7</v>
          </cell>
          <cell r="AD904" t="str">
            <v>CHOR</v>
          </cell>
          <cell r="AE904" t="str">
            <v>CUSTOS HORÁRIOS DE MÁQUINAS E EQUIPAMENTOS</v>
          </cell>
          <cell r="AF904">
            <v>325</v>
          </cell>
          <cell r="AG904" t="str">
            <v>CUSTO HORÁRIO PRODUTIVO DIURNO</v>
          </cell>
          <cell r="AH904">
            <v>0</v>
          </cell>
          <cell r="AI904">
            <v>0</v>
          </cell>
        </row>
        <row r="905">
          <cell r="G905">
            <v>5795</v>
          </cell>
          <cell r="H905" t="str">
            <v>MARTELETE OU ROMPEDOR PNEUMÁTICO MANUAL 28KG, FREQUENCIA DE IMPACTO 1230/MINUTO - CHP DIURNO</v>
          </cell>
          <cell r="I905" t="str">
            <v>CHP</v>
          </cell>
          <cell r="J905">
            <v>12.18</v>
          </cell>
          <cell r="R905">
            <v>10.15</v>
          </cell>
          <cell r="S905">
            <v>83.35</v>
          </cell>
          <cell r="T905">
            <v>0</v>
          </cell>
          <cell r="U905">
            <v>0</v>
          </cell>
          <cell r="V905">
            <v>2.02</v>
          </cell>
          <cell r="W905">
            <v>16.64</v>
          </cell>
          <cell r="X905">
            <v>0</v>
          </cell>
          <cell r="Y905">
            <v>0</v>
          </cell>
          <cell r="Z905">
            <v>0</v>
          </cell>
          <cell r="AA905">
            <v>0</v>
          </cell>
          <cell r="AB905" t="str">
            <v>CAIXA REFERENCIAL</v>
          </cell>
          <cell r="AD905" t="str">
            <v>CHOR</v>
          </cell>
          <cell r="AE905" t="str">
            <v>CUSTOS HORÁRIOS DE MÁQUINAS E EQUIPAMENTOS</v>
          </cell>
          <cell r="AF905">
            <v>325</v>
          </cell>
          <cell r="AG905" t="str">
            <v>CUSTO HORÁRIO PRODUTIVO DIURNO</v>
          </cell>
          <cell r="AH905">
            <v>0</v>
          </cell>
          <cell r="AI905">
            <v>0</v>
          </cell>
        </row>
        <row r="906">
          <cell r="G906">
            <v>5795</v>
          </cell>
          <cell r="H906" t="str">
            <v>MARTELETE OU ROMPEDOR PNEUMÁTICO MANUAL 28KG, FREQUENCIA DE IMPACTO 1230/MINUTO - CHP DIURNO</v>
          </cell>
          <cell r="I906" t="str">
            <v>CHP</v>
          </cell>
          <cell r="J906">
            <v>12.18</v>
          </cell>
          <cell r="K906" t="str">
            <v>COMPOSICAO</v>
          </cell>
          <cell r="L906">
            <v>5794</v>
          </cell>
          <cell r="M906" t="str">
            <v>MARTELETE OU ROMPEDOR PNEUMÁTICO MANUAL 28KG, FREQUENCIA DE IMPACTO 1230/MINUTO - DEPRECIAÇÃO E JUROS</v>
          </cell>
          <cell r="N906" t="str">
            <v>H</v>
          </cell>
          <cell r="O906">
            <v>1</v>
          </cell>
          <cell r="P906">
            <v>0.87</v>
          </cell>
          <cell r="Q906">
            <v>0.87</v>
          </cell>
          <cell r="AD906" t="str">
            <v>CHOR</v>
          </cell>
          <cell r="AE906" t="str">
            <v>CUSTOS HORÁRIOS DE MÁQUINAS E EQUIPAMENTOS</v>
          </cell>
          <cell r="AF906">
            <v>325</v>
          </cell>
          <cell r="AG906" t="str">
            <v>CUSTO HORÁRIO PRODUTIVO DIURNO</v>
          </cell>
          <cell r="AH906">
            <v>0</v>
          </cell>
          <cell r="AI906">
            <v>0</v>
          </cell>
        </row>
        <row r="907">
          <cell r="G907">
            <v>5795</v>
          </cell>
          <cell r="H907" t="str">
            <v>MARTELETE OU ROMPEDOR PNEUMÁTICO MANUAL 28KG, FREQUENCIA DE IMPACTO 1230/MINUTO - CHP DIURNO</v>
          </cell>
          <cell r="I907" t="str">
            <v>CHP</v>
          </cell>
          <cell r="J907">
            <v>12.18</v>
          </cell>
          <cell r="K907" t="str">
            <v>COMPOSICAO</v>
          </cell>
          <cell r="L907">
            <v>5796</v>
          </cell>
          <cell r="M907" t="str">
            <v>MARTELETE OU ROMPEDOR PNEUMÁTICO MANUAL 28KG, FREQUENCIA DE IMPACTO 1230/MINUTO - MÃO DE OBRA NA OPERAÇÃO DIURNA</v>
          </cell>
          <cell r="N907" t="str">
            <v>H</v>
          </cell>
          <cell r="O907">
            <v>1</v>
          </cell>
          <cell r="P907">
            <v>10.15</v>
          </cell>
          <cell r="Q907">
            <v>10.15</v>
          </cell>
          <cell r="AD907" t="str">
            <v>CHOR</v>
          </cell>
          <cell r="AE907" t="str">
            <v>CUSTOS HORÁRIOS DE MÁQUINAS E EQUIPAMENTOS</v>
          </cell>
          <cell r="AF907">
            <v>325</v>
          </cell>
          <cell r="AG907" t="str">
            <v>CUSTO HORÁRIO PRODUTIVO DIURNO</v>
          </cell>
          <cell r="AH907">
            <v>0</v>
          </cell>
          <cell r="AI907">
            <v>0</v>
          </cell>
        </row>
        <row r="908">
          <cell r="G908">
            <v>5795</v>
          </cell>
          <cell r="H908" t="str">
            <v>MARTELETE OU ROMPEDOR PNEUMÁTICO MANUAL 28KG, FREQUENCIA DE IMPACTO 1230/MINUTO - CHP DIURNO</v>
          </cell>
          <cell r="I908" t="str">
            <v>CHP</v>
          </cell>
          <cell r="J908">
            <v>12.18</v>
          </cell>
          <cell r="K908" t="str">
            <v>COMPOSICAO</v>
          </cell>
          <cell r="L908">
            <v>53863</v>
          </cell>
          <cell r="M908" t="str">
            <v>MARTELETE OU ROMPEDOR PNEUMÁTICO MANUAL 28KG, FREQUENCIA DE IMPACTO 1230/MINUTO - MANUTENÇÃO</v>
          </cell>
          <cell r="N908" t="str">
            <v>H</v>
          </cell>
          <cell r="O908">
            <v>1</v>
          </cell>
          <cell r="P908">
            <v>1.1499999999999999</v>
          </cell>
          <cell r="Q908">
            <v>1.1499999999999999</v>
          </cell>
          <cell r="AD908" t="str">
            <v>CHOR</v>
          </cell>
          <cell r="AE908" t="str">
            <v>CUSTOS HORÁRIOS DE MÁQUINAS E EQUIPAMENTOS</v>
          </cell>
          <cell r="AF908">
            <v>325</v>
          </cell>
          <cell r="AG908" t="str">
            <v>CUSTO HORÁRIO PRODUTIVO DIURNO</v>
          </cell>
          <cell r="AH908">
            <v>0</v>
          </cell>
          <cell r="AI908">
            <v>0</v>
          </cell>
        </row>
        <row r="909">
          <cell r="G909">
            <v>5808</v>
          </cell>
          <cell r="H909" t="str">
            <v>USINA DE ASFALTO A QUENTE FIXA CAP.40/80 TON/H - CHP DIURNO</v>
          </cell>
          <cell r="I909" t="str">
            <v>CHP</v>
          </cell>
          <cell r="J909">
            <v>403.87</v>
          </cell>
          <cell r="R909">
            <v>35.83</v>
          </cell>
          <cell r="S909">
            <v>8.8699999999999992</v>
          </cell>
          <cell r="T909">
            <v>0</v>
          </cell>
          <cell r="U909">
            <v>0</v>
          </cell>
          <cell r="V909">
            <v>359.11</v>
          </cell>
          <cell r="W909">
            <v>88.91</v>
          </cell>
          <cell r="X909">
            <v>0</v>
          </cell>
          <cell r="Y909">
            <v>0</v>
          </cell>
          <cell r="Z909">
            <v>8.91</v>
          </cell>
          <cell r="AA909">
            <v>2.2000000000000002</v>
          </cell>
          <cell r="AB909" t="str">
            <v>CAIXA REFERENCIAL</v>
          </cell>
          <cell r="AD909" t="str">
            <v>CHOR</v>
          </cell>
          <cell r="AE909" t="str">
            <v>CUSTOS HORÁRIOS DE MÁQUINAS E EQUIPAMENTOS</v>
          </cell>
          <cell r="AF909">
            <v>325</v>
          </cell>
          <cell r="AG909" t="str">
            <v>CUSTO HORÁRIO PRODUTIVO DIURNO</v>
          </cell>
          <cell r="AH909">
            <v>0</v>
          </cell>
          <cell r="AI909">
            <v>0</v>
          </cell>
        </row>
        <row r="910">
          <cell r="G910">
            <v>5808</v>
          </cell>
          <cell r="H910" t="str">
            <v>USINA DE ASFALTO A QUENTE FIXA CAP.40/80 TON/H - CHP DIURNO</v>
          </cell>
          <cell r="I910" t="str">
            <v>CHP</v>
          </cell>
          <cell r="J910">
            <v>403.87</v>
          </cell>
          <cell r="K910" t="str">
            <v>COMPOSICAO</v>
          </cell>
          <cell r="L910">
            <v>5696</v>
          </cell>
          <cell r="M910" t="str">
            <v>USINA DE ASFALTO A QUENTE FIXA CAP.40/80 TON/H-DEPRECIACA0 E JUROS</v>
          </cell>
          <cell r="N910" t="str">
            <v>H</v>
          </cell>
          <cell r="O910">
            <v>1</v>
          </cell>
          <cell r="P910">
            <v>217.23</v>
          </cell>
          <cell r="Q910">
            <v>217.23</v>
          </cell>
          <cell r="AD910" t="str">
            <v>CHOR</v>
          </cell>
          <cell r="AE910" t="str">
            <v>CUSTOS HORÁRIOS DE MÁQUINAS E EQUIPAMENTOS</v>
          </cell>
          <cell r="AF910">
            <v>325</v>
          </cell>
          <cell r="AG910" t="str">
            <v>CUSTO HORÁRIO PRODUTIVO DIURNO</v>
          </cell>
          <cell r="AH910">
            <v>0</v>
          </cell>
          <cell r="AI910">
            <v>0</v>
          </cell>
        </row>
        <row r="911">
          <cell r="G911">
            <v>5808</v>
          </cell>
          <cell r="H911" t="str">
            <v>USINA DE ASFALTO A QUENTE FIXA CAP.40/80 TON/H - CHP DIURNO</v>
          </cell>
          <cell r="I911" t="str">
            <v>CHP</v>
          </cell>
          <cell r="J911">
            <v>403.87</v>
          </cell>
          <cell r="K911" t="str">
            <v>COMPOSICAO</v>
          </cell>
          <cell r="L911">
            <v>5697</v>
          </cell>
          <cell r="M911" t="str">
            <v>USINA DE ASFALTO A QUENTE FIXA CAP.40/80 TON/H-MANUTENCAO</v>
          </cell>
          <cell r="N911" t="str">
            <v>H</v>
          </cell>
          <cell r="O911">
            <v>1</v>
          </cell>
          <cell r="P911">
            <v>141.88</v>
          </cell>
          <cell r="Q911">
            <v>141.88</v>
          </cell>
          <cell r="AD911" t="str">
            <v>CHOR</v>
          </cell>
          <cell r="AE911" t="str">
            <v>CUSTOS HORÁRIOS DE MÁQUINAS E EQUIPAMENTOS</v>
          </cell>
          <cell r="AF911">
            <v>325</v>
          </cell>
          <cell r="AG911" t="str">
            <v>CUSTO HORÁRIO PRODUTIVO DIURNO</v>
          </cell>
          <cell r="AH911">
            <v>0</v>
          </cell>
          <cell r="AI911">
            <v>0</v>
          </cell>
        </row>
        <row r="912">
          <cell r="G912">
            <v>5808</v>
          </cell>
          <cell r="H912" t="str">
            <v>USINA DE ASFALTO A QUENTE FIXA CAP.40/80 TON/H - CHP DIURNO</v>
          </cell>
          <cell r="I912" t="str">
            <v>CHP</v>
          </cell>
          <cell r="J912">
            <v>403.87</v>
          </cell>
          <cell r="K912" t="str">
            <v>COMPOSICAO</v>
          </cell>
          <cell r="L912">
            <v>5698</v>
          </cell>
          <cell r="M912" t="str">
            <v>USINA DE ASFALTO A QUENTE FIXA CAP.40/80 TON/H-MATERIAL E OPERACAO</v>
          </cell>
          <cell r="N912" t="str">
            <v>H</v>
          </cell>
          <cell r="O912">
            <v>1</v>
          </cell>
          <cell r="P912">
            <v>8.91</v>
          </cell>
          <cell r="Q912">
            <v>8.91</v>
          </cell>
          <cell r="AD912" t="str">
            <v>CHOR</v>
          </cell>
          <cell r="AE912" t="str">
            <v>CUSTOS HORÁRIOS DE MÁQUINAS E EQUIPAMENTOS</v>
          </cell>
          <cell r="AF912">
            <v>325</v>
          </cell>
          <cell r="AG912" t="str">
            <v>CUSTO HORÁRIO PRODUTIVO DIURNO</v>
          </cell>
          <cell r="AH912">
            <v>0</v>
          </cell>
          <cell r="AI912">
            <v>0</v>
          </cell>
        </row>
        <row r="913">
          <cell r="G913">
            <v>5808</v>
          </cell>
          <cell r="H913" t="str">
            <v>USINA DE ASFALTO A QUENTE FIXA CAP.40/80 TON/H - CHP DIURNO</v>
          </cell>
          <cell r="I913" t="str">
            <v>CHP</v>
          </cell>
          <cell r="J913">
            <v>403.87</v>
          </cell>
          <cell r="K913" t="str">
            <v>COMPOSICAO</v>
          </cell>
          <cell r="L913">
            <v>5699</v>
          </cell>
          <cell r="M913" t="str">
            <v>USINA DA ASFALTO A QUENTE, FIXA, CAPACIDADE 40 A 80TON/H - MÃO-DE-OBRA NA OPERAÇÃO DIURNA</v>
          </cell>
          <cell r="N913" t="str">
            <v>H</v>
          </cell>
          <cell r="O913">
            <v>1</v>
          </cell>
          <cell r="P913">
            <v>35.83</v>
          </cell>
          <cell r="Q913">
            <v>35.83</v>
          </cell>
          <cell r="AD913" t="str">
            <v>CHOR</v>
          </cell>
          <cell r="AE913" t="str">
            <v>CUSTOS HORÁRIOS DE MÁQUINAS E EQUIPAMENTOS</v>
          </cell>
          <cell r="AF913">
            <v>325</v>
          </cell>
          <cell r="AG913" t="str">
            <v>CUSTO HORÁRIO PRODUTIVO DIURNO</v>
          </cell>
          <cell r="AH913">
            <v>0</v>
          </cell>
          <cell r="AI913">
            <v>0</v>
          </cell>
        </row>
        <row r="914">
          <cell r="G914">
            <v>5811</v>
          </cell>
          <cell r="H914" t="str">
            <v>CAMINHAO BASCULANTE,  6M3,12T - 162HP (VU=5ANOS) - CHP DIURNO</v>
          </cell>
          <cell r="I914" t="str">
            <v>CHP</v>
          </cell>
          <cell r="J914">
            <v>105.92</v>
          </cell>
          <cell r="R914">
            <v>10.75</v>
          </cell>
          <cell r="S914">
            <v>10.15</v>
          </cell>
          <cell r="T914">
            <v>54.28</v>
          </cell>
          <cell r="U914">
            <v>51.25</v>
          </cell>
          <cell r="V914">
            <v>40.869999999999997</v>
          </cell>
          <cell r="W914">
            <v>38.590000000000003</v>
          </cell>
          <cell r="X914">
            <v>0</v>
          </cell>
          <cell r="Y914">
            <v>0</v>
          </cell>
          <cell r="Z914">
            <v>0</v>
          </cell>
          <cell r="AA914">
            <v>0</v>
          </cell>
          <cell r="AB914" t="str">
            <v>CAIXA REFERENCIAL</v>
          </cell>
          <cell r="AD914" t="str">
            <v>CHOR</v>
          </cell>
          <cell r="AE914" t="str">
            <v>CUSTOS HORÁRIOS DE MÁQUINAS E EQUIPAMENTOS</v>
          </cell>
          <cell r="AF914">
            <v>325</v>
          </cell>
          <cell r="AG914" t="str">
            <v>CUSTO HORÁRIO PRODUTIVO DIURNO</v>
          </cell>
          <cell r="AH914">
            <v>0</v>
          </cell>
          <cell r="AI914">
            <v>0</v>
          </cell>
        </row>
        <row r="915">
          <cell r="G915">
            <v>5811</v>
          </cell>
          <cell r="H915" t="str">
            <v>CAMINHAO BASCULANTE,  6M3,12T - 162HP (VU=5ANOS) - CHP DIURNO</v>
          </cell>
          <cell r="I915" t="str">
            <v>CHP</v>
          </cell>
          <cell r="J915">
            <v>105.92</v>
          </cell>
          <cell r="K915" t="str">
            <v>COMPOSICAO</v>
          </cell>
          <cell r="L915">
            <v>5694</v>
          </cell>
          <cell r="M915" t="str">
            <v>CAMINHAO BASCULANTE, 162HP- 6M3 (VU=5ANOS) - DEPRECIACAO E JUROS</v>
          </cell>
          <cell r="N915" t="str">
            <v>H</v>
          </cell>
          <cell r="O915">
            <v>1</v>
          </cell>
          <cell r="P915">
            <v>21.84</v>
          </cell>
          <cell r="Q915">
            <v>21.84</v>
          </cell>
          <cell r="AD915" t="str">
            <v>CHOR</v>
          </cell>
          <cell r="AE915" t="str">
            <v>CUSTOS HORÁRIOS DE MÁQUINAS E EQUIPAMENTOS</v>
          </cell>
          <cell r="AF915">
            <v>325</v>
          </cell>
          <cell r="AG915" t="str">
            <v>CUSTO HORÁRIO PRODUTIVO DIURNO</v>
          </cell>
          <cell r="AH915">
            <v>0</v>
          </cell>
          <cell r="AI915">
            <v>0</v>
          </cell>
        </row>
        <row r="916">
          <cell r="G916">
            <v>5811</v>
          </cell>
          <cell r="H916" t="str">
            <v>CAMINHAO BASCULANTE,  6M3,12T - 162HP (VU=5ANOS) - CHP DIURNO</v>
          </cell>
          <cell r="I916" t="str">
            <v>CHP</v>
          </cell>
          <cell r="J916">
            <v>105.92</v>
          </cell>
          <cell r="K916" t="str">
            <v>COMPOSICAO</v>
          </cell>
          <cell r="L916">
            <v>5695</v>
          </cell>
          <cell r="M916" t="str">
            <v>CAMINHAO BASCULANTE, 162HP- 6M3 (VU=5ANOS) - MANUTENCAO</v>
          </cell>
          <cell r="N916" t="str">
            <v>H</v>
          </cell>
          <cell r="O916">
            <v>1</v>
          </cell>
          <cell r="P916">
            <v>19.03</v>
          </cell>
          <cell r="Q916">
            <v>19.03</v>
          </cell>
          <cell r="AD916" t="str">
            <v>CHOR</v>
          </cell>
          <cell r="AE916" t="str">
            <v>CUSTOS HORÁRIOS DE MÁQUINAS E EQUIPAMENTOS</v>
          </cell>
          <cell r="AF916">
            <v>325</v>
          </cell>
          <cell r="AG916" t="str">
            <v>CUSTO HORÁRIO PRODUTIVO DIURNO</v>
          </cell>
          <cell r="AH916">
            <v>0</v>
          </cell>
          <cell r="AI916">
            <v>0</v>
          </cell>
        </row>
        <row r="917">
          <cell r="G917">
            <v>5811</v>
          </cell>
          <cell r="H917" t="str">
            <v>CAMINHAO BASCULANTE,  6M3,12T - 162HP (VU=5ANOS) - CHP DIURNO</v>
          </cell>
          <cell r="I917" t="str">
            <v>CHP</v>
          </cell>
          <cell r="J917">
            <v>105.92</v>
          </cell>
          <cell r="K917" t="str">
            <v>COMPOSICAO</v>
          </cell>
          <cell r="L917">
            <v>53792</v>
          </cell>
          <cell r="M917" t="str">
            <v>CAMINHAO BASCULANTE ,162HP- 6M3 - OPERACAO DIURNA</v>
          </cell>
          <cell r="N917" t="str">
            <v>H</v>
          </cell>
          <cell r="O917">
            <v>1</v>
          </cell>
          <cell r="P917">
            <v>54.28</v>
          </cell>
          <cell r="Q917">
            <v>54.28</v>
          </cell>
          <cell r="AD917" t="str">
            <v>CHOR</v>
          </cell>
          <cell r="AE917" t="str">
            <v>CUSTOS HORÁRIOS DE MÁQUINAS E EQUIPAMENTOS</v>
          </cell>
          <cell r="AF917">
            <v>325</v>
          </cell>
          <cell r="AG917" t="str">
            <v>CUSTO HORÁRIO PRODUTIVO DIURNO</v>
          </cell>
          <cell r="AH917">
            <v>0</v>
          </cell>
          <cell r="AI917">
            <v>0</v>
          </cell>
        </row>
        <row r="918">
          <cell r="G918">
            <v>5811</v>
          </cell>
          <cell r="H918" t="str">
            <v>CAMINHAO BASCULANTE,  6M3,12T - 162HP (VU=5ANOS) - CHP DIURNO</v>
          </cell>
          <cell r="I918" t="str">
            <v>CHP</v>
          </cell>
          <cell r="J918">
            <v>105.92</v>
          </cell>
          <cell r="K918" t="str">
            <v>COMPOSICAO</v>
          </cell>
          <cell r="L918">
            <v>53793</v>
          </cell>
          <cell r="M918" t="str">
            <v>CAMINHAO BASCULANTE ,162HP- 6M3 / MAO-DE-OBRA NA OPERACAO DIURNA</v>
          </cell>
          <cell r="N918" t="str">
            <v>H</v>
          </cell>
          <cell r="O918">
            <v>1</v>
          </cell>
          <cell r="P918">
            <v>10.75</v>
          </cell>
          <cell r="Q918">
            <v>10.75</v>
          </cell>
          <cell r="AD918" t="str">
            <v>CHOR</v>
          </cell>
          <cell r="AE918" t="str">
            <v>CUSTOS HORÁRIOS DE MÁQUINAS E EQUIPAMENTOS</v>
          </cell>
          <cell r="AF918">
            <v>325</v>
          </cell>
          <cell r="AG918" t="str">
            <v>CUSTO HORÁRIO PRODUTIVO DIURNO</v>
          </cell>
          <cell r="AH918">
            <v>0</v>
          </cell>
          <cell r="AI918">
            <v>0</v>
          </cell>
        </row>
        <row r="919">
          <cell r="G919">
            <v>5823</v>
          </cell>
          <cell r="H919" t="str">
            <v>USINA DE CONCRETO FIXA CAPACIDADE 90/120 M³, 63HP - CHP DIURNO</v>
          </cell>
          <cell r="I919" t="str">
            <v>CHP</v>
          </cell>
          <cell r="J919">
            <v>92.44</v>
          </cell>
          <cell r="R919">
            <v>23.88</v>
          </cell>
          <cell r="S919">
            <v>25.84</v>
          </cell>
          <cell r="T919">
            <v>0</v>
          </cell>
          <cell r="U919">
            <v>0</v>
          </cell>
          <cell r="V919">
            <v>43.6</v>
          </cell>
          <cell r="W919">
            <v>47.17</v>
          </cell>
          <cell r="X919">
            <v>0</v>
          </cell>
          <cell r="Y919">
            <v>0</v>
          </cell>
          <cell r="Z919">
            <v>24.94</v>
          </cell>
          <cell r="AA919">
            <v>26.98</v>
          </cell>
          <cell r="AB919" t="str">
            <v>CAIXA REFERENCIAL</v>
          </cell>
          <cell r="AD919" t="str">
            <v>CHOR</v>
          </cell>
          <cell r="AE919" t="str">
            <v>CUSTOS HORÁRIOS DE MÁQUINAS E EQUIPAMENTOS</v>
          </cell>
          <cell r="AF919">
            <v>325</v>
          </cell>
          <cell r="AG919" t="str">
            <v>CUSTO HORÁRIO PRODUTIVO DIURNO</v>
          </cell>
          <cell r="AH919">
            <v>0</v>
          </cell>
          <cell r="AI919">
            <v>0</v>
          </cell>
        </row>
        <row r="920">
          <cell r="G920">
            <v>5823</v>
          </cell>
          <cell r="H920" t="str">
            <v>USINA DE CONCRETO FIXA CAPACIDADE 90/120 M³, 63HP - CHP DIURNO</v>
          </cell>
          <cell r="I920" t="str">
            <v>CHP</v>
          </cell>
          <cell r="J920">
            <v>92.44</v>
          </cell>
          <cell r="K920" t="str">
            <v>COMPOSICAO</v>
          </cell>
          <cell r="L920">
            <v>5702</v>
          </cell>
          <cell r="M920" t="str">
            <v>USINA DE CONCRETO FIXA CAPACIDADE 90/120 M³, 63HP - DEPRECIAÇÃO E JUROS</v>
          </cell>
          <cell r="N920" t="str">
            <v>H</v>
          </cell>
          <cell r="O920">
            <v>1</v>
          </cell>
          <cell r="P920">
            <v>25.01</v>
          </cell>
          <cell r="Q920">
            <v>25.01</v>
          </cell>
          <cell r="AD920" t="str">
            <v>CHOR</v>
          </cell>
          <cell r="AE920" t="str">
            <v>CUSTOS HORÁRIOS DE MÁQUINAS E EQUIPAMENTOS</v>
          </cell>
          <cell r="AF920">
            <v>325</v>
          </cell>
          <cell r="AG920" t="str">
            <v>CUSTO HORÁRIO PRODUTIVO DIURNO</v>
          </cell>
          <cell r="AH920">
            <v>0</v>
          </cell>
          <cell r="AI920">
            <v>0</v>
          </cell>
        </row>
        <row r="921">
          <cell r="G921">
            <v>5823</v>
          </cell>
          <cell r="H921" t="str">
            <v>USINA DE CONCRETO FIXA CAPACIDADE 90/120 M³, 63HP - CHP DIURNO</v>
          </cell>
          <cell r="I921" t="str">
            <v>CHP</v>
          </cell>
          <cell r="J921">
            <v>92.44</v>
          </cell>
          <cell r="K921" t="str">
            <v>COMPOSICAO</v>
          </cell>
          <cell r="L921">
            <v>5703</v>
          </cell>
          <cell r="M921" t="str">
            <v>USINA DE CONCRETO FIXA CAPACIDADE 90/120 M³, 63HP - MATERIAIS NA OPERAÇÃO</v>
          </cell>
          <cell r="N921" t="str">
            <v>H</v>
          </cell>
          <cell r="O921">
            <v>1</v>
          </cell>
          <cell r="P921">
            <v>24.94</v>
          </cell>
          <cell r="Q921">
            <v>24.94</v>
          </cell>
          <cell r="AD921" t="str">
            <v>CHOR</v>
          </cell>
          <cell r="AE921" t="str">
            <v>CUSTOS HORÁRIOS DE MÁQUINAS E EQUIPAMENTOS</v>
          </cell>
          <cell r="AF921">
            <v>325</v>
          </cell>
          <cell r="AG921" t="str">
            <v>CUSTO HORÁRIO PRODUTIVO DIURNO</v>
          </cell>
          <cell r="AH921">
            <v>0</v>
          </cell>
          <cell r="AI921">
            <v>0</v>
          </cell>
        </row>
        <row r="922">
          <cell r="G922">
            <v>5823</v>
          </cell>
          <cell r="H922" t="str">
            <v>USINA DE CONCRETO FIXA CAPACIDADE 90/120 M³, 63HP - CHP DIURNO</v>
          </cell>
          <cell r="I922" t="str">
            <v>CHP</v>
          </cell>
          <cell r="J922">
            <v>92.44</v>
          </cell>
          <cell r="K922" t="str">
            <v>COMPOSICAO</v>
          </cell>
          <cell r="L922">
            <v>5704</v>
          </cell>
          <cell r="M922" t="str">
            <v>USINA DE CONCRETO FIXA CAPACIDADE 90/120 M³, 63HP - MÃO-DE-OBRA NA OPERAÇÃO DIURNA</v>
          </cell>
          <cell r="N922" t="str">
            <v>H</v>
          </cell>
          <cell r="O922">
            <v>1</v>
          </cell>
          <cell r="P922">
            <v>23.88</v>
          </cell>
          <cell r="Q922">
            <v>23.88</v>
          </cell>
          <cell r="AD922" t="str">
            <v>CHOR</v>
          </cell>
          <cell r="AE922" t="str">
            <v>CUSTOS HORÁRIOS DE MÁQUINAS E EQUIPAMENTOS</v>
          </cell>
          <cell r="AF922">
            <v>325</v>
          </cell>
          <cell r="AG922" t="str">
            <v>CUSTO HORÁRIO PRODUTIVO DIURNO</v>
          </cell>
          <cell r="AH922">
            <v>0</v>
          </cell>
          <cell r="AI922">
            <v>0</v>
          </cell>
        </row>
        <row r="923">
          <cell r="G923">
            <v>5823</v>
          </cell>
          <cell r="H923" t="str">
            <v>USINA DE CONCRETO FIXA CAPACIDADE 90/120 M³, 63HP - CHP DIURNO</v>
          </cell>
          <cell r="I923" t="str">
            <v>CHP</v>
          </cell>
          <cell r="J923">
            <v>92.44</v>
          </cell>
          <cell r="K923" t="str">
            <v>COMPOSICAO</v>
          </cell>
          <cell r="L923">
            <v>53794</v>
          </cell>
          <cell r="M923" t="str">
            <v>USINA DE CONCRETO FIXA CAPACIDADE 90/120 M³, 63HP - MANUTENÇÃO</v>
          </cell>
          <cell r="N923" t="str">
            <v>H</v>
          </cell>
          <cell r="O923">
            <v>1</v>
          </cell>
          <cell r="P923">
            <v>18.59</v>
          </cell>
          <cell r="Q923">
            <v>18.59</v>
          </cell>
          <cell r="AD923" t="str">
            <v>CHOR</v>
          </cell>
          <cell r="AE923" t="str">
            <v>CUSTOS HORÁRIOS DE MÁQUINAS E EQUIPAMENTOS</v>
          </cell>
          <cell r="AF923">
            <v>325</v>
          </cell>
          <cell r="AG923" t="str">
            <v>CUSTO HORÁRIO PRODUTIVO DIURNO</v>
          </cell>
          <cell r="AH923">
            <v>0</v>
          </cell>
          <cell r="AI923">
            <v>0</v>
          </cell>
        </row>
        <row r="924">
          <cell r="G924">
            <v>5824</v>
          </cell>
          <cell r="H924" t="str">
            <v>CAMINHAO CARROCERIA ABERTA,EM MADEIRA, TOCO, 170CV - 11T (VU=6ANOS) - CUSTO HORÁRIO DE PRODUÇÃO DIURNA</v>
          </cell>
          <cell r="I924" t="str">
            <v>CHP</v>
          </cell>
          <cell r="J924">
            <v>98.1</v>
          </cell>
          <cell r="R924">
            <v>13.41</v>
          </cell>
          <cell r="S924">
            <v>13.67</v>
          </cell>
          <cell r="T924">
            <v>54.28</v>
          </cell>
          <cell r="U924">
            <v>55.34</v>
          </cell>
          <cell r="V924">
            <v>30.39</v>
          </cell>
          <cell r="W924">
            <v>30.98</v>
          </cell>
          <cell r="X924">
            <v>0</v>
          </cell>
          <cell r="Y924">
            <v>0</v>
          </cell>
          <cell r="Z924">
            <v>0</v>
          </cell>
          <cell r="AA924">
            <v>0</v>
          </cell>
          <cell r="AB924" t="str">
            <v>CAIXA REFERENCIAL</v>
          </cell>
          <cell r="AD924" t="str">
            <v>CHOR</v>
          </cell>
          <cell r="AE924" t="str">
            <v>CUSTOS HORÁRIOS DE MÁQUINAS E EQUIPAMENTOS</v>
          </cell>
          <cell r="AF924">
            <v>325</v>
          </cell>
          <cell r="AG924" t="str">
            <v>CUSTO HORÁRIO PRODUTIVO DIURNO</v>
          </cell>
          <cell r="AH924">
            <v>0</v>
          </cell>
          <cell r="AI924">
            <v>0</v>
          </cell>
        </row>
        <row r="925">
          <cell r="G925">
            <v>5824</v>
          </cell>
          <cell r="H925" t="str">
            <v>CAMINHAO CARROCERIA ABERTA,EM MADEIRA, TOCO, 170CV - 11T (VU=6ANOS) - CUSTO HORÁRIO DE PRODUÇÃO DIURNA</v>
          </cell>
          <cell r="I925" t="str">
            <v>CHP</v>
          </cell>
          <cell r="J925">
            <v>98.1</v>
          </cell>
          <cell r="K925" t="str">
            <v>COMPOSICAO</v>
          </cell>
          <cell r="L925">
            <v>5705</v>
          </cell>
          <cell r="M925" t="str">
            <v>CAMINHAO CARROCERIA ABERTA,EM MADEIRA, TOCO, 170CV - 11T (VU=6ANOS) - MANUTENCAO</v>
          </cell>
          <cell r="N925" t="str">
            <v>H</v>
          </cell>
          <cell r="O925">
            <v>1</v>
          </cell>
          <cell r="P925">
            <v>11.17</v>
          </cell>
          <cell r="Q925">
            <v>11.17</v>
          </cell>
          <cell r="AD925" t="str">
            <v>CHOR</v>
          </cell>
          <cell r="AE925" t="str">
            <v>CUSTOS HORÁRIOS DE MÁQUINAS E EQUIPAMENTOS</v>
          </cell>
          <cell r="AF925">
            <v>325</v>
          </cell>
          <cell r="AG925" t="str">
            <v>CUSTO HORÁRIO PRODUTIVO DIURNO</v>
          </cell>
          <cell r="AH925">
            <v>0</v>
          </cell>
          <cell r="AI925">
            <v>0</v>
          </cell>
        </row>
        <row r="926">
          <cell r="G926">
            <v>5824</v>
          </cell>
          <cell r="H926" t="str">
            <v>CAMINHAO CARROCERIA ABERTA,EM MADEIRA, TOCO, 170CV - 11T (VU=6ANOS) - CUSTO HORÁRIO DE PRODUÇÃO DIURNA</v>
          </cell>
          <cell r="I926" t="str">
            <v>CHP</v>
          </cell>
          <cell r="J926">
            <v>98.1</v>
          </cell>
          <cell r="K926" t="str">
            <v>COMPOSICAO</v>
          </cell>
          <cell r="L926">
            <v>53796</v>
          </cell>
          <cell r="M926" t="str">
            <v>CAMINHAO CARROCERIA ABERTA,EM MADEIRA, TOCO, 170CV - 11T (VU=6ANOS) - CHI DIURNO - DEPRECIACAO E JUROS</v>
          </cell>
          <cell r="N926" t="str">
            <v>H</v>
          </cell>
          <cell r="O926">
            <v>1</v>
          </cell>
          <cell r="P926">
            <v>19.22</v>
          </cell>
          <cell r="Q926">
            <v>19.22</v>
          </cell>
          <cell r="AD926" t="str">
            <v>CHOR</v>
          </cell>
          <cell r="AE926" t="str">
            <v>CUSTOS HORÁRIOS DE MÁQUINAS E EQUIPAMENTOS</v>
          </cell>
          <cell r="AF926">
            <v>325</v>
          </cell>
          <cell r="AG926" t="str">
            <v>CUSTO HORÁRIO PRODUTIVO DIURNO</v>
          </cell>
          <cell r="AH926">
            <v>0</v>
          </cell>
          <cell r="AI926">
            <v>0</v>
          </cell>
        </row>
        <row r="927">
          <cell r="G927">
            <v>5824</v>
          </cell>
          <cell r="H927" t="str">
            <v>CAMINHAO CARROCERIA ABERTA,EM MADEIRA, TOCO, 170CV - 11T (VU=6ANOS) - CUSTO HORÁRIO DE PRODUÇÃO DIURNA</v>
          </cell>
          <cell r="I927" t="str">
            <v>CHP</v>
          </cell>
          <cell r="J927">
            <v>98.1</v>
          </cell>
          <cell r="K927" t="str">
            <v>COMPOSICAO</v>
          </cell>
          <cell r="L927">
            <v>53797</v>
          </cell>
          <cell r="M927" t="str">
            <v>CAMINHAO CARROCERIA ABERTA,EM MADEIRA, TOCO, 170CV - 11T (VU=6ANOS) - MATERIAIS/OPERACAO</v>
          </cell>
          <cell r="N927" t="str">
            <v>H</v>
          </cell>
          <cell r="O927">
            <v>1</v>
          </cell>
          <cell r="P927">
            <v>54.28</v>
          </cell>
          <cell r="Q927">
            <v>54.28</v>
          </cell>
          <cell r="AD927" t="str">
            <v>CHOR</v>
          </cell>
          <cell r="AE927" t="str">
            <v>CUSTOS HORÁRIOS DE MÁQUINAS E EQUIPAMENTOS</v>
          </cell>
          <cell r="AF927">
            <v>325</v>
          </cell>
          <cell r="AG927" t="str">
            <v>CUSTO HORÁRIO PRODUTIVO DIURNO</v>
          </cell>
          <cell r="AH927">
            <v>0</v>
          </cell>
          <cell r="AI927">
            <v>0</v>
          </cell>
        </row>
        <row r="928">
          <cell r="G928">
            <v>5824</v>
          </cell>
          <cell r="H928" t="str">
            <v>CAMINHAO CARROCERIA ABERTA,EM MADEIRA, TOCO, 170CV - 11T (VU=6ANOS) - CUSTO HORÁRIO DE PRODUÇÃO DIURNA</v>
          </cell>
          <cell r="I928" t="str">
            <v>CHP</v>
          </cell>
          <cell r="J928">
            <v>98.1</v>
          </cell>
          <cell r="K928" t="str">
            <v>COMPOSICAO</v>
          </cell>
          <cell r="L928">
            <v>53798</v>
          </cell>
          <cell r="M928" t="str">
            <v>CAMINHAO CARROCERIA ABERTA,EM MADEIRA, TOCO, 170CV - 11T (VU=6ANOS) - MAO-DE-OBRA DIURNA NA OPERACAO</v>
          </cell>
          <cell r="N928" t="str">
            <v>H</v>
          </cell>
          <cell r="O928">
            <v>1</v>
          </cell>
          <cell r="P928">
            <v>13.41</v>
          </cell>
          <cell r="Q928">
            <v>13.41</v>
          </cell>
          <cell r="AD928" t="str">
            <v>CHOR</v>
          </cell>
          <cell r="AE928" t="str">
            <v>CUSTOS HORÁRIOS DE MÁQUINAS E EQUIPAMENTOS</v>
          </cell>
          <cell r="AF928">
            <v>325</v>
          </cell>
          <cell r="AG928" t="str">
            <v>CUSTO HORÁRIO PRODUTIVO DIURNO</v>
          </cell>
          <cell r="AH928">
            <v>0</v>
          </cell>
          <cell r="AI928">
            <v>0</v>
          </cell>
        </row>
        <row r="929">
          <cell r="G929">
            <v>5835</v>
          </cell>
          <cell r="H929" t="str">
            <v>VIBROACABADORA SOBRE ESTEIRAS POTENCIA MAX. 105CV CAPACIDADE ATE 450 T/H  - CHP DIURNO</v>
          </cell>
          <cell r="I929" t="str">
            <v>CHP</v>
          </cell>
          <cell r="J929">
            <v>197.03</v>
          </cell>
          <cell r="R929">
            <v>13.09</v>
          </cell>
          <cell r="S929">
            <v>6.64</v>
          </cell>
          <cell r="T929">
            <v>22.75</v>
          </cell>
          <cell r="U929">
            <v>11.55</v>
          </cell>
          <cell r="V929">
            <v>161.16999999999999</v>
          </cell>
          <cell r="W929">
            <v>81.8</v>
          </cell>
          <cell r="X929">
            <v>0</v>
          </cell>
          <cell r="Y929">
            <v>0</v>
          </cell>
          <cell r="Z929">
            <v>0</v>
          </cell>
          <cell r="AA929">
            <v>0</v>
          </cell>
          <cell r="AB929" t="str">
            <v>CAIXA REFERENCIAL</v>
          </cell>
          <cell r="AD929" t="str">
            <v>CHOR</v>
          </cell>
          <cell r="AE929" t="str">
            <v>CUSTOS HORÁRIOS DE MÁQUINAS E EQUIPAMENTOS</v>
          </cell>
          <cell r="AF929">
            <v>325</v>
          </cell>
          <cell r="AG929" t="str">
            <v>CUSTO HORÁRIO PRODUTIVO DIURNO</v>
          </cell>
          <cell r="AH929">
            <v>0</v>
          </cell>
          <cell r="AI929">
            <v>0</v>
          </cell>
        </row>
        <row r="930">
          <cell r="G930">
            <v>5835</v>
          </cell>
          <cell r="H930" t="str">
            <v>VIBROACABADORA SOBRE ESTEIRAS POTENCIA MAX. 105CV CAPACIDADE ATE 450 T/H  - CHP DIURNO</v>
          </cell>
          <cell r="I930" t="str">
            <v>CHP</v>
          </cell>
          <cell r="J930">
            <v>197.03</v>
          </cell>
          <cell r="K930" t="str">
            <v>COMPOSICAO</v>
          </cell>
          <cell r="L930">
            <v>5709</v>
          </cell>
          <cell r="M930" t="str">
            <v>VIBROACABADORA SOBRE ESTEIRAS POTENCIA MAX. 105CV CAPACIDADE ATE 450 T/H - DEPRECIACAO E JUROS</v>
          </cell>
          <cell r="N930" t="str">
            <v>H</v>
          </cell>
          <cell r="O930">
            <v>1</v>
          </cell>
          <cell r="P930">
            <v>100.7</v>
          </cell>
          <cell r="Q930">
            <v>100.7</v>
          </cell>
          <cell r="AD930" t="str">
            <v>CHOR</v>
          </cell>
          <cell r="AE930" t="str">
            <v>CUSTOS HORÁRIOS DE MÁQUINAS E EQUIPAMENTOS</v>
          </cell>
          <cell r="AF930">
            <v>325</v>
          </cell>
          <cell r="AG930" t="str">
            <v>CUSTO HORÁRIO PRODUTIVO DIURNO</v>
          </cell>
          <cell r="AH930">
            <v>0</v>
          </cell>
          <cell r="AI930">
            <v>0</v>
          </cell>
        </row>
        <row r="931">
          <cell r="G931">
            <v>5835</v>
          </cell>
          <cell r="H931" t="str">
            <v>VIBROACABADORA SOBRE ESTEIRAS POTENCIA MAX. 105CV CAPACIDADE ATE 450 T/H  - CHP DIURNO</v>
          </cell>
          <cell r="I931" t="str">
            <v>CHP</v>
          </cell>
          <cell r="J931">
            <v>197.03</v>
          </cell>
          <cell r="K931" t="str">
            <v>COMPOSICAO</v>
          </cell>
          <cell r="L931">
            <v>5710</v>
          </cell>
          <cell r="M931" t="str">
            <v>VIBROACABADORA SOBRE ESTEIRAS POTENCIA MAX. 105CV CAPACIDADE ATE 450 T/H - MANUTENCAO</v>
          </cell>
          <cell r="N931" t="str">
            <v>H</v>
          </cell>
          <cell r="O931">
            <v>1</v>
          </cell>
          <cell r="P931">
            <v>60.47</v>
          </cell>
          <cell r="Q931">
            <v>60.47</v>
          </cell>
          <cell r="AD931" t="str">
            <v>CHOR</v>
          </cell>
          <cell r="AE931" t="str">
            <v>CUSTOS HORÁRIOS DE MÁQUINAS E EQUIPAMENTOS</v>
          </cell>
          <cell r="AF931">
            <v>325</v>
          </cell>
          <cell r="AG931" t="str">
            <v>CUSTO HORÁRIO PRODUTIVO DIURNO</v>
          </cell>
          <cell r="AH931">
            <v>0</v>
          </cell>
          <cell r="AI931">
            <v>0</v>
          </cell>
        </row>
        <row r="932">
          <cell r="G932">
            <v>5835</v>
          </cell>
          <cell r="H932" t="str">
            <v>VIBROACABADORA SOBRE ESTEIRAS POTENCIA MAX. 105CV CAPACIDADE ATE 450 T/H  - CHP DIURNO</v>
          </cell>
          <cell r="I932" t="str">
            <v>CHP</v>
          </cell>
          <cell r="J932">
            <v>197.03</v>
          </cell>
          <cell r="K932" t="str">
            <v>COMPOSICAO</v>
          </cell>
          <cell r="L932">
            <v>5711</v>
          </cell>
          <cell r="M932" t="str">
            <v>VIBROACABADORA SOBRE ESTEIRAS POTENCIA MAX. 105CV CAPACIDADE ATE 450 T/H  -  MATERIAS NA OPERACAO</v>
          </cell>
          <cell r="N932" t="str">
            <v>H</v>
          </cell>
          <cell r="O932">
            <v>1</v>
          </cell>
          <cell r="P932">
            <v>22.75</v>
          </cell>
          <cell r="Q932">
            <v>22.75</v>
          </cell>
          <cell r="AD932" t="str">
            <v>CHOR</v>
          </cell>
          <cell r="AE932" t="str">
            <v>CUSTOS HORÁRIOS DE MÁQUINAS E EQUIPAMENTOS</v>
          </cell>
          <cell r="AF932">
            <v>325</v>
          </cell>
          <cell r="AG932" t="str">
            <v>CUSTO HORÁRIO PRODUTIVO DIURNO</v>
          </cell>
          <cell r="AH932">
            <v>0</v>
          </cell>
          <cell r="AI932">
            <v>0</v>
          </cell>
        </row>
        <row r="933">
          <cell r="G933">
            <v>5835</v>
          </cell>
          <cell r="H933" t="str">
            <v>VIBROACABADORA SOBRE ESTEIRAS POTENCIA MAX. 105CV CAPACIDADE ATE 450 T/H  - CHP DIURNO</v>
          </cell>
          <cell r="I933" t="str">
            <v>CHP</v>
          </cell>
          <cell r="J933">
            <v>197.03</v>
          </cell>
          <cell r="K933" t="str">
            <v>COMPOSICAO</v>
          </cell>
          <cell r="L933">
            <v>53802</v>
          </cell>
          <cell r="M933" t="str">
            <v>VIBROACABADORA SOBRE ESTEIRAS POTENCIA MAX. 105CV CAPACIDADE ATE 450 T/H - MAO-DE-OBRA NA OPERACAO DIURNA</v>
          </cell>
          <cell r="N933" t="str">
            <v>H</v>
          </cell>
          <cell r="O933">
            <v>1</v>
          </cell>
          <cell r="P933">
            <v>13.09</v>
          </cell>
          <cell r="Q933">
            <v>13.09</v>
          </cell>
          <cell r="AD933" t="str">
            <v>CHOR</v>
          </cell>
          <cell r="AE933" t="str">
            <v>CUSTOS HORÁRIOS DE MÁQUINAS E EQUIPAMENTOS</v>
          </cell>
          <cell r="AF933">
            <v>325</v>
          </cell>
          <cell r="AG933" t="str">
            <v>CUSTO HORÁRIO PRODUTIVO DIURNO</v>
          </cell>
          <cell r="AH933">
            <v>0</v>
          </cell>
          <cell r="AI933">
            <v>0</v>
          </cell>
        </row>
        <row r="934">
          <cell r="G934">
            <v>5839</v>
          </cell>
          <cell r="H934" t="str">
            <v>VASSOURA MECÂNICA REBOCÁVEL C/ ESCOVA CILÍNDRICA LARGURA = 2,44M - CHP DIURNO</v>
          </cell>
          <cell r="I934" t="str">
            <v>CHP</v>
          </cell>
          <cell r="J934">
            <v>4.1100000000000003</v>
          </cell>
          <cell r="R934">
            <v>0</v>
          </cell>
          <cell r="S934">
            <v>0</v>
          </cell>
          <cell r="T934">
            <v>0</v>
          </cell>
          <cell r="U934">
            <v>0</v>
          </cell>
          <cell r="V934">
            <v>4.1100000000000003</v>
          </cell>
          <cell r="W934">
            <v>100</v>
          </cell>
          <cell r="X934">
            <v>0</v>
          </cell>
          <cell r="Y934">
            <v>0</v>
          </cell>
          <cell r="Z934">
            <v>0</v>
          </cell>
          <cell r="AA934">
            <v>0</v>
          </cell>
          <cell r="AB934" t="str">
            <v>CAIXA REFERENCIAL</v>
          </cell>
          <cell r="AD934" t="str">
            <v>CHOR</v>
          </cell>
          <cell r="AE934" t="str">
            <v>CUSTOS HORÁRIOS DE MÁQUINAS E EQUIPAMENTOS</v>
          </cell>
          <cell r="AF934">
            <v>325</v>
          </cell>
          <cell r="AG934" t="str">
            <v>CUSTO HORÁRIO PRODUTIVO DIURNO</v>
          </cell>
          <cell r="AH934">
            <v>0</v>
          </cell>
          <cell r="AI934">
            <v>0</v>
          </cell>
        </row>
        <row r="935">
          <cell r="G935">
            <v>5839</v>
          </cell>
          <cell r="H935" t="str">
            <v>VASSOURA MECÂNICA REBOCÁVEL C/ ESCOVA CILÍNDRICA LARGURA = 2,44M - CHP DIURNO</v>
          </cell>
          <cell r="I935" t="str">
            <v>CHP</v>
          </cell>
          <cell r="J935">
            <v>4.1100000000000003</v>
          </cell>
          <cell r="K935" t="str">
            <v>COMPOSICAO</v>
          </cell>
          <cell r="L935">
            <v>5712</v>
          </cell>
          <cell r="M935" t="str">
            <v>VASSOURA MECÂNICA REBOCÁVEL C/ ESCOVA CILÍNDRICA LARGURA = 2,44M - DEPRECIAÇÃO E JUROS</v>
          </cell>
          <cell r="N935" t="str">
            <v>H</v>
          </cell>
          <cell r="O935">
            <v>1</v>
          </cell>
          <cell r="P935">
            <v>3.08</v>
          </cell>
          <cell r="Q935">
            <v>3.08</v>
          </cell>
          <cell r="AD935" t="str">
            <v>CHOR</v>
          </cell>
          <cell r="AE935" t="str">
            <v>CUSTOS HORÁRIOS DE MÁQUINAS E EQUIPAMENTOS</v>
          </cell>
          <cell r="AF935">
            <v>325</v>
          </cell>
          <cell r="AG935" t="str">
            <v>CUSTO HORÁRIO PRODUTIVO DIURNO</v>
          </cell>
          <cell r="AH935">
            <v>0</v>
          </cell>
          <cell r="AI935">
            <v>0</v>
          </cell>
        </row>
        <row r="936">
          <cell r="G936">
            <v>5839</v>
          </cell>
          <cell r="H936" t="str">
            <v>VASSOURA MECÂNICA REBOCÁVEL C/ ESCOVA CILÍNDRICA LARGURA = 2,44M - CHP DIURNO</v>
          </cell>
          <cell r="I936" t="str">
            <v>CHP</v>
          </cell>
          <cell r="J936">
            <v>4.1100000000000003</v>
          </cell>
          <cell r="K936" t="str">
            <v>COMPOSICAO</v>
          </cell>
          <cell r="L936">
            <v>53804</v>
          </cell>
          <cell r="M936" t="str">
            <v>VASSOURA MECÂNICA REBOCÁVEL C/ ESCOVA CILÍNDRICA LARGURA DE VARRIMENTO = 2,44M - MANUTENÇÃO</v>
          </cell>
          <cell r="N936" t="str">
            <v>H</v>
          </cell>
          <cell r="O936">
            <v>1</v>
          </cell>
          <cell r="P936">
            <v>1.02</v>
          </cell>
          <cell r="Q936">
            <v>1.02</v>
          </cell>
          <cell r="AD936" t="str">
            <v>CHOR</v>
          </cell>
          <cell r="AE936" t="str">
            <v>CUSTOS HORÁRIOS DE MÁQUINAS E EQUIPAMENTOS</v>
          </cell>
          <cell r="AF936">
            <v>325</v>
          </cell>
          <cell r="AG936" t="str">
            <v>CUSTO HORÁRIO PRODUTIVO DIURNO</v>
          </cell>
          <cell r="AH936">
            <v>0</v>
          </cell>
          <cell r="AI936">
            <v>0</v>
          </cell>
        </row>
        <row r="937">
          <cell r="G937">
            <v>5843</v>
          </cell>
          <cell r="H937" t="str">
            <v>TRATOR DE PNEUS 110 A 126 HP - CHP DIURNO</v>
          </cell>
          <cell r="I937" t="str">
            <v>CHP</v>
          </cell>
          <cell r="J937">
            <v>106.74</v>
          </cell>
          <cell r="R937">
            <v>14.39</v>
          </cell>
          <cell r="S937">
            <v>13.48</v>
          </cell>
          <cell r="T937">
            <v>52.61</v>
          </cell>
          <cell r="U937">
            <v>49.29</v>
          </cell>
          <cell r="V937">
            <v>39.729999999999997</v>
          </cell>
          <cell r="W937">
            <v>37.22</v>
          </cell>
          <cell r="X937">
            <v>0</v>
          </cell>
          <cell r="Y937">
            <v>0</v>
          </cell>
          <cell r="Z937">
            <v>0</v>
          </cell>
          <cell r="AA937">
            <v>0</v>
          </cell>
          <cell r="AB937" t="str">
            <v>CAIXA REFERENCIAL</v>
          </cell>
          <cell r="AD937" t="str">
            <v>CHOR</v>
          </cell>
          <cell r="AE937" t="str">
            <v>CUSTOS HORÁRIOS DE MÁQUINAS E EQUIPAMENTOS</v>
          </cell>
          <cell r="AF937">
            <v>325</v>
          </cell>
          <cell r="AG937" t="str">
            <v>CUSTO HORÁRIO PRODUTIVO DIURNO</v>
          </cell>
          <cell r="AH937">
            <v>0</v>
          </cell>
          <cell r="AI937">
            <v>0</v>
          </cell>
        </row>
        <row r="938">
          <cell r="G938">
            <v>5843</v>
          </cell>
          <cell r="H938" t="str">
            <v>TRATOR DE PNEUS 110 A 126 HP - CHP DIURNO</v>
          </cell>
          <cell r="I938" t="str">
            <v>CHP</v>
          </cell>
          <cell r="J938">
            <v>106.74</v>
          </cell>
          <cell r="K938" t="str">
            <v>COMPOSICAO</v>
          </cell>
          <cell r="L938">
            <v>7063</v>
          </cell>
          <cell r="M938" t="str">
            <v>TRATOR DE PNEUS 110 A 126 HP - DEPRECIACAO</v>
          </cell>
          <cell r="N938" t="str">
            <v>H</v>
          </cell>
          <cell r="O938">
            <v>1</v>
          </cell>
          <cell r="P938">
            <v>18.75</v>
          </cell>
          <cell r="Q938">
            <v>18.75</v>
          </cell>
          <cell r="AD938" t="str">
            <v>CHOR</v>
          </cell>
          <cell r="AE938" t="str">
            <v>CUSTOS HORÁRIOS DE MÁQUINAS E EQUIPAMENTOS</v>
          </cell>
          <cell r="AF938">
            <v>325</v>
          </cell>
          <cell r="AG938" t="str">
            <v>CUSTO HORÁRIO PRODUTIVO DIURNO</v>
          </cell>
          <cell r="AH938">
            <v>0</v>
          </cell>
          <cell r="AI938">
            <v>0</v>
          </cell>
        </row>
        <row r="939">
          <cell r="G939">
            <v>5843</v>
          </cell>
          <cell r="H939" t="str">
            <v>TRATOR DE PNEUS 110 A 126 HP - CHP DIURNO</v>
          </cell>
          <cell r="I939" t="str">
            <v>CHP</v>
          </cell>
          <cell r="J939">
            <v>106.74</v>
          </cell>
          <cell r="K939" t="str">
            <v>COMPOSICAO</v>
          </cell>
          <cell r="L939">
            <v>7064</v>
          </cell>
          <cell r="M939" t="str">
            <v>TRATOR DE PNEUS 110 A 126 HP - JUROS</v>
          </cell>
          <cell r="N939" t="str">
            <v>H</v>
          </cell>
          <cell r="O939">
            <v>1</v>
          </cell>
          <cell r="P939">
            <v>5.98</v>
          </cell>
          <cell r="Q939">
            <v>5.98</v>
          </cell>
          <cell r="AD939" t="str">
            <v>CHOR</v>
          </cell>
          <cell r="AE939" t="str">
            <v>CUSTOS HORÁRIOS DE MÁQUINAS E EQUIPAMENTOS</v>
          </cell>
          <cell r="AF939">
            <v>325</v>
          </cell>
          <cell r="AG939" t="str">
            <v>CUSTO HORÁRIO PRODUTIVO DIURNO</v>
          </cell>
          <cell r="AH939">
            <v>0</v>
          </cell>
          <cell r="AI939">
            <v>0</v>
          </cell>
        </row>
        <row r="940">
          <cell r="G940">
            <v>5843</v>
          </cell>
          <cell r="H940" t="str">
            <v>TRATOR DE PNEUS 110 A 126 HP - CHP DIURNO</v>
          </cell>
          <cell r="I940" t="str">
            <v>CHP</v>
          </cell>
          <cell r="J940">
            <v>106.74</v>
          </cell>
          <cell r="K940" t="str">
            <v>COMPOSICAO</v>
          </cell>
          <cell r="L940">
            <v>7065</v>
          </cell>
          <cell r="M940" t="str">
            <v>TRATOR DE PNEUS 110 A 126 HP - MANUTENCAO</v>
          </cell>
          <cell r="N940" t="str">
            <v>H</v>
          </cell>
          <cell r="O940">
            <v>1</v>
          </cell>
          <cell r="P940">
            <v>15</v>
          </cell>
          <cell r="Q940">
            <v>15</v>
          </cell>
          <cell r="AD940" t="str">
            <v>CHOR</v>
          </cell>
          <cell r="AE940" t="str">
            <v>CUSTOS HORÁRIOS DE MÁQUINAS E EQUIPAMENTOS</v>
          </cell>
          <cell r="AF940">
            <v>325</v>
          </cell>
          <cell r="AG940" t="str">
            <v>CUSTO HORÁRIO PRODUTIVO DIURNO</v>
          </cell>
          <cell r="AH940">
            <v>0</v>
          </cell>
          <cell r="AI940">
            <v>0</v>
          </cell>
        </row>
        <row r="941">
          <cell r="G941">
            <v>5843</v>
          </cell>
          <cell r="H941" t="str">
            <v>TRATOR DE PNEUS 110 A 126 HP - CHP DIURNO</v>
          </cell>
          <cell r="I941" t="str">
            <v>CHP</v>
          </cell>
          <cell r="J941">
            <v>106.74</v>
          </cell>
          <cell r="K941" t="str">
            <v>COMPOSICAO</v>
          </cell>
          <cell r="L941">
            <v>7066</v>
          </cell>
          <cell r="M941" t="str">
            <v>TRATOR DE PNEUS 110 A 126 HP - CUSTOS COM MATERIAL NA OPERACAO</v>
          </cell>
          <cell r="N941" t="str">
            <v>H</v>
          </cell>
          <cell r="O941">
            <v>1</v>
          </cell>
          <cell r="P941">
            <v>52.61</v>
          </cell>
          <cell r="Q941">
            <v>52.61</v>
          </cell>
          <cell r="AD941" t="str">
            <v>CHOR</v>
          </cell>
          <cell r="AE941" t="str">
            <v>CUSTOS HORÁRIOS DE MÁQUINAS E EQUIPAMENTOS</v>
          </cell>
          <cell r="AF941">
            <v>325</v>
          </cell>
          <cell r="AG941" t="str">
            <v>CUSTO HORÁRIO PRODUTIVO DIURNO</v>
          </cell>
          <cell r="AH941">
            <v>0</v>
          </cell>
          <cell r="AI941">
            <v>0</v>
          </cell>
        </row>
        <row r="942">
          <cell r="G942">
            <v>5843</v>
          </cell>
          <cell r="H942" t="str">
            <v>TRATOR DE PNEUS 110 A 126 HP - CHP DIURNO</v>
          </cell>
          <cell r="I942" t="str">
            <v>CHP</v>
          </cell>
          <cell r="J942">
            <v>106.74</v>
          </cell>
          <cell r="K942" t="str">
            <v>COMPOSICAO</v>
          </cell>
          <cell r="L942">
            <v>7067</v>
          </cell>
          <cell r="M942" t="str">
            <v>TRATOR DE PNEUS 110 A 126 HP - MAO-DE-OBRA NA OPERACAO DIURNA</v>
          </cell>
          <cell r="N942" t="str">
            <v>H</v>
          </cell>
          <cell r="O942">
            <v>1</v>
          </cell>
          <cell r="P942">
            <v>14.39</v>
          </cell>
          <cell r="Q942">
            <v>14.39</v>
          </cell>
          <cell r="AD942" t="str">
            <v>CHOR</v>
          </cell>
          <cell r="AE942" t="str">
            <v>CUSTOS HORÁRIOS DE MÁQUINAS E EQUIPAMENTOS</v>
          </cell>
          <cell r="AF942">
            <v>325</v>
          </cell>
          <cell r="AG942" t="str">
            <v>CUSTO HORÁRIO PRODUTIVO DIURNO</v>
          </cell>
          <cell r="AH942">
            <v>0</v>
          </cell>
          <cell r="AI942">
            <v>0</v>
          </cell>
        </row>
        <row r="943">
          <cell r="G943">
            <v>5847</v>
          </cell>
          <cell r="H943" t="str">
            <v>TRATOR DE ESTEIRAS POTENCIA 165 HP, PESO OPERACIONAL 17,1T  - CHP DIURNO</v>
          </cell>
          <cell r="I943" t="str">
            <v>CHP</v>
          </cell>
          <cell r="J943">
            <v>261.14</v>
          </cell>
          <cell r="R943">
            <v>17.91</v>
          </cell>
          <cell r="S943">
            <v>6.86</v>
          </cell>
          <cell r="T943">
            <v>66.81</v>
          </cell>
          <cell r="U943">
            <v>25.58</v>
          </cell>
          <cell r="V943">
            <v>176.4</v>
          </cell>
          <cell r="W943">
            <v>67.55</v>
          </cell>
          <cell r="X943">
            <v>0</v>
          </cell>
          <cell r="Y943">
            <v>0</v>
          </cell>
          <cell r="Z943">
            <v>0</v>
          </cell>
          <cell r="AA943">
            <v>0</v>
          </cell>
          <cell r="AB943" t="str">
            <v>CAIXA REFERENCIAL</v>
          </cell>
          <cell r="AD943" t="str">
            <v>CHOR</v>
          </cell>
          <cell r="AE943" t="str">
            <v>CUSTOS HORÁRIOS DE MÁQUINAS E EQUIPAMENTOS</v>
          </cell>
          <cell r="AF943">
            <v>325</v>
          </cell>
          <cell r="AG943" t="str">
            <v>CUSTO HORÁRIO PRODUTIVO DIURNO</v>
          </cell>
          <cell r="AH943">
            <v>0</v>
          </cell>
          <cell r="AI943">
            <v>0</v>
          </cell>
        </row>
        <row r="944">
          <cell r="G944">
            <v>5847</v>
          </cell>
          <cell r="H944" t="str">
            <v>TRATOR DE ESTEIRAS POTENCIA 165 HP, PESO OPERACIONAL 17,1T  - CHP DIURNO</v>
          </cell>
          <cell r="I944" t="str">
            <v>CHP</v>
          </cell>
          <cell r="J944">
            <v>261.14</v>
          </cell>
          <cell r="K944" t="str">
            <v>COMPOSICAO</v>
          </cell>
          <cell r="L944">
            <v>5717</v>
          </cell>
          <cell r="M944" t="str">
            <v>TRATOR DE ESTEIRAS POTENCIA 165 HP, PESO OPERACIONAL 17,1T (VU=5ANOS) - DEPRECIACAO E JUROS</v>
          </cell>
          <cell r="N944" t="str">
            <v>H</v>
          </cell>
          <cell r="O944">
            <v>1</v>
          </cell>
          <cell r="P944">
            <v>100.33</v>
          </cell>
          <cell r="Q944">
            <v>100.33</v>
          </cell>
          <cell r="AD944" t="str">
            <v>CHOR</v>
          </cell>
          <cell r="AE944" t="str">
            <v>CUSTOS HORÁRIOS DE MÁQUINAS E EQUIPAMENTOS</v>
          </cell>
          <cell r="AF944">
            <v>325</v>
          </cell>
          <cell r="AG944" t="str">
            <v>CUSTO HORÁRIO PRODUTIVO DIURNO</v>
          </cell>
          <cell r="AH944">
            <v>0</v>
          </cell>
          <cell r="AI944">
            <v>0</v>
          </cell>
        </row>
        <row r="945">
          <cell r="G945">
            <v>5847</v>
          </cell>
          <cell r="H945" t="str">
            <v>TRATOR DE ESTEIRAS POTENCIA 165 HP, PESO OPERACIONAL 17,1T  - CHP DIURNO</v>
          </cell>
          <cell r="I945" t="str">
            <v>CHP</v>
          </cell>
          <cell r="J945">
            <v>261.14</v>
          </cell>
          <cell r="K945" t="str">
            <v>COMPOSICAO</v>
          </cell>
          <cell r="L945">
            <v>5718</v>
          </cell>
          <cell r="M945" t="str">
            <v>TRATOR DE ESTEIRAS POTENCIA 165 HP, PESO OPERACIONAL 17,1T - VALOR MATERIAIS NA OPERACAO</v>
          </cell>
          <cell r="N945" t="str">
            <v>H</v>
          </cell>
          <cell r="O945">
            <v>1</v>
          </cell>
          <cell r="P945">
            <v>66.81</v>
          </cell>
          <cell r="Q945">
            <v>66.81</v>
          </cell>
          <cell r="AD945" t="str">
            <v>CHOR</v>
          </cell>
          <cell r="AE945" t="str">
            <v>CUSTOS HORÁRIOS DE MÁQUINAS E EQUIPAMENTOS</v>
          </cell>
          <cell r="AF945">
            <v>325</v>
          </cell>
          <cell r="AG945" t="str">
            <v>CUSTO HORÁRIO PRODUTIVO DIURNO</v>
          </cell>
          <cell r="AH945">
            <v>0</v>
          </cell>
          <cell r="AI945">
            <v>0</v>
          </cell>
        </row>
        <row r="946">
          <cell r="G946">
            <v>5847</v>
          </cell>
          <cell r="H946" t="str">
            <v>TRATOR DE ESTEIRAS POTENCIA 165 HP, PESO OPERACIONAL 17,1T  - CHP DIURNO</v>
          </cell>
          <cell r="I946" t="str">
            <v>CHP</v>
          </cell>
          <cell r="J946">
            <v>261.14</v>
          </cell>
          <cell r="K946" t="str">
            <v>COMPOSICAO</v>
          </cell>
          <cell r="L946">
            <v>53806</v>
          </cell>
          <cell r="M946" t="str">
            <v>TRATOR DE ESTEIRAS POTENCIA 165 HP, PESO OPERACIONAL 17,1T (VU=5ANOS) - MANUTENCAO</v>
          </cell>
          <cell r="N946" t="str">
            <v>H</v>
          </cell>
          <cell r="O946">
            <v>1</v>
          </cell>
          <cell r="P946">
            <v>76.06</v>
          </cell>
          <cell r="Q946">
            <v>76.06</v>
          </cell>
          <cell r="AD946" t="str">
            <v>CHOR</v>
          </cell>
          <cell r="AE946" t="str">
            <v>CUSTOS HORÁRIOS DE MÁQUINAS E EQUIPAMENTOS</v>
          </cell>
          <cell r="AF946">
            <v>325</v>
          </cell>
          <cell r="AG946" t="str">
            <v>CUSTO HORÁRIO PRODUTIVO DIURNO</v>
          </cell>
          <cell r="AH946">
            <v>0</v>
          </cell>
          <cell r="AI946">
            <v>0</v>
          </cell>
        </row>
        <row r="947">
          <cell r="G947">
            <v>5847</v>
          </cell>
          <cell r="H947" t="str">
            <v>TRATOR DE ESTEIRAS POTENCIA 165 HP, PESO OPERACIONAL 17,1T  - CHP DIURNO</v>
          </cell>
          <cell r="I947" t="str">
            <v>CHP</v>
          </cell>
          <cell r="J947">
            <v>261.14</v>
          </cell>
          <cell r="K947" t="str">
            <v>COMPOSICAO</v>
          </cell>
          <cell r="L947">
            <v>53807</v>
          </cell>
          <cell r="M947" t="str">
            <v>TRATOR DE ESTEIRAS POTENCIA 165 HP, PESO OPERACIONAL 17,1T - MAO-DE-OBRA NA OPERACAO DIURNA</v>
          </cell>
          <cell r="N947" t="str">
            <v>H</v>
          </cell>
          <cell r="O947">
            <v>1</v>
          </cell>
          <cell r="P947">
            <v>17.91</v>
          </cell>
          <cell r="Q947">
            <v>17.91</v>
          </cell>
          <cell r="AD947" t="str">
            <v>CHOR</v>
          </cell>
          <cell r="AE947" t="str">
            <v>CUSTOS HORÁRIOS DE MÁQUINAS E EQUIPAMENTOS</v>
          </cell>
          <cell r="AF947">
            <v>325</v>
          </cell>
          <cell r="AG947" t="str">
            <v>CUSTO HORÁRIO PRODUTIVO DIURNO</v>
          </cell>
          <cell r="AH947">
            <v>0</v>
          </cell>
          <cell r="AI947">
            <v>0</v>
          </cell>
        </row>
        <row r="948">
          <cell r="G948">
            <v>5851</v>
          </cell>
          <cell r="H948" t="str">
            <v>TRATOR DE ESTEIRAS 153HP PESO OPERACIONAL 15T, COM RODA MOTRIZ ELEVADA  - CHP DIURNO</v>
          </cell>
          <cell r="I948" t="str">
            <v>CHP</v>
          </cell>
          <cell r="J948">
            <v>259.25</v>
          </cell>
          <cell r="R948">
            <v>14.39</v>
          </cell>
          <cell r="S948">
            <v>5.55</v>
          </cell>
          <cell r="T948">
            <v>63.89</v>
          </cell>
          <cell r="U948">
            <v>24.64</v>
          </cell>
          <cell r="V948">
            <v>180.96</v>
          </cell>
          <cell r="W948">
            <v>69.8</v>
          </cell>
          <cell r="X948">
            <v>0</v>
          </cell>
          <cell r="Y948">
            <v>0</v>
          </cell>
          <cell r="Z948">
            <v>0</v>
          </cell>
          <cell r="AA948">
            <v>0</v>
          </cell>
          <cell r="AB948" t="str">
            <v>CAIXA REFERENCIAL</v>
          </cell>
          <cell r="AD948" t="str">
            <v>CHOR</v>
          </cell>
          <cell r="AE948" t="str">
            <v>CUSTOS HORÁRIOS DE MÁQUINAS E EQUIPAMENTOS</v>
          </cell>
          <cell r="AF948">
            <v>325</v>
          </cell>
          <cell r="AG948" t="str">
            <v>CUSTO HORÁRIO PRODUTIVO DIURNO</v>
          </cell>
          <cell r="AH948">
            <v>0</v>
          </cell>
          <cell r="AI948">
            <v>0</v>
          </cell>
        </row>
        <row r="949">
          <cell r="G949">
            <v>5851</v>
          </cell>
          <cell r="H949" t="str">
            <v>TRATOR DE ESTEIRAS 153HP PESO OPERACIONAL 15T, COM RODA MOTRIZ ELEVADA  - CHP DIURNO</v>
          </cell>
          <cell r="I949" t="str">
            <v>CHP</v>
          </cell>
          <cell r="J949">
            <v>259.25</v>
          </cell>
          <cell r="K949" t="str">
            <v>COMPOSICAO</v>
          </cell>
          <cell r="L949">
            <v>5720</v>
          </cell>
          <cell r="M949" t="str">
            <v>TRATOR DE ESTEIRAS 153HP PESO OPERACIONAL 15T, COM RODA MOTRIZ ELEVADA  (VU=5ANOS) -DEPRECIACAO E JUROS</v>
          </cell>
          <cell r="N949" t="str">
            <v>H</v>
          </cell>
          <cell r="O949">
            <v>1</v>
          </cell>
          <cell r="P949">
            <v>102.92</v>
          </cell>
          <cell r="Q949">
            <v>102.92</v>
          </cell>
          <cell r="AD949" t="str">
            <v>CHOR</v>
          </cell>
          <cell r="AE949" t="str">
            <v>CUSTOS HORÁRIOS DE MÁQUINAS E EQUIPAMENTOS</v>
          </cell>
          <cell r="AF949">
            <v>325</v>
          </cell>
          <cell r="AG949" t="str">
            <v>CUSTO HORÁRIO PRODUTIVO DIURNO</v>
          </cell>
          <cell r="AH949">
            <v>0</v>
          </cell>
          <cell r="AI949">
            <v>0</v>
          </cell>
        </row>
        <row r="950">
          <cell r="G950">
            <v>5851</v>
          </cell>
          <cell r="H950" t="str">
            <v>TRATOR DE ESTEIRAS 153HP PESO OPERACIONAL 15T, COM RODA MOTRIZ ELEVADA  - CHP DIURNO</v>
          </cell>
          <cell r="I950" t="str">
            <v>CHP</v>
          </cell>
          <cell r="J950">
            <v>259.25</v>
          </cell>
          <cell r="K950" t="str">
            <v>COMPOSICAO</v>
          </cell>
          <cell r="L950">
            <v>5721</v>
          </cell>
          <cell r="M950" t="str">
            <v>TRATOR DE ESTEIRAS 153HP PESO OPERACIONAL 15T, COM RODA MOTRIZ ELEVADA - MATERIAIS NA OPERACAO</v>
          </cell>
          <cell r="N950" t="str">
            <v>H</v>
          </cell>
          <cell r="O950">
            <v>1</v>
          </cell>
          <cell r="P950">
            <v>63.89</v>
          </cell>
          <cell r="Q950">
            <v>63.89</v>
          </cell>
          <cell r="AD950" t="str">
            <v>CHOR</v>
          </cell>
          <cell r="AE950" t="str">
            <v>CUSTOS HORÁRIOS DE MÁQUINAS E EQUIPAMENTOS</v>
          </cell>
          <cell r="AF950">
            <v>325</v>
          </cell>
          <cell r="AG950" t="str">
            <v>CUSTO HORÁRIO PRODUTIVO DIURNO</v>
          </cell>
          <cell r="AH950">
            <v>0</v>
          </cell>
          <cell r="AI950">
            <v>0</v>
          </cell>
        </row>
        <row r="951">
          <cell r="G951">
            <v>5851</v>
          </cell>
          <cell r="H951" t="str">
            <v>TRATOR DE ESTEIRAS 153HP PESO OPERACIONAL 15T, COM RODA MOTRIZ ELEVADA  - CHP DIURNO</v>
          </cell>
          <cell r="I951" t="str">
            <v>CHP</v>
          </cell>
          <cell r="J951">
            <v>259.25</v>
          </cell>
          <cell r="K951" t="str">
            <v>COMPOSICAO</v>
          </cell>
          <cell r="L951">
            <v>53810</v>
          </cell>
          <cell r="M951" t="str">
            <v>TRATOR DE ESTEIRAS 153HP PESO OPERACIONAL 15T, COM RODA MOTRIZ ELEVADA (VU=5ANOS) - MANUTENCAO</v>
          </cell>
          <cell r="N951" t="str">
            <v>H</v>
          </cell>
          <cell r="O951">
            <v>1</v>
          </cell>
          <cell r="P951">
            <v>78.03</v>
          </cell>
          <cell r="Q951">
            <v>78.03</v>
          </cell>
          <cell r="AD951" t="str">
            <v>CHOR</v>
          </cell>
          <cell r="AE951" t="str">
            <v>CUSTOS HORÁRIOS DE MÁQUINAS E EQUIPAMENTOS</v>
          </cell>
          <cell r="AF951">
            <v>325</v>
          </cell>
          <cell r="AG951" t="str">
            <v>CUSTO HORÁRIO PRODUTIVO DIURNO</v>
          </cell>
          <cell r="AH951">
            <v>0</v>
          </cell>
          <cell r="AI951">
            <v>0</v>
          </cell>
        </row>
        <row r="952">
          <cell r="G952">
            <v>5851</v>
          </cell>
          <cell r="H952" t="str">
            <v>TRATOR DE ESTEIRAS 153HP PESO OPERACIONAL 15T, COM RODA MOTRIZ ELEVADA  - CHP DIURNO</v>
          </cell>
          <cell r="I952" t="str">
            <v>CHP</v>
          </cell>
          <cell r="J952">
            <v>259.25</v>
          </cell>
          <cell r="K952" t="str">
            <v>COMPOSICAO</v>
          </cell>
          <cell r="L952">
            <v>53811</v>
          </cell>
          <cell r="M952" t="str">
            <v>TRATOR DE ESTEIRAS 153HP PESO OPERACIONAL 15T, COM RODA MOTRIZ ELEVADA - MA0-DE-OBRA NA OPERACAO DIURNA</v>
          </cell>
          <cell r="N952" t="str">
            <v>H</v>
          </cell>
          <cell r="O952">
            <v>1</v>
          </cell>
          <cell r="P952">
            <v>14.39</v>
          </cell>
          <cell r="Q952">
            <v>14.39</v>
          </cell>
          <cell r="AD952" t="str">
            <v>CHOR</v>
          </cell>
          <cell r="AE952" t="str">
            <v>CUSTOS HORÁRIOS DE MÁQUINAS E EQUIPAMENTOS</v>
          </cell>
          <cell r="AF952">
            <v>325</v>
          </cell>
          <cell r="AG952" t="str">
            <v>CUSTO HORÁRIO PRODUTIVO DIURNO</v>
          </cell>
          <cell r="AH952">
            <v>0</v>
          </cell>
          <cell r="AI952">
            <v>0</v>
          </cell>
        </row>
        <row r="953">
          <cell r="G953">
            <v>5855</v>
          </cell>
          <cell r="H953" t="str">
            <v>TRATOR DE ESTEIRAS COM LAMINA - POTENCIA 305 HP - PESO OPERACIONAL 37 T - CHP DIURNO</v>
          </cell>
          <cell r="I953" t="str">
            <v>CHP</v>
          </cell>
          <cell r="J953">
            <v>600.49</v>
          </cell>
          <cell r="R953">
            <v>14.39</v>
          </cell>
          <cell r="S953">
            <v>2.39</v>
          </cell>
          <cell r="T953">
            <v>127.36</v>
          </cell>
          <cell r="U953">
            <v>21.21</v>
          </cell>
          <cell r="V953">
            <v>458.72</v>
          </cell>
          <cell r="W953">
            <v>76.39</v>
          </cell>
          <cell r="X953">
            <v>0</v>
          </cell>
          <cell r="Y953">
            <v>0</v>
          </cell>
          <cell r="Z953">
            <v>0</v>
          </cell>
          <cell r="AA953">
            <v>0</v>
          </cell>
          <cell r="AB953" t="str">
            <v>CAIXA REFERENCIAL</v>
          </cell>
          <cell r="AD953" t="str">
            <v>CHOR</v>
          </cell>
          <cell r="AE953" t="str">
            <v>CUSTOS HORÁRIOS DE MÁQUINAS E EQUIPAMENTOS</v>
          </cell>
          <cell r="AF953">
            <v>325</v>
          </cell>
          <cell r="AG953" t="str">
            <v>CUSTO HORÁRIO PRODUTIVO DIURNO</v>
          </cell>
          <cell r="AH953">
            <v>0</v>
          </cell>
          <cell r="AI953">
            <v>0</v>
          </cell>
        </row>
        <row r="954">
          <cell r="G954">
            <v>5855</v>
          </cell>
          <cell r="H954" t="str">
            <v>TRATOR DE ESTEIRAS COM LAMINA - POTENCIA 305 HP - PESO OPERACIONAL 37 T - CHP DIURNO</v>
          </cell>
          <cell r="I954" t="str">
            <v>CHP</v>
          </cell>
          <cell r="J954">
            <v>600.49</v>
          </cell>
          <cell r="K954" t="str">
            <v>COMPOSICAO</v>
          </cell>
          <cell r="L954">
            <v>5722</v>
          </cell>
          <cell r="M954" t="str">
            <v>TRATOR DE ESTEIRAS COM LAMINA - POTENCIA 305 HP - PESO OPERACIONAL 37 T - MATERIAIS NA OPERACAO</v>
          </cell>
          <cell r="N954" t="str">
            <v>H</v>
          </cell>
          <cell r="O954">
            <v>1</v>
          </cell>
          <cell r="P954">
            <v>127.36</v>
          </cell>
          <cell r="Q954">
            <v>127.36</v>
          </cell>
          <cell r="AD954" t="str">
            <v>CHOR</v>
          </cell>
          <cell r="AE954" t="str">
            <v>CUSTOS HORÁRIOS DE MÁQUINAS E EQUIPAMENTOS</v>
          </cell>
          <cell r="AF954">
            <v>325</v>
          </cell>
          <cell r="AG954" t="str">
            <v>CUSTO HORÁRIO PRODUTIVO DIURNO</v>
          </cell>
          <cell r="AH954">
            <v>0</v>
          </cell>
          <cell r="AI954">
            <v>0</v>
          </cell>
        </row>
        <row r="955">
          <cell r="G955">
            <v>5855</v>
          </cell>
          <cell r="H955" t="str">
            <v>TRATOR DE ESTEIRAS COM LAMINA - POTENCIA 305 HP - PESO OPERACIONAL 37 T - CHP DIURNO</v>
          </cell>
          <cell r="I955" t="str">
            <v>CHP</v>
          </cell>
          <cell r="J955">
            <v>600.49</v>
          </cell>
          <cell r="K955" t="str">
            <v>COMPOSICAO</v>
          </cell>
          <cell r="L955">
            <v>53813</v>
          </cell>
          <cell r="M955" t="str">
            <v>TRATOR DE ESTEIRAS COM LAMINA - POTENCIA 305 HP - PESO OPERACIONAL 37 T (VU=5ANOS) -DEPRECIACAO E JUROS</v>
          </cell>
          <cell r="N955" t="str">
            <v>H</v>
          </cell>
          <cell r="O955">
            <v>1</v>
          </cell>
          <cell r="P955">
            <v>260.91000000000003</v>
          </cell>
          <cell r="Q955">
            <v>260.91000000000003</v>
          </cell>
          <cell r="AD955" t="str">
            <v>CHOR</v>
          </cell>
          <cell r="AE955" t="str">
            <v>CUSTOS HORÁRIOS DE MÁQUINAS E EQUIPAMENTOS</v>
          </cell>
          <cell r="AF955">
            <v>325</v>
          </cell>
          <cell r="AG955" t="str">
            <v>CUSTO HORÁRIO PRODUTIVO DIURNO</v>
          </cell>
          <cell r="AH955">
            <v>0</v>
          </cell>
          <cell r="AI955">
            <v>0</v>
          </cell>
        </row>
        <row r="956">
          <cell r="G956">
            <v>5855</v>
          </cell>
          <cell r="H956" t="str">
            <v>TRATOR DE ESTEIRAS COM LAMINA - POTENCIA 305 HP - PESO OPERACIONAL 37 T - CHP DIURNO</v>
          </cell>
          <cell r="I956" t="str">
            <v>CHP</v>
          </cell>
          <cell r="J956">
            <v>600.49</v>
          </cell>
          <cell r="K956" t="str">
            <v>COMPOSICAO</v>
          </cell>
          <cell r="L956">
            <v>53814</v>
          </cell>
          <cell r="M956" t="str">
            <v>TRATOR DE ESTEIRAS COM LAMINA - POTENCIA 305 HP - PESO OPERACIONAL 37 T (VU=5ANOS) - MANUTENCAO</v>
          </cell>
          <cell r="N956" t="str">
            <v>H</v>
          </cell>
          <cell r="O956">
            <v>1</v>
          </cell>
          <cell r="P956">
            <v>197.81</v>
          </cell>
          <cell r="Q956">
            <v>197.81</v>
          </cell>
          <cell r="AD956" t="str">
            <v>CHOR</v>
          </cell>
          <cell r="AE956" t="str">
            <v>CUSTOS HORÁRIOS DE MÁQUINAS E EQUIPAMENTOS</v>
          </cell>
          <cell r="AF956">
            <v>325</v>
          </cell>
          <cell r="AG956" t="str">
            <v>CUSTO HORÁRIO PRODUTIVO DIURNO</v>
          </cell>
          <cell r="AH956">
            <v>0</v>
          </cell>
          <cell r="AI956">
            <v>0</v>
          </cell>
        </row>
        <row r="957">
          <cell r="G957">
            <v>5855</v>
          </cell>
          <cell r="H957" t="str">
            <v>TRATOR DE ESTEIRAS COM LAMINA - POTENCIA 305 HP - PESO OPERACIONAL 37 T - CHP DIURNO</v>
          </cell>
          <cell r="I957" t="str">
            <v>CHP</v>
          </cell>
          <cell r="J957">
            <v>600.49</v>
          </cell>
          <cell r="K957" t="str">
            <v>COMPOSICAO</v>
          </cell>
          <cell r="L957">
            <v>53815</v>
          </cell>
          <cell r="M957" t="str">
            <v>TRATOR DE ESTEIRAS COM LAMINA - POTENCIA 305 HP - PESO OPERACIONAL 37 T  - MAO-DE-OBRA NA OPERACAO DIURNA</v>
          </cell>
          <cell r="N957" t="str">
            <v>H</v>
          </cell>
          <cell r="O957">
            <v>1</v>
          </cell>
          <cell r="P957">
            <v>14.39</v>
          </cell>
          <cell r="Q957">
            <v>14.39</v>
          </cell>
          <cell r="AD957" t="str">
            <v>CHOR</v>
          </cell>
          <cell r="AE957" t="str">
            <v>CUSTOS HORÁRIOS DE MÁQUINAS E EQUIPAMENTOS</v>
          </cell>
          <cell r="AF957">
            <v>325</v>
          </cell>
          <cell r="AG957" t="str">
            <v>CUSTO HORÁRIO PRODUTIVO DIURNO</v>
          </cell>
          <cell r="AH957">
            <v>0</v>
          </cell>
          <cell r="AI957">
            <v>0</v>
          </cell>
        </row>
        <row r="958">
          <cell r="G958">
            <v>5863</v>
          </cell>
          <cell r="H958" t="str">
            <v>ROLO COMPACTADOR VIBRATÓRIO REBOCÁVEL AÇO LISO, PESO 4,7T, IMPACTO DINÂMICO 18,3T - CHP DIURNO</v>
          </cell>
          <cell r="I958" t="str">
            <v>CHP</v>
          </cell>
          <cell r="J958">
            <v>55.33</v>
          </cell>
          <cell r="R958">
            <v>13.09</v>
          </cell>
          <cell r="S958">
            <v>23.66</v>
          </cell>
          <cell r="T958">
            <v>31.73</v>
          </cell>
          <cell r="U958">
            <v>57.36</v>
          </cell>
          <cell r="V958">
            <v>10.49</v>
          </cell>
          <cell r="W958">
            <v>18.97</v>
          </cell>
          <cell r="X958">
            <v>0</v>
          </cell>
          <cell r="Y958">
            <v>0</v>
          </cell>
          <cell r="Z958">
            <v>0</v>
          </cell>
          <cell r="AA958">
            <v>0</v>
          </cell>
          <cell r="AB958" t="str">
            <v>CAIXA REFERENCIAL</v>
          </cell>
          <cell r="AD958" t="str">
            <v>CHOR</v>
          </cell>
          <cell r="AE958" t="str">
            <v>CUSTOS HORÁRIOS DE MÁQUINAS E EQUIPAMENTOS</v>
          </cell>
          <cell r="AF958">
            <v>325</v>
          </cell>
          <cell r="AG958" t="str">
            <v>CUSTO HORÁRIO PRODUTIVO DIURNO</v>
          </cell>
          <cell r="AH958">
            <v>0</v>
          </cell>
          <cell r="AI958">
            <v>0</v>
          </cell>
        </row>
        <row r="959">
          <cell r="G959">
            <v>5863</v>
          </cell>
          <cell r="H959" t="str">
            <v>ROLO COMPACTADOR VIBRATÓRIO REBOCÁVEL AÇO LISO, PESO 4,7T, IMPACTO DINÂMICO 18,3T - CHP DIURNO</v>
          </cell>
          <cell r="I959" t="str">
            <v>CHP</v>
          </cell>
          <cell r="J959">
            <v>55.33</v>
          </cell>
          <cell r="K959" t="str">
            <v>COMPOSICAO</v>
          </cell>
          <cell r="L959">
            <v>5727</v>
          </cell>
          <cell r="M959" t="str">
            <v>ROLO COMPACTADOR VIBRATÓRIO REBOCÁVEL CILINDRO LISO, 4,7T, IMPACTO DINÂMICO 18,3T - MANUTENÇÃO.</v>
          </cell>
          <cell r="N959" t="str">
            <v>H</v>
          </cell>
          <cell r="O959">
            <v>1</v>
          </cell>
          <cell r="P959">
            <v>2.62</v>
          </cell>
          <cell r="Q959">
            <v>2.62</v>
          </cell>
          <cell r="AD959" t="str">
            <v>CHOR</v>
          </cell>
          <cell r="AE959" t="str">
            <v>CUSTOS HORÁRIOS DE MÁQUINAS E EQUIPAMENTOS</v>
          </cell>
          <cell r="AF959">
            <v>325</v>
          </cell>
          <cell r="AG959" t="str">
            <v>CUSTO HORÁRIO PRODUTIVO DIURNO</v>
          </cell>
          <cell r="AH959">
            <v>0</v>
          </cell>
          <cell r="AI959">
            <v>0</v>
          </cell>
        </row>
        <row r="960">
          <cell r="G960">
            <v>5863</v>
          </cell>
          <cell r="H960" t="str">
            <v>ROLO COMPACTADOR VIBRATÓRIO REBOCÁVEL AÇO LISO, PESO 4,7T, IMPACTO DINÂMICO 18,3T - CHP DIURNO</v>
          </cell>
          <cell r="I960" t="str">
            <v>CHP</v>
          </cell>
          <cell r="J960">
            <v>55.33</v>
          </cell>
          <cell r="K960" t="str">
            <v>COMPOSICAO</v>
          </cell>
          <cell r="L960">
            <v>53818</v>
          </cell>
          <cell r="M960" t="str">
            <v>ROLO COMPACTADOR VIBRATÓRIO REBOCÁVEL AÇO LISO, PESO 4,7T, IMPACTO DINÂMICO 18,3T - DEPRECIAÇÃO E JUROS</v>
          </cell>
          <cell r="N960" t="str">
            <v>H</v>
          </cell>
          <cell r="O960">
            <v>1</v>
          </cell>
          <cell r="P960">
            <v>7.87</v>
          </cell>
          <cell r="Q960">
            <v>7.87</v>
          </cell>
          <cell r="AD960" t="str">
            <v>CHOR</v>
          </cell>
          <cell r="AE960" t="str">
            <v>CUSTOS HORÁRIOS DE MÁQUINAS E EQUIPAMENTOS</v>
          </cell>
          <cell r="AF960">
            <v>325</v>
          </cell>
          <cell r="AG960" t="str">
            <v>CUSTO HORÁRIO PRODUTIVO DIURNO</v>
          </cell>
          <cell r="AH960">
            <v>0</v>
          </cell>
          <cell r="AI960">
            <v>0</v>
          </cell>
        </row>
        <row r="961">
          <cell r="G961">
            <v>5863</v>
          </cell>
          <cell r="H961" t="str">
            <v>ROLO COMPACTADOR VIBRATÓRIO REBOCÁVEL AÇO LISO, PESO 4,7T, IMPACTO DINÂMICO 18,3T - CHP DIURNO</v>
          </cell>
          <cell r="I961" t="str">
            <v>CHP</v>
          </cell>
          <cell r="J961">
            <v>55.33</v>
          </cell>
          <cell r="K961" t="str">
            <v>COMPOSICAO</v>
          </cell>
          <cell r="L961">
            <v>53819</v>
          </cell>
          <cell r="M961" t="str">
            <v>ROLO COMPACTADOR VIBRATÓRIO REBOCÁVEL AÇO LISO, PESO 4,7T, IMPACTO DINÂMICO 18,3T - CUSTO COM MATERIAIS NA OPERACAO</v>
          </cell>
          <cell r="N961" t="str">
            <v>H</v>
          </cell>
          <cell r="O961">
            <v>1</v>
          </cell>
          <cell r="P961">
            <v>31.73</v>
          </cell>
          <cell r="Q961">
            <v>31.73</v>
          </cell>
          <cell r="AD961" t="str">
            <v>CHOR</v>
          </cell>
          <cell r="AE961" t="str">
            <v>CUSTOS HORÁRIOS DE MÁQUINAS E EQUIPAMENTOS</v>
          </cell>
          <cell r="AF961">
            <v>325</v>
          </cell>
          <cell r="AG961" t="str">
            <v>CUSTO HORÁRIO PRODUTIVO DIURNO</v>
          </cell>
          <cell r="AH961">
            <v>0</v>
          </cell>
          <cell r="AI961">
            <v>0</v>
          </cell>
        </row>
        <row r="962">
          <cell r="G962">
            <v>5863</v>
          </cell>
          <cell r="H962" t="str">
            <v>ROLO COMPACTADOR VIBRATÓRIO REBOCÁVEL AÇO LISO, PESO 4,7T, IMPACTO DINÂMICO 18,3T - CHP DIURNO</v>
          </cell>
          <cell r="I962" t="str">
            <v>CHP</v>
          </cell>
          <cell r="J962">
            <v>55.33</v>
          </cell>
          <cell r="K962" t="str">
            <v>COMPOSICAO</v>
          </cell>
          <cell r="L962">
            <v>53820</v>
          </cell>
          <cell r="M962" t="str">
            <v>ROLO COMPACTADOR VIBRATÓRIO REBOCÁVEL AÇO LISO, PESO 4,7T, IMPACTO DINÂMICO 18,3T - CUSTO COM MAO-DE-OBRA NA OPERACAO DIURNA</v>
          </cell>
          <cell r="N962" t="str">
            <v>H</v>
          </cell>
          <cell r="O962">
            <v>1</v>
          </cell>
          <cell r="P962">
            <v>13.09</v>
          </cell>
          <cell r="Q962">
            <v>13.09</v>
          </cell>
          <cell r="AD962" t="str">
            <v>CHOR</v>
          </cell>
          <cell r="AE962" t="str">
            <v>CUSTOS HORÁRIOS DE MÁQUINAS E EQUIPAMENTOS</v>
          </cell>
          <cell r="AF962">
            <v>325</v>
          </cell>
          <cell r="AG962" t="str">
            <v>CUSTO HORÁRIO PRODUTIVO DIURNO</v>
          </cell>
          <cell r="AH962">
            <v>0</v>
          </cell>
          <cell r="AI962">
            <v>0</v>
          </cell>
        </row>
        <row r="963">
          <cell r="G963">
            <v>5867</v>
          </cell>
          <cell r="H963" t="str">
            <v>ROLO COMPACTADOR VIBRATÓRIO TANDEM AÇO LISO, POTÊNCIA 58CV, PESO SEM/COM LASTRO 6,5/9,4 T - CHP DIURNO</v>
          </cell>
          <cell r="I963" t="str">
            <v>CHP</v>
          </cell>
          <cell r="J963">
            <v>82.18</v>
          </cell>
          <cell r="R963">
            <v>17.91</v>
          </cell>
          <cell r="S963">
            <v>21.8</v>
          </cell>
          <cell r="T963">
            <v>31.73</v>
          </cell>
          <cell r="U963">
            <v>38.619999999999997</v>
          </cell>
          <cell r="V963">
            <v>32.520000000000003</v>
          </cell>
          <cell r="W963">
            <v>39.57</v>
          </cell>
          <cell r="X963">
            <v>0</v>
          </cell>
          <cell r="Y963">
            <v>0</v>
          </cell>
          <cell r="Z963">
            <v>0</v>
          </cell>
          <cell r="AA963">
            <v>0</v>
          </cell>
          <cell r="AB963" t="str">
            <v>CAIXA REFERENCIAL</v>
          </cell>
          <cell r="AD963" t="str">
            <v>CHOR</v>
          </cell>
          <cell r="AE963" t="str">
            <v>CUSTOS HORÁRIOS DE MÁQUINAS E EQUIPAMENTOS</v>
          </cell>
          <cell r="AF963">
            <v>325</v>
          </cell>
          <cell r="AG963" t="str">
            <v>CUSTO HORÁRIO PRODUTIVO DIURNO</v>
          </cell>
          <cell r="AH963">
            <v>0</v>
          </cell>
          <cell r="AI963">
            <v>0</v>
          </cell>
        </row>
        <row r="964">
          <cell r="G964">
            <v>5867</v>
          </cell>
          <cell r="H964" t="str">
            <v>ROLO COMPACTADOR VIBRATÓRIO TANDEM AÇO LISO, POTÊNCIA 58CV, PESO SEM/COM LASTRO 6,5/9,4 T - CHP DIURNO</v>
          </cell>
          <cell r="I964" t="str">
            <v>CHP</v>
          </cell>
          <cell r="J964">
            <v>82.18</v>
          </cell>
          <cell r="K964" t="str">
            <v>COMPOSICAO</v>
          </cell>
          <cell r="L964">
            <v>5728</v>
          </cell>
          <cell r="M964" t="str">
            <v>ROLO COMPACTADOR VIBRATÓRIO, TANDEM, AUTO-PROPEL.,CILINDRO LISO,  58CV -  6,5/9,4 T, SEM OU COM LASTRO - DEPRECIAÇÃO E JUROS.</v>
          </cell>
          <cell r="N964" t="str">
            <v>H</v>
          </cell>
          <cell r="O964">
            <v>1</v>
          </cell>
          <cell r="P964">
            <v>20.32</v>
          </cell>
          <cell r="Q964">
            <v>20.32</v>
          </cell>
          <cell r="AD964" t="str">
            <v>CHOR</v>
          </cell>
          <cell r="AE964" t="str">
            <v>CUSTOS HORÁRIOS DE MÁQUINAS E EQUIPAMENTOS</v>
          </cell>
          <cell r="AF964">
            <v>325</v>
          </cell>
          <cell r="AG964" t="str">
            <v>CUSTO HORÁRIO PRODUTIVO DIURNO</v>
          </cell>
          <cell r="AH964">
            <v>0</v>
          </cell>
          <cell r="AI964">
            <v>0</v>
          </cell>
        </row>
        <row r="965">
          <cell r="G965">
            <v>5867</v>
          </cell>
          <cell r="H965" t="str">
            <v>ROLO COMPACTADOR VIBRATÓRIO TANDEM AÇO LISO, POTÊNCIA 58CV, PESO SEM/COM LASTRO 6,5/9,4 T - CHP DIURNO</v>
          </cell>
          <cell r="I965" t="str">
            <v>CHP</v>
          </cell>
          <cell r="J965">
            <v>82.18</v>
          </cell>
          <cell r="K965" t="str">
            <v>COMPOSICAO</v>
          </cell>
          <cell r="L965">
            <v>5729</v>
          </cell>
          <cell r="M965" t="str">
            <v>ROLO COMPACTADOR VIBRATÓRIO, TANDEM, AUTO-PROPEL.,CILINDRO LISO,  58CV -  6,5/9,4 T, SEM OU COM LASTRO - MANUTENÇÃO.</v>
          </cell>
          <cell r="N965" t="str">
            <v>H</v>
          </cell>
          <cell r="O965">
            <v>1</v>
          </cell>
          <cell r="P965">
            <v>12.2</v>
          </cell>
          <cell r="Q965">
            <v>12.2</v>
          </cell>
          <cell r="AD965" t="str">
            <v>CHOR</v>
          </cell>
          <cell r="AE965" t="str">
            <v>CUSTOS HORÁRIOS DE MÁQUINAS E EQUIPAMENTOS</v>
          </cell>
          <cell r="AF965">
            <v>325</v>
          </cell>
          <cell r="AG965" t="str">
            <v>CUSTO HORÁRIO PRODUTIVO DIURNO</v>
          </cell>
          <cell r="AH965">
            <v>0</v>
          </cell>
          <cell r="AI965">
            <v>0</v>
          </cell>
        </row>
        <row r="966">
          <cell r="G966">
            <v>5867</v>
          </cell>
          <cell r="H966" t="str">
            <v>ROLO COMPACTADOR VIBRATÓRIO TANDEM AÇO LISO, POTÊNCIA 58CV, PESO SEM/COM LASTRO 6,5/9,4 T - CHP DIURNO</v>
          </cell>
          <cell r="I966" t="str">
            <v>CHP</v>
          </cell>
          <cell r="J966">
            <v>82.18</v>
          </cell>
          <cell r="K966" t="str">
            <v>COMPOSICAO</v>
          </cell>
          <cell r="L966">
            <v>5730</v>
          </cell>
          <cell r="M966" t="str">
            <v>ROLO COMPACTADOR VIBRATÓRIO, TANDEM, AUTO-PROPEL.,CILINDRO LISO,  58CV -  6,5/9,4 T, SEM OU COM LASTRO - CUSTOS COM MATERIAIS NA OPERAÇÃO.</v>
          </cell>
          <cell r="N966" t="str">
            <v>H</v>
          </cell>
          <cell r="O966">
            <v>1</v>
          </cell>
          <cell r="P966">
            <v>31.73</v>
          </cell>
          <cell r="Q966">
            <v>31.73</v>
          </cell>
          <cell r="AD966" t="str">
            <v>CHOR</v>
          </cell>
          <cell r="AE966" t="str">
            <v>CUSTOS HORÁRIOS DE MÁQUINAS E EQUIPAMENTOS</v>
          </cell>
          <cell r="AF966">
            <v>325</v>
          </cell>
          <cell r="AG966" t="str">
            <v>CUSTO HORÁRIO PRODUTIVO DIURNO</v>
          </cell>
          <cell r="AH966">
            <v>0</v>
          </cell>
          <cell r="AI966">
            <v>0</v>
          </cell>
        </row>
        <row r="967">
          <cell r="G967">
            <v>5867</v>
          </cell>
          <cell r="H967" t="str">
            <v>ROLO COMPACTADOR VIBRATÓRIO TANDEM AÇO LISO, POTÊNCIA 58CV, PESO SEM/COM LASTRO 6,5/9,4 T - CHP DIURNO</v>
          </cell>
          <cell r="I967" t="str">
            <v>CHP</v>
          </cell>
          <cell r="J967">
            <v>82.18</v>
          </cell>
          <cell r="K967" t="str">
            <v>COMPOSICAO</v>
          </cell>
          <cell r="L967">
            <v>53822</v>
          </cell>
          <cell r="M967" t="str">
            <v>ROLO COMPACTADOR VIBRATÓRIO TANDEM AÇO LISO, POTÊNCIA 58CV, PESO SEM/COM LASTRO 6,5/9,4 T - CUSTO COM MÃO-DE-OBRA NA OPERAÇÃO DIURNA</v>
          </cell>
          <cell r="N967" t="str">
            <v>H</v>
          </cell>
          <cell r="O967">
            <v>1</v>
          </cell>
          <cell r="P967">
            <v>17.91</v>
          </cell>
          <cell r="Q967">
            <v>17.91</v>
          </cell>
          <cell r="AD967" t="str">
            <v>CHOR</v>
          </cell>
          <cell r="AE967" t="str">
            <v>CUSTOS HORÁRIOS DE MÁQUINAS E EQUIPAMENTOS</v>
          </cell>
          <cell r="AF967">
            <v>325</v>
          </cell>
          <cell r="AG967" t="str">
            <v>CUSTO HORÁRIO PRODUTIVO DIURNO</v>
          </cell>
          <cell r="AH967">
            <v>0</v>
          </cell>
          <cell r="AI967">
            <v>0</v>
          </cell>
        </row>
        <row r="968">
          <cell r="G968">
            <v>5871</v>
          </cell>
          <cell r="H968" t="str">
            <v>ROLO COMPACTADOR DE PNEUS ESTÁTICO PARA ASFALTO, PRESSÃO VARIÁVEL, POTÊNCIA 99HP, PESO OPERACIONAL SEM/COM LASTRO 8,3/21,0 T - CHP DIURNO</v>
          </cell>
          <cell r="I968" t="str">
            <v>CHP</v>
          </cell>
          <cell r="J968">
            <v>132.86000000000001</v>
          </cell>
          <cell r="R968">
            <v>13.09</v>
          </cell>
          <cell r="S968">
            <v>9.85</v>
          </cell>
          <cell r="T968">
            <v>60.55</v>
          </cell>
          <cell r="U968">
            <v>45.57</v>
          </cell>
          <cell r="V968">
            <v>59.21</v>
          </cell>
          <cell r="W968">
            <v>44.56</v>
          </cell>
          <cell r="X968">
            <v>0</v>
          </cell>
          <cell r="Y968">
            <v>0</v>
          </cell>
          <cell r="Z968">
            <v>0</v>
          </cell>
          <cell r="AA968">
            <v>0</v>
          </cell>
          <cell r="AB968" t="str">
            <v>CAIXA REFERENCIAL</v>
          </cell>
          <cell r="AD968" t="str">
            <v>CHOR</v>
          </cell>
          <cell r="AE968" t="str">
            <v>CUSTOS HORÁRIOS DE MÁQUINAS E EQUIPAMENTOS</v>
          </cell>
          <cell r="AF968">
            <v>325</v>
          </cell>
          <cell r="AG968" t="str">
            <v>CUSTO HORÁRIO PRODUTIVO DIURNO</v>
          </cell>
          <cell r="AH968">
            <v>0</v>
          </cell>
          <cell r="AI968">
            <v>0</v>
          </cell>
        </row>
        <row r="969">
          <cell r="G969">
            <v>5871</v>
          </cell>
          <cell r="H969" t="str">
            <v>ROLO COMPACTADOR DE PNEUS ESTÁTICO PARA ASFALTO, PRESSÃO VARIÁVEL, POTÊNCIA 99HP, PESO OPERACIONAL SEM/COM LASTRO 8,3/21,0 T - CHP DIURNO</v>
          </cell>
          <cell r="I969" t="str">
            <v>CHP</v>
          </cell>
          <cell r="J969">
            <v>132.86000000000001</v>
          </cell>
          <cell r="K969" t="str">
            <v>COMPOSICAO</v>
          </cell>
          <cell r="L969">
            <v>5732</v>
          </cell>
          <cell r="M969" t="str">
            <v>ROLO COMPACTADOR PNEUMÁTICO, AUTO-PROPEL., PRESSÃO VARIÁVEL,  99HP, PESO OPERACIONAL SEM OU COM LASTRO 8,3/21,0 T - MANUTENÇÃO.</v>
          </cell>
          <cell r="N969" t="str">
            <v>H</v>
          </cell>
          <cell r="O969">
            <v>1</v>
          </cell>
          <cell r="P969">
            <v>22.21</v>
          </cell>
          <cell r="Q969">
            <v>22.21</v>
          </cell>
          <cell r="AD969" t="str">
            <v>CHOR</v>
          </cell>
          <cell r="AE969" t="str">
            <v>CUSTOS HORÁRIOS DE MÁQUINAS E EQUIPAMENTOS</v>
          </cell>
          <cell r="AF969">
            <v>325</v>
          </cell>
          <cell r="AG969" t="str">
            <v>CUSTO HORÁRIO PRODUTIVO DIURNO</v>
          </cell>
          <cell r="AH969">
            <v>0</v>
          </cell>
          <cell r="AI969">
            <v>0</v>
          </cell>
        </row>
        <row r="970">
          <cell r="G970">
            <v>5871</v>
          </cell>
          <cell r="H970" t="str">
            <v>ROLO COMPACTADOR DE PNEUS ESTÁTICO PARA ASFALTO, PRESSÃO VARIÁVEL, POTÊNCIA 99HP, PESO OPERACIONAL SEM/COM LASTRO 8,3/21,0 T - CHP DIURNO</v>
          </cell>
          <cell r="I970" t="str">
            <v>CHP</v>
          </cell>
          <cell r="J970">
            <v>132.86000000000001</v>
          </cell>
          <cell r="K970" t="str">
            <v>COMPOSICAO</v>
          </cell>
          <cell r="L970">
            <v>5733</v>
          </cell>
          <cell r="M970" t="str">
            <v>ROLO COMPACTADOR PNEUMÁTICO, AUTO-PROPEL., PRESSÃO VARIÁVEL, 99HP, PESO OPERACIONAL SEM OU COM LASTRO 8,3/21,0 T - CUSTO COM MATERIAIS NA OPERAÇÃO</v>
          </cell>
          <cell r="N970" t="str">
            <v>H</v>
          </cell>
          <cell r="O970">
            <v>1</v>
          </cell>
          <cell r="P970">
            <v>60.55</v>
          </cell>
          <cell r="Q970">
            <v>60.55</v>
          </cell>
          <cell r="AD970" t="str">
            <v>CHOR</v>
          </cell>
          <cell r="AE970" t="str">
            <v>CUSTOS HORÁRIOS DE MÁQUINAS E EQUIPAMENTOS</v>
          </cell>
          <cell r="AF970">
            <v>325</v>
          </cell>
          <cell r="AG970" t="str">
            <v>CUSTO HORÁRIO PRODUTIVO DIURNO</v>
          </cell>
          <cell r="AH970">
            <v>0</v>
          </cell>
          <cell r="AI970">
            <v>0</v>
          </cell>
        </row>
        <row r="971">
          <cell r="G971">
            <v>5871</v>
          </cell>
          <cell r="H971" t="str">
            <v>ROLO COMPACTADOR DE PNEUS ESTÁTICO PARA ASFALTO, PRESSÃO VARIÁVEL, POTÊNCIA 99HP, PESO OPERACIONAL SEM/COM LASTRO 8,3/21,0 T - CHP DIURNO</v>
          </cell>
          <cell r="I971" t="str">
            <v>CHP</v>
          </cell>
          <cell r="J971">
            <v>132.86000000000001</v>
          </cell>
          <cell r="K971" t="str">
            <v>COMPOSICAO</v>
          </cell>
          <cell r="L971">
            <v>53823</v>
          </cell>
          <cell r="M971" t="str">
            <v>ROLO COMPACTADOR DE PNEUS ESTÁTICO PARA ASFALTO, PRESSÃO VARIÁVEL, POTÊNCIA 99HP, PESO OPERACIONAL SEM/COM LASTRO 8,3/21,0 T - DEPRECIAÇÃO E JUROS</v>
          </cell>
          <cell r="N971" t="str">
            <v>H</v>
          </cell>
          <cell r="O971">
            <v>1</v>
          </cell>
          <cell r="P971">
            <v>37</v>
          </cell>
          <cell r="Q971">
            <v>37</v>
          </cell>
          <cell r="AD971" t="str">
            <v>CHOR</v>
          </cell>
          <cell r="AE971" t="str">
            <v>CUSTOS HORÁRIOS DE MÁQUINAS E EQUIPAMENTOS</v>
          </cell>
          <cell r="AF971">
            <v>325</v>
          </cell>
          <cell r="AG971" t="str">
            <v>CUSTO HORÁRIO PRODUTIVO DIURNO</v>
          </cell>
          <cell r="AH971">
            <v>0</v>
          </cell>
          <cell r="AI971">
            <v>0</v>
          </cell>
        </row>
        <row r="972">
          <cell r="G972">
            <v>5871</v>
          </cell>
          <cell r="H972" t="str">
            <v>ROLO COMPACTADOR DE PNEUS ESTÁTICO PARA ASFALTO, PRESSÃO VARIÁVEL, POTÊNCIA 99HP, PESO OPERACIONAL SEM/COM LASTRO 8,3/21,0 T - CHP DIURNO</v>
          </cell>
          <cell r="I972" t="str">
            <v>CHP</v>
          </cell>
          <cell r="J972">
            <v>132.86000000000001</v>
          </cell>
          <cell r="K972" t="str">
            <v>COMPOSICAO</v>
          </cell>
          <cell r="L972">
            <v>53824</v>
          </cell>
          <cell r="M972" t="str">
            <v>ROLO COMPACTADOR DE PNEUS ESTATICO PARA ASFALTO, PRESSAO VARIAVEL, POTENCIA 99HP, PESO OPERACIONAL SEM/COM LASTRO 8,3/21,0 T - CUSTO COM MAO -DE-OBRA NA OPERACAO DIURNA</v>
          </cell>
          <cell r="N972" t="str">
            <v>H</v>
          </cell>
          <cell r="O972">
            <v>1</v>
          </cell>
          <cell r="P972">
            <v>13.09</v>
          </cell>
          <cell r="Q972">
            <v>13.09</v>
          </cell>
          <cell r="AD972" t="str">
            <v>CHOR</v>
          </cell>
          <cell r="AE972" t="str">
            <v>CUSTOS HORÁRIOS DE MÁQUINAS E EQUIPAMENTOS</v>
          </cell>
          <cell r="AF972">
            <v>325</v>
          </cell>
          <cell r="AG972" t="str">
            <v>CUSTO HORÁRIO PRODUTIVO DIURNO</v>
          </cell>
          <cell r="AH972">
            <v>0</v>
          </cell>
          <cell r="AI972">
            <v>0</v>
          </cell>
        </row>
        <row r="973">
          <cell r="G973">
            <v>5875</v>
          </cell>
          <cell r="H973" t="str">
            <v>RETRO-ESCAVADEIRA, 74HP   - (VU = 6 ANOS) - CHP DIURNO</v>
          </cell>
          <cell r="I973" t="str">
            <v>CHP</v>
          </cell>
          <cell r="J973">
            <v>86.95</v>
          </cell>
          <cell r="R973">
            <v>11.94</v>
          </cell>
          <cell r="S973">
            <v>13.73</v>
          </cell>
          <cell r="T973">
            <v>35.07</v>
          </cell>
          <cell r="U973">
            <v>40.340000000000003</v>
          </cell>
          <cell r="V973">
            <v>39.93</v>
          </cell>
          <cell r="W973">
            <v>45.92</v>
          </cell>
          <cell r="X973">
            <v>0</v>
          </cell>
          <cell r="Y973">
            <v>0</v>
          </cell>
          <cell r="Z973">
            <v>0</v>
          </cell>
          <cell r="AA973">
            <v>0</v>
          </cell>
          <cell r="AB973" t="str">
            <v>CAIXA REFERENCIAL</v>
          </cell>
          <cell r="AD973" t="str">
            <v>CHOR</v>
          </cell>
          <cell r="AE973" t="str">
            <v>CUSTOS HORÁRIOS DE MÁQUINAS E EQUIPAMENTOS</v>
          </cell>
          <cell r="AF973">
            <v>325</v>
          </cell>
          <cell r="AG973" t="str">
            <v>CUSTO HORÁRIO PRODUTIVO DIURNO</v>
          </cell>
          <cell r="AH973">
            <v>0</v>
          </cell>
          <cell r="AI973">
            <v>0</v>
          </cell>
        </row>
        <row r="974">
          <cell r="G974">
            <v>5875</v>
          </cell>
          <cell r="H974" t="str">
            <v>RETRO-ESCAVADEIRA, 74HP   - (VU = 6 ANOS) - CHP DIURNO</v>
          </cell>
          <cell r="I974" t="str">
            <v>CHP</v>
          </cell>
          <cell r="J974">
            <v>86.95</v>
          </cell>
          <cell r="K974" t="str">
            <v>COMPOSICAO</v>
          </cell>
          <cell r="L974">
            <v>5734</v>
          </cell>
          <cell r="M974" t="str">
            <v>RETRO-ESCAVADEIRA, 74HP   (VU=6 ANOS)- DEPRECIAÇÃO E JUROS</v>
          </cell>
          <cell r="N974" t="str">
            <v>H</v>
          </cell>
          <cell r="O974">
            <v>1</v>
          </cell>
          <cell r="P974">
            <v>25.25</v>
          </cell>
          <cell r="Q974">
            <v>25.25</v>
          </cell>
          <cell r="AD974" t="str">
            <v>CHOR</v>
          </cell>
          <cell r="AE974" t="str">
            <v>CUSTOS HORÁRIOS DE MÁQUINAS E EQUIPAMENTOS</v>
          </cell>
          <cell r="AF974">
            <v>325</v>
          </cell>
          <cell r="AG974" t="str">
            <v>CUSTO HORÁRIO PRODUTIVO DIURNO</v>
          </cell>
          <cell r="AH974">
            <v>0</v>
          </cell>
          <cell r="AI974">
            <v>0</v>
          </cell>
        </row>
        <row r="975">
          <cell r="G975">
            <v>5875</v>
          </cell>
          <cell r="H975" t="str">
            <v>RETRO-ESCAVADEIRA, 74HP   - (VU = 6 ANOS) - CHP DIURNO</v>
          </cell>
          <cell r="I975" t="str">
            <v>CHP</v>
          </cell>
          <cell r="J975">
            <v>86.95</v>
          </cell>
          <cell r="K975" t="str">
            <v>COMPOSICAO</v>
          </cell>
          <cell r="L975">
            <v>5735</v>
          </cell>
          <cell r="M975" t="str">
            <v>RETRO-ESCAVADEIRA, 74HP (VU= 6 ANOS)  - MANUTENÇÃO</v>
          </cell>
          <cell r="N975" t="str">
            <v>H</v>
          </cell>
          <cell r="O975">
            <v>1</v>
          </cell>
          <cell r="P975">
            <v>14.67</v>
          </cell>
          <cell r="Q975">
            <v>14.67</v>
          </cell>
          <cell r="AD975" t="str">
            <v>CHOR</v>
          </cell>
          <cell r="AE975" t="str">
            <v>CUSTOS HORÁRIOS DE MÁQUINAS E EQUIPAMENTOS</v>
          </cell>
          <cell r="AF975">
            <v>325</v>
          </cell>
          <cell r="AG975" t="str">
            <v>CUSTO HORÁRIO PRODUTIVO DIURNO</v>
          </cell>
          <cell r="AH975">
            <v>0</v>
          </cell>
          <cell r="AI975">
            <v>0</v>
          </cell>
        </row>
        <row r="976">
          <cell r="G976">
            <v>5875</v>
          </cell>
          <cell r="H976" t="str">
            <v>RETRO-ESCAVADEIRA, 74HP   - (VU = 6 ANOS) - CHP DIURNO</v>
          </cell>
          <cell r="I976" t="str">
            <v>CHP</v>
          </cell>
          <cell r="J976">
            <v>86.95</v>
          </cell>
          <cell r="K976" t="str">
            <v>COMPOSICAO</v>
          </cell>
          <cell r="L976">
            <v>5736</v>
          </cell>
          <cell r="M976" t="str">
            <v>RETRO-ESCAVADEIRA, 74HP (VU= 5 ANOS)  - MATERIAIS OPERAÇÃO</v>
          </cell>
          <cell r="N976" t="str">
            <v>H</v>
          </cell>
          <cell r="O976">
            <v>1</v>
          </cell>
          <cell r="P976">
            <v>35.07</v>
          </cell>
          <cell r="Q976">
            <v>35.07</v>
          </cell>
          <cell r="AD976" t="str">
            <v>CHOR</v>
          </cell>
          <cell r="AE976" t="str">
            <v>CUSTOS HORÁRIOS DE MÁQUINAS E EQUIPAMENTOS</v>
          </cell>
          <cell r="AF976">
            <v>325</v>
          </cell>
          <cell r="AG976" t="str">
            <v>CUSTO HORÁRIO PRODUTIVO DIURNO</v>
          </cell>
          <cell r="AH976">
            <v>0</v>
          </cell>
          <cell r="AI976">
            <v>0</v>
          </cell>
        </row>
        <row r="977">
          <cell r="G977">
            <v>5875</v>
          </cell>
          <cell r="H977" t="str">
            <v>RETRO-ESCAVADEIRA, 74HP   - (VU = 6 ANOS) - CHP DIURNO</v>
          </cell>
          <cell r="I977" t="str">
            <v>CHP</v>
          </cell>
          <cell r="J977">
            <v>86.95</v>
          </cell>
          <cell r="K977" t="str">
            <v>INSUMO</v>
          </cell>
          <cell r="L977">
            <v>4234</v>
          </cell>
          <cell r="M977" t="str">
            <v>OPERADOR DE ESCAVADEIRA</v>
          </cell>
          <cell r="N977" t="str">
            <v>H</v>
          </cell>
          <cell r="O977">
            <v>0.9123</v>
          </cell>
          <cell r="P977">
            <v>13.09</v>
          </cell>
          <cell r="Q977">
            <v>11.94</v>
          </cell>
          <cell r="AD977" t="str">
            <v>CHOR</v>
          </cell>
          <cell r="AE977" t="str">
            <v>CUSTOS HORÁRIOS DE MÁQUINAS E EQUIPAMENTOS</v>
          </cell>
          <cell r="AF977">
            <v>325</v>
          </cell>
          <cell r="AG977" t="str">
            <v>CUSTO HORÁRIO PRODUTIVO DIURNO</v>
          </cell>
          <cell r="AH977">
            <v>0</v>
          </cell>
          <cell r="AI977">
            <v>0</v>
          </cell>
        </row>
        <row r="978">
          <cell r="G978">
            <v>5879</v>
          </cell>
          <cell r="H978" t="str">
            <v>ROLO COMPACTADOR VIBRATÓRIO PÉ DE CARNEIRO, OPERADO POR CONTROLE REMOTO, POTÊNCIA 17HP, PESO OPERACIONAL 1,65T - CHP DIURNO</v>
          </cell>
          <cell r="I978" t="str">
            <v>CHP</v>
          </cell>
          <cell r="J978">
            <v>7.55</v>
          </cell>
          <cell r="R978">
            <v>0</v>
          </cell>
          <cell r="S978">
            <v>0</v>
          </cell>
          <cell r="T978">
            <v>0</v>
          </cell>
          <cell r="U978">
            <v>0</v>
          </cell>
          <cell r="V978">
            <v>7.55</v>
          </cell>
          <cell r="W978">
            <v>100</v>
          </cell>
          <cell r="X978">
            <v>0</v>
          </cell>
          <cell r="Y978">
            <v>0</v>
          </cell>
          <cell r="Z978">
            <v>0</v>
          </cell>
          <cell r="AA978">
            <v>0</v>
          </cell>
          <cell r="AB978" t="str">
            <v>CAIXA REFERENCIAL</v>
          </cell>
          <cell r="AD978" t="str">
            <v>CHOR</v>
          </cell>
          <cell r="AE978" t="str">
            <v>CUSTOS HORÁRIOS DE MÁQUINAS E EQUIPAMENTOS</v>
          </cell>
          <cell r="AF978">
            <v>325</v>
          </cell>
          <cell r="AG978" t="str">
            <v>CUSTO HORÁRIO PRODUTIVO DIURNO</v>
          </cell>
          <cell r="AH978">
            <v>0</v>
          </cell>
          <cell r="AI978">
            <v>0</v>
          </cell>
        </row>
        <row r="979">
          <cell r="G979">
            <v>5879</v>
          </cell>
          <cell r="H979" t="str">
            <v>ROLO COMPACTADOR VIBRATÓRIO PÉ DE CARNEIRO, OPERADO POR CONTROLE REMOTO, POTÊNCIA 17HP, PESO OPERACIONAL 1,65T - CHP DIURNO</v>
          </cell>
          <cell r="I979" t="str">
            <v>CHP</v>
          </cell>
          <cell r="J979">
            <v>7.55</v>
          </cell>
          <cell r="K979" t="str">
            <v>COMPOSICAO</v>
          </cell>
          <cell r="L979">
            <v>5738</v>
          </cell>
          <cell r="M979" t="str">
            <v>ROLO COMPACTADOR VIBRATÓRIO PÉ DE CARNEIRO, OPERADO POR CONTROLE REMOTO, POTÊNCIA 17HP, PESO OPERACIONAL 1,65T - DEPRECIAÇÃO E JUROS</v>
          </cell>
          <cell r="N979" t="str">
            <v>H</v>
          </cell>
          <cell r="O979">
            <v>1</v>
          </cell>
          <cell r="P979">
            <v>5.66</v>
          </cell>
          <cell r="Q979">
            <v>5.66</v>
          </cell>
          <cell r="AD979" t="str">
            <v>CHOR</v>
          </cell>
          <cell r="AE979" t="str">
            <v>CUSTOS HORÁRIOS DE MÁQUINAS E EQUIPAMENTOS</v>
          </cell>
          <cell r="AF979">
            <v>325</v>
          </cell>
          <cell r="AG979" t="str">
            <v>CUSTO HORÁRIO PRODUTIVO DIURNO</v>
          </cell>
          <cell r="AH979">
            <v>0</v>
          </cell>
          <cell r="AI979">
            <v>0</v>
          </cell>
        </row>
        <row r="980">
          <cell r="G980">
            <v>5879</v>
          </cell>
          <cell r="H980" t="str">
            <v>ROLO COMPACTADOR VIBRATÓRIO PÉ DE CARNEIRO, OPERADO POR CONTROLE REMOTO, POTÊNCIA 17HP, PESO OPERACIONAL 1,65T - CHP DIURNO</v>
          </cell>
          <cell r="I980" t="str">
            <v>CHP</v>
          </cell>
          <cell r="J980">
            <v>7.55</v>
          </cell>
          <cell r="K980" t="str">
            <v>COMPOSICAO</v>
          </cell>
          <cell r="L980">
            <v>5739</v>
          </cell>
          <cell r="M980" t="str">
            <v>ROLO COMPACTADOR VIBRATÓRIO PÉ DE CARNEIRO, OPERADO POR CONTROLE REMOTO, 17HP - 1,65T - MANUTENÇÃO.</v>
          </cell>
          <cell r="N980" t="str">
            <v>H</v>
          </cell>
          <cell r="O980">
            <v>1</v>
          </cell>
          <cell r="P980">
            <v>1.88</v>
          </cell>
          <cell r="Q980">
            <v>1.88</v>
          </cell>
          <cell r="AD980" t="str">
            <v>CHOR</v>
          </cell>
          <cell r="AE980" t="str">
            <v>CUSTOS HORÁRIOS DE MÁQUINAS E EQUIPAMENTOS</v>
          </cell>
          <cell r="AF980">
            <v>325</v>
          </cell>
          <cell r="AG980" t="str">
            <v>CUSTO HORÁRIO PRODUTIVO DIURNO</v>
          </cell>
          <cell r="AH980">
            <v>0</v>
          </cell>
          <cell r="AI980">
            <v>0</v>
          </cell>
        </row>
        <row r="981">
          <cell r="G981">
            <v>5882</v>
          </cell>
          <cell r="H981" t="str">
            <v>EQUIPAMENTO PARA LAMA ASFALTICA COM SILO DE AGREGADO 6M3, DOSADOR DE CIMENTO, A SER MONTADO SOBRE CAMINHÃO (NAO INCLUI O CAMINHAO) - CUSTO HORARIO PRODUTIVO DIURNO</v>
          </cell>
          <cell r="I981" t="str">
            <v>CHP</v>
          </cell>
          <cell r="J981">
            <v>129.62</v>
          </cell>
          <cell r="R981">
            <v>13.41</v>
          </cell>
          <cell r="S981">
            <v>10.34</v>
          </cell>
          <cell r="T981">
            <v>53.45</v>
          </cell>
          <cell r="U981">
            <v>41.23</v>
          </cell>
          <cell r="V981">
            <v>62.76</v>
          </cell>
          <cell r="W981">
            <v>48.41</v>
          </cell>
          <cell r="X981">
            <v>0</v>
          </cell>
          <cell r="Y981">
            <v>0</v>
          </cell>
          <cell r="Z981">
            <v>0</v>
          </cell>
          <cell r="AA981">
            <v>0</v>
          </cell>
          <cell r="AB981" t="str">
            <v>CAIXA REFERENCIAL</v>
          </cell>
          <cell r="AD981" t="str">
            <v>CHOR</v>
          </cell>
          <cell r="AE981" t="str">
            <v>CUSTOS HORÁRIOS DE MÁQUINAS E EQUIPAMENTOS</v>
          </cell>
          <cell r="AF981">
            <v>325</v>
          </cell>
          <cell r="AG981" t="str">
            <v>CUSTO HORÁRIO PRODUTIVO DIURNO</v>
          </cell>
          <cell r="AH981">
            <v>0</v>
          </cell>
          <cell r="AI981">
            <v>0</v>
          </cell>
        </row>
        <row r="982">
          <cell r="G982">
            <v>5882</v>
          </cell>
          <cell r="H982" t="str">
            <v>EQUIPAMENTO PARA LAMA ASFALTICA COM SILO DE AGREGADO 6M3, DOSADOR DE CIMENTO, A SER MONTADO SOBRE CAMINHÃO (NAO INCLUI O CAMINHAO) - CUSTO HORARIO PRODUTIVO DIURNO</v>
          </cell>
          <cell r="I982" t="str">
            <v>CHP</v>
          </cell>
          <cell r="J982">
            <v>129.62</v>
          </cell>
          <cell r="K982" t="str">
            <v>COMPOSICAO</v>
          </cell>
          <cell r="L982">
            <v>5740</v>
          </cell>
          <cell r="M982" t="str">
            <v>EQUIPAMENTO PARA LAMA ASFALTICA COM SILO DE AGREGADO 6M3, DOSADOR DE CIMENTO, MONTADO SOBRE CAMINHÃO - DEPRECIACAO E JUROS</v>
          </cell>
          <cell r="N982" t="str">
            <v>H</v>
          </cell>
          <cell r="O982">
            <v>1</v>
          </cell>
          <cell r="P982">
            <v>43.26</v>
          </cell>
          <cell r="Q982">
            <v>43.26</v>
          </cell>
          <cell r="AD982" t="str">
            <v>CHOR</v>
          </cell>
          <cell r="AE982" t="str">
            <v>CUSTOS HORÁRIOS DE MÁQUINAS E EQUIPAMENTOS</v>
          </cell>
          <cell r="AF982">
            <v>325</v>
          </cell>
          <cell r="AG982" t="str">
            <v>CUSTO HORÁRIO PRODUTIVO DIURNO</v>
          </cell>
          <cell r="AH982">
            <v>0</v>
          </cell>
          <cell r="AI982">
            <v>0</v>
          </cell>
        </row>
        <row r="983">
          <cell r="G983">
            <v>5882</v>
          </cell>
          <cell r="H983" t="str">
            <v>EQUIPAMENTO PARA LAMA ASFALTICA COM SILO DE AGREGADO 6M3, DOSADOR DE CIMENTO, A SER MONTADO SOBRE CAMINHÃO (NAO INCLUI O CAMINHAO) - CUSTO HORARIO PRODUTIVO DIURNO</v>
          </cell>
          <cell r="I983" t="str">
            <v>CHP</v>
          </cell>
          <cell r="J983">
            <v>129.62</v>
          </cell>
          <cell r="K983" t="str">
            <v>COMPOSICAO</v>
          </cell>
          <cell r="L983">
            <v>5741</v>
          </cell>
          <cell r="M983" t="str">
            <v>EQUIPAMENTO PARA LAMA ASFALTICA COM SILO DE AGREGADO 6M3, DOSADOR DE CIMENTO, A SER MONTADO SOBRE CAMINHÃO (NAO INCLUI O CAMINHAO) - CUSTO HORARIO DE MANUTENCAO</v>
          </cell>
          <cell r="N983" t="str">
            <v>H</v>
          </cell>
          <cell r="O983">
            <v>1</v>
          </cell>
          <cell r="P983">
            <v>19.489999999999998</v>
          </cell>
          <cell r="Q983">
            <v>19.489999999999998</v>
          </cell>
          <cell r="AD983" t="str">
            <v>CHOR</v>
          </cell>
          <cell r="AE983" t="str">
            <v>CUSTOS HORÁRIOS DE MÁQUINAS E EQUIPAMENTOS</v>
          </cell>
          <cell r="AF983">
            <v>325</v>
          </cell>
          <cell r="AG983" t="str">
            <v>CUSTO HORÁRIO PRODUTIVO DIURNO</v>
          </cell>
          <cell r="AH983">
            <v>0</v>
          </cell>
          <cell r="AI983">
            <v>0</v>
          </cell>
        </row>
        <row r="984">
          <cell r="G984">
            <v>5882</v>
          </cell>
          <cell r="H984" t="str">
            <v>EQUIPAMENTO PARA LAMA ASFALTICA COM SILO DE AGREGADO 6M3, DOSADOR DE CIMENTO, A SER MONTADO SOBRE CAMINHÃO (NAO INCLUI O CAMINHAO) - CUSTO HORARIO PRODUTIVO DIURNO</v>
          </cell>
          <cell r="I984" t="str">
            <v>CHP</v>
          </cell>
          <cell r="J984">
            <v>129.62</v>
          </cell>
          <cell r="K984" t="str">
            <v>COMPOSICAO</v>
          </cell>
          <cell r="L984">
            <v>5742</v>
          </cell>
          <cell r="M984" t="str">
            <v>EQUIPAMENTO PARA LAMA ASFALTICA COM SILO DE AGREGADO 6M3, DOSADOR DE CIMENTO, A SER MONTADO SOBRE CAMINHÃO (NAO INCLUI O CAMINHAO) - CUSTO HORARIO DE MATERIAIS NA OPERACAO</v>
          </cell>
          <cell r="N984" t="str">
            <v>H</v>
          </cell>
          <cell r="O984">
            <v>1</v>
          </cell>
          <cell r="P984">
            <v>53.45</v>
          </cell>
          <cell r="Q984">
            <v>53.45</v>
          </cell>
          <cell r="AD984" t="str">
            <v>CHOR</v>
          </cell>
          <cell r="AE984" t="str">
            <v>CUSTOS HORÁRIOS DE MÁQUINAS E EQUIPAMENTOS</v>
          </cell>
          <cell r="AF984">
            <v>325</v>
          </cell>
          <cell r="AG984" t="str">
            <v>CUSTO HORÁRIO PRODUTIVO DIURNO</v>
          </cell>
          <cell r="AH984">
            <v>0</v>
          </cell>
          <cell r="AI984">
            <v>0</v>
          </cell>
        </row>
        <row r="985">
          <cell r="G985">
            <v>5882</v>
          </cell>
          <cell r="H985" t="str">
            <v>EQUIPAMENTO PARA LAMA ASFALTICA COM SILO DE AGREGADO 6M3, DOSADOR DE CIMENTO, A SER MONTADO SOBRE CAMINHÃO (NAO INCLUI O CAMINHAO) - CUSTO HORARIO PRODUTIVO DIURNO</v>
          </cell>
          <cell r="I985" t="str">
            <v>CHP</v>
          </cell>
          <cell r="J985">
            <v>129.62</v>
          </cell>
          <cell r="K985" t="str">
            <v>COMPOSICAO</v>
          </cell>
          <cell r="L985">
            <v>5743</v>
          </cell>
          <cell r="M985" t="str">
            <v>EQUIPAMENTO PARA LAMA ASFALTICA COM SILO DE AGREGADO 6M3, DOSADOR DE CIMENTO, A SER MONTADO SOBRE CAMINHÃO (NAO INCLUI O CAMINHAO) - MAO-DE-OBRA DIURNA NA OPERACAO</v>
          </cell>
          <cell r="N985" t="str">
            <v>H</v>
          </cell>
          <cell r="O985">
            <v>1</v>
          </cell>
          <cell r="P985">
            <v>13.41</v>
          </cell>
          <cell r="Q985">
            <v>13.41</v>
          </cell>
          <cell r="AD985" t="str">
            <v>CHOR</v>
          </cell>
          <cell r="AE985" t="str">
            <v>CUSTOS HORÁRIOS DE MÁQUINAS E EQUIPAMENTOS</v>
          </cell>
          <cell r="AF985">
            <v>325</v>
          </cell>
          <cell r="AG985" t="str">
            <v>CUSTO HORÁRIO PRODUTIVO DIURNO</v>
          </cell>
          <cell r="AH985">
            <v>0</v>
          </cell>
          <cell r="AI985">
            <v>0</v>
          </cell>
        </row>
        <row r="986">
          <cell r="G986">
            <v>5886</v>
          </cell>
          <cell r="H986" t="str">
            <v>CAMINHAO PIPA FORD F12000 6000L 162CV C/BOMBA GASOLINA - CHP DIURNO</v>
          </cell>
          <cell r="I986" t="str">
            <v>CHP</v>
          </cell>
          <cell r="J986">
            <v>84.49</v>
          </cell>
          <cell r="R986">
            <v>13.41</v>
          </cell>
          <cell r="S986">
            <v>15.87</v>
          </cell>
          <cell r="T986">
            <v>38.83</v>
          </cell>
          <cell r="U986">
            <v>45.96</v>
          </cell>
          <cell r="V986">
            <v>32.229999999999997</v>
          </cell>
          <cell r="W986">
            <v>38.15</v>
          </cell>
          <cell r="X986">
            <v>0</v>
          </cell>
          <cell r="Y986">
            <v>0</v>
          </cell>
          <cell r="Z986">
            <v>0</v>
          </cell>
          <cell r="AA986">
            <v>0</v>
          </cell>
          <cell r="AB986" t="str">
            <v>CAIXA REFERENCIAL</v>
          </cell>
          <cell r="AD986" t="str">
            <v>CHOR</v>
          </cell>
          <cell r="AE986" t="str">
            <v>CUSTOS HORÁRIOS DE MÁQUINAS E EQUIPAMENTOS</v>
          </cell>
          <cell r="AF986">
            <v>325</v>
          </cell>
          <cell r="AG986" t="str">
            <v>CUSTO HORÁRIO PRODUTIVO DIURNO</v>
          </cell>
          <cell r="AH986">
            <v>0</v>
          </cell>
          <cell r="AI986">
            <v>0</v>
          </cell>
        </row>
        <row r="987">
          <cell r="G987">
            <v>5886</v>
          </cell>
          <cell r="H987" t="str">
            <v>CAMINHAO PIPA FORD F12000 6000L 162CV C/BOMBA GASOLINA - CHP DIURNO</v>
          </cell>
          <cell r="I987" t="str">
            <v>CHP</v>
          </cell>
          <cell r="J987">
            <v>84.49</v>
          </cell>
          <cell r="K987" t="str">
            <v>COMPOSICAO</v>
          </cell>
          <cell r="L987">
            <v>5745</v>
          </cell>
          <cell r="M987" t="str">
            <v>CAMINHAO PIPA 6.000L TOCO 162CV - PBT=11800KG  C/BOMBA GASOLINA - DEPRECIACAO E JUROS</v>
          </cell>
          <cell r="N987" t="str">
            <v>H</v>
          </cell>
          <cell r="O987">
            <v>1</v>
          </cell>
          <cell r="P987">
            <v>20.100000000000001</v>
          </cell>
          <cell r="Q987">
            <v>20.100000000000001</v>
          </cell>
          <cell r="AD987" t="str">
            <v>CHOR</v>
          </cell>
          <cell r="AE987" t="str">
            <v>CUSTOS HORÁRIOS DE MÁQUINAS E EQUIPAMENTOS</v>
          </cell>
          <cell r="AF987">
            <v>325</v>
          </cell>
          <cell r="AG987" t="str">
            <v>CUSTO HORÁRIO PRODUTIVO DIURNO</v>
          </cell>
          <cell r="AH987">
            <v>0</v>
          </cell>
          <cell r="AI987">
            <v>0</v>
          </cell>
        </row>
        <row r="988">
          <cell r="G988">
            <v>5886</v>
          </cell>
          <cell r="H988" t="str">
            <v>CAMINHAO PIPA FORD F12000 6000L 162CV C/BOMBA GASOLINA - CHP DIURNO</v>
          </cell>
          <cell r="I988" t="str">
            <v>CHP</v>
          </cell>
          <cell r="J988">
            <v>84.49</v>
          </cell>
          <cell r="K988" t="str">
            <v>COMPOSICAO</v>
          </cell>
          <cell r="L988">
            <v>5746</v>
          </cell>
          <cell r="M988" t="str">
            <v>CAMINHAO PIPA 6.000L TOCO 162CV - PBT=11800KG  C/BOMBA GASOLINA -MANUTENCAO</v>
          </cell>
          <cell r="N988" t="str">
            <v>H</v>
          </cell>
          <cell r="O988">
            <v>1</v>
          </cell>
          <cell r="P988">
            <v>12.13</v>
          </cell>
          <cell r="Q988">
            <v>12.13</v>
          </cell>
          <cell r="AD988" t="str">
            <v>CHOR</v>
          </cell>
          <cell r="AE988" t="str">
            <v>CUSTOS HORÁRIOS DE MÁQUINAS E EQUIPAMENTOS</v>
          </cell>
          <cell r="AF988">
            <v>325</v>
          </cell>
          <cell r="AG988" t="str">
            <v>CUSTO HORÁRIO PRODUTIVO DIURNO</v>
          </cell>
          <cell r="AH988">
            <v>0</v>
          </cell>
          <cell r="AI988">
            <v>0</v>
          </cell>
        </row>
        <row r="989">
          <cell r="G989">
            <v>5886</v>
          </cell>
          <cell r="H989" t="str">
            <v>CAMINHAO PIPA FORD F12000 6000L 162CV C/BOMBA GASOLINA - CHP DIURNO</v>
          </cell>
          <cell r="I989" t="str">
            <v>CHP</v>
          </cell>
          <cell r="J989">
            <v>84.49</v>
          </cell>
          <cell r="K989" t="str">
            <v>COMPOSICAO</v>
          </cell>
          <cell r="L989">
            <v>5747</v>
          </cell>
          <cell r="M989" t="str">
            <v>CAMINHAO PIPA 6000L TOCO, 162CV - 7,5T (VU=6ANOS) (INCLUI TANQUE DE ACO PARA TRANSPORTE DE AGUA) - CUSTO HORARIO DE MATERIAIS NA OPERACAO</v>
          </cell>
          <cell r="N989" t="str">
            <v>H</v>
          </cell>
          <cell r="O989">
            <v>1</v>
          </cell>
          <cell r="P989">
            <v>38.83</v>
          </cell>
          <cell r="Q989">
            <v>38.83</v>
          </cell>
          <cell r="AD989" t="str">
            <v>CHOR</v>
          </cell>
          <cell r="AE989" t="str">
            <v>CUSTOS HORÁRIOS DE MÁQUINAS E EQUIPAMENTOS</v>
          </cell>
          <cell r="AF989">
            <v>325</v>
          </cell>
          <cell r="AG989" t="str">
            <v>CUSTO HORÁRIO PRODUTIVO DIURNO</v>
          </cell>
          <cell r="AH989">
            <v>0</v>
          </cell>
          <cell r="AI989">
            <v>0</v>
          </cell>
        </row>
        <row r="990">
          <cell r="G990">
            <v>5886</v>
          </cell>
          <cell r="H990" t="str">
            <v>CAMINHAO PIPA FORD F12000 6000L 162CV C/BOMBA GASOLINA - CHP DIURNO</v>
          </cell>
          <cell r="I990" t="str">
            <v>CHP</v>
          </cell>
          <cell r="J990">
            <v>84.49</v>
          </cell>
          <cell r="K990" t="str">
            <v>COMPOSICAO</v>
          </cell>
          <cell r="L990">
            <v>5748</v>
          </cell>
          <cell r="M990" t="str">
            <v>CAMINHAO PIPA 6000L TOCO, 162CV - 7,5T (VU=6ANOS) (INCLUI TANQUE DE ACO PARA TRANSPORTE DE AGUA E MOTOBOMBA CENTRIFUGA A GASOLINA 3,5CV) - MAO-DE-OBRA DIURNA NA OPERACAO</v>
          </cell>
          <cell r="N990" t="str">
            <v>H</v>
          </cell>
          <cell r="O990">
            <v>1</v>
          </cell>
          <cell r="P990">
            <v>13.41</v>
          </cell>
          <cell r="Q990">
            <v>13.41</v>
          </cell>
          <cell r="AD990" t="str">
            <v>CHOR</v>
          </cell>
          <cell r="AE990" t="str">
            <v>CUSTOS HORÁRIOS DE MÁQUINAS E EQUIPAMENTOS</v>
          </cell>
          <cell r="AF990">
            <v>325</v>
          </cell>
          <cell r="AG990" t="str">
            <v>CUSTO HORÁRIO PRODUTIVO DIURNO</v>
          </cell>
          <cell r="AH990">
            <v>0</v>
          </cell>
          <cell r="AI990">
            <v>0</v>
          </cell>
        </row>
        <row r="991">
          <cell r="G991">
            <v>5890</v>
          </cell>
          <cell r="H991" t="str">
            <v>CAMINHAO TOCO, 177CV - 14T (VU=6ANOS) (NAO INCLUI CARROCERIA) - CUSTO HORARIO PRODUTIVO DIURNO</v>
          </cell>
          <cell r="I991" t="str">
            <v>CHP</v>
          </cell>
          <cell r="J991">
            <v>100.92</v>
          </cell>
          <cell r="R991">
            <v>13.41</v>
          </cell>
          <cell r="S991">
            <v>13.28</v>
          </cell>
          <cell r="T991">
            <v>55.12</v>
          </cell>
          <cell r="U991">
            <v>54.61</v>
          </cell>
          <cell r="V991">
            <v>32.380000000000003</v>
          </cell>
          <cell r="W991">
            <v>32.090000000000003</v>
          </cell>
          <cell r="X991">
            <v>0</v>
          </cell>
          <cell r="Y991">
            <v>0</v>
          </cell>
          <cell r="Z991">
            <v>0</v>
          </cell>
          <cell r="AA991">
            <v>0</v>
          </cell>
          <cell r="AB991" t="str">
            <v>CAIXA REFERENCIAL</v>
          </cell>
          <cell r="AD991" t="str">
            <v>CHOR</v>
          </cell>
          <cell r="AE991" t="str">
            <v>CUSTOS HORÁRIOS DE MÁQUINAS E EQUIPAMENTOS</v>
          </cell>
          <cell r="AF991">
            <v>325</v>
          </cell>
          <cell r="AG991" t="str">
            <v>CUSTO HORÁRIO PRODUTIVO DIURNO</v>
          </cell>
          <cell r="AH991">
            <v>0</v>
          </cell>
          <cell r="AI991">
            <v>0</v>
          </cell>
        </row>
        <row r="992">
          <cell r="G992">
            <v>5890</v>
          </cell>
          <cell r="H992" t="str">
            <v>CAMINHAO TOCO, 177CV - 14T (VU=6ANOS) (NAO INCLUI CARROCERIA) - CUSTO HORARIO PRODUTIVO DIURNO</v>
          </cell>
          <cell r="I992" t="str">
            <v>CHP</v>
          </cell>
          <cell r="J992">
            <v>100.92</v>
          </cell>
          <cell r="K992" t="str">
            <v>COMPOSICAO</v>
          </cell>
          <cell r="L992">
            <v>5750</v>
          </cell>
          <cell r="M992" t="str">
            <v>CAMINHAO TOCO, 177CV - 14T (VU=6ANOS) (NAO INCLUI CARROCERIA) - DEPRECIACAO E JUROS</v>
          </cell>
          <cell r="N992" t="str">
            <v>H</v>
          </cell>
          <cell r="O992">
            <v>1</v>
          </cell>
          <cell r="P992">
            <v>18.760000000000002</v>
          </cell>
          <cell r="Q992">
            <v>18.760000000000002</v>
          </cell>
          <cell r="AD992" t="str">
            <v>CHOR</v>
          </cell>
          <cell r="AE992" t="str">
            <v>CUSTOS HORÁRIOS DE MÁQUINAS E EQUIPAMENTOS</v>
          </cell>
          <cell r="AF992">
            <v>325</v>
          </cell>
          <cell r="AG992" t="str">
            <v>CUSTO HORÁRIO PRODUTIVO DIURNO</v>
          </cell>
          <cell r="AH992">
            <v>0</v>
          </cell>
          <cell r="AI992">
            <v>0</v>
          </cell>
        </row>
        <row r="993">
          <cell r="G993">
            <v>5890</v>
          </cell>
          <cell r="H993" t="str">
            <v>CAMINHAO TOCO, 177CV - 14T (VU=6ANOS) (NAO INCLUI CARROCERIA) - CUSTO HORARIO PRODUTIVO DIURNO</v>
          </cell>
          <cell r="I993" t="str">
            <v>CHP</v>
          </cell>
          <cell r="J993">
            <v>100.92</v>
          </cell>
          <cell r="K993" t="str">
            <v>COMPOSICAO</v>
          </cell>
          <cell r="L993">
            <v>5751</v>
          </cell>
          <cell r="M993" t="str">
            <v>CAMINHAO TOCO, 177CV - 14T (VU=6ANOS) (NAO INCLUI CARROCERIA) - MANUTENCAO</v>
          </cell>
          <cell r="N993" t="str">
            <v>H</v>
          </cell>
          <cell r="O993">
            <v>1</v>
          </cell>
          <cell r="P993">
            <v>13.61</v>
          </cell>
          <cell r="Q993">
            <v>13.61</v>
          </cell>
          <cell r="AD993" t="str">
            <v>CHOR</v>
          </cell>
          <cell r="AE993" t="str">
            <v>CUSTOS HORÁRIOS DE MÁQUINAS E EQUIPAMENTOS</v>
          </cell>
          <cell r="AF993">
            <v>325</v>
          </cell>
          <cell r="AG993" t="str">
            <v>CUSTO HORÁRIO PRODUTIVO DIURNO</v>
          </cell>
          <cell r="AH993">
            <v>0</v>
          </cell>
          <cell r="AI993">
            <v>0</v>
          </cell>
        </row>
        <row r="994">
          <cell r="G994">
            <v>5890</v>
          </cell>
          <cell r="H994" t="str">
            <v>CAMINHAO TOCO, 177CV - 14T (VU=6ANOS) (NAO INCLUI CARROCERIA) - CUSTO HORARIO PRODUTIVO DIURNO</v>
          </cell>
          <cell r="I994" t="str">
            <v>CHP</v>
          </cell>
          <cell r="J994">
            <v>100.92</v>
          </cell>
          <cell r="K994" t="str">
            <v>COMPOSICAO</v>
          </cell>
          <cell r="L994">
            <v>53827</v>
          </cell>
          <cell r="M994" t="str">
            <v>CAMINHAO TOCO, 177CV - 14T (VU=6ANOS) (NAO INCLUI CARROCERIA) - CUSTO HORARIO DE MATERIAIS NA OPERACAO</v>
          </cell>
          <cell r="N994" t="str">
            <v>H</v>
          </cell>
          <cell r="O994">
            <v>1</v>
          </cell>
          <cell r="P994">
            <v>55.12</v>
          </cell>
          <cell r="Q994">
            <v>55.12</v>
          </cell>
          <cell r="AD994" t="str">
            <v>CHOR</v>
          </cell>
          <cell r="AE994" t="str">
            <v>CUSTOS HORÁRIOS DE MÁQUINAS E EQUIPAMENTOS</v>
          </cell>
          <cell r="AF994">
            <v>325</v>
          </cell>
          <cell r="AG994" t="str">
            <v>CUSTO HORÁRIO PRODUTIVO DIURNO</v>
          </cell>
          <cell r="AH994">
            <v>0</v>
          </cell>
          <cell r="AI994">
            <v>0</v>
          </cell>
        </row>
        <row r="995">
          <cell r="G995">
            <v>5890</v>
          </cell>
          <cell r="H995" t="str">
            <v>CAMINHAO TOCO, 177CV - 14T (VU=6ANOS) (NAO INCLUI CARROCERIA) - CUSTO HORARIO PRODUTIVO DIURNO</v>
          </cell>
          <cell r="I995" t="str">
            <v>CHP</v>
          </cell>
          <cell r="J995">
            <v>100.92</v>
          </cell>
          <cell r="K995" t="str">
            <v>COMPOSICAO</v>
          </cell>
          <cell r="L995">
            <v>53828</v>
          </cell>
          <cell r="M995" t="str">
            <v>CAMINHAO TOCO, 177CV - 14T (VU=6ANOS) (NAO INCLUI CARROCERIA) - MAO-DE-OBRA DIURNA NA OPERACAO</v>
          </cell>
          <cell r="N995" t="str">
            <v>H</v>
          </cell>
          <cell r="O995">
            <v>1</v>
          </cell>
          <cell r="P995">
            <v>13.41</v>
          </cell>
          <cell r="Q995">
            <v>13.41</v>
          </cell>
          <cell r="AD995" t="str">
            <v>CHOR</v>
          </cell>
          <cell r="AE995" t="str">
            <v>CUSTOS HORÁRIOS DE MÁQUINAS E EQUIPAMENTOS</v>
          </cell>
          <cell r="AF995">
            <v>325</v>
          </cell>
          <cell r="AG995" t="str">
            <v>CUSTO HORÁRIO PRODUTIVO DIURNO</v>
          </cell>
          <cell r="AH995">
            <v>0</v>
          </cell>
          <cell r="AI995">
            <v>0</v>
          </cell>
        </row>
        <row r="996">
          <cell r="G996">
            <v>5894</v>
          </cell>
          <cell r="H996" t="str">
            <v>CAMINHAO TOCO, 170CV - 11T (VU=6ANOS) (NAO INCLUI CARROCERIA) - CUSTO HORARIO PRODUTIVO DIURNO</v>
          </cell>
          <cell r="I996" t="str">
            <v>CHP</v>
          </cell>
          <cell r="J996">
            <v>96.81</v>
          </cell>
          <cell r="R996">
            <v>13.41</v>
          </cell>
          <cell r="S996">
            <v>13.85</v>
          </cell>
          <cell r="T996">
            <v>54.28</v>
          </cell>
          <cell r="U996">
            <v>56.07</v>
          </cell>
          <cell r="V996">
            <v>29.11</v>
          </cell>
          <cell r="W996">
            <v>30.07</v>
          </cell>
          <cell r="X996">
            <v>0</v>
          </cell>
          <cell r="Y996">
            <v>0</v>
          </cell>
          <cell r="Z996">
            <v>0</v>
          </cell>
          <cell r="AA996">
            <v>0</v>
          </cell>
          <cell r="AB996" t="str">
            <v>CAIXA REFERENCIAL</v>
          </cell>
          <cell r="AD996" t="str">
            <v>CHOR</v>
          </cell>
          <cell r="AE996" t="str">
            <v>CUSTOS HORÁRIOS DE MÁQUINAS E EQUIPAMENTOS</v>
          </cell>
          <cell r="AF996">
            <v>325</v>
          </cell>
          <cell r="AG996" t="str">
            <v>CUSTO HORÁRIO PRODUTIVO DIURNO</v>
          </cell>
          <cell r="AH996">
            <v>0</v>
          </cell>
          <cell r="AI996">
            <v>0</v>
          </cell>
        </row>
        <row r="997">
          <cell r="G997">
            <v>5894</v>
          </cell>
          <cell r="H997" t="str">
            <v>CAMINHAO TOCO, 170CV - 11T (VU=6ANOS) (NAO INCLUI CARROCERIA) - CUSTO HORARIO PRODUTIVO DIURNO</v>
          </cell>
          <cell r="I997" t="str">
            <v>CHP</v>
          </cell>
          <cell r="J997">
            <v>96.81</v>
          </cell>
          <cell r="K997" t="str">
            <v>COMPOSICAO</v>
          </cell>
          <cell r="L997">
            <v>5753</v>
          </cell>
          <cell r="M997" t="str">
            <v>CAMINHAO TOCO, 170CV - 11T (VU=6ANOS) (NAO INCLUI CARROCERIA) - DEPRECIACAO E JUROS</v>
          </cell>
          <cell r="N997" t="str">
            <v>H</v>
          </cell>
          <cell r="O997">
            <v>1</v>
          </cell>
          <cell r="P997">
            <v>18.41</v>
          </cell>
          <cell r="Q997">
            <v>18.41</v>
          </cell>
          <cell r="AD997" t="str">
            <v>CHOR</v>
          </cell>
          <cell r="AE997" t="str">
            <v>CUSTOS HORÁRIOS DE MÁQUINAS E EQUIPAMENTOS</v>
          </cell>
          <cell r="AF997">
            <v>325</v>
          </cell>
          <cell r="AG997" t="str">
            <v>CUSTO HORÁRIO PRODUTIVO DIURNO</v>
          </cell>
          <cell r="AH997">
            <v>0</v>
          </cell>
          <cell r="AI997">
            <v>0</v>
          </cell>
        </row>
        <row r="998">
          <cell r="G998">
            <v>5894</v>
          </cell>
          <cell r="H998" t="str">
            <v>CAMINHAO TOCO, 170CV - 11T (VU=6ANOS) (NAO INCLUI CARROCERIA) - CUSTO HORARIO PRODUTIVO DIURNO</v>
          </cell>
          <cell r="I998" t="str">
            <v>CHP</v>
          </cell>
          <cell r="J998">
            <v>96.81</v>
          </cell>
          <cell r="K998" t="str">
            <v>COMPOSICAO</v>
          </cell>
          <cell r="L998">
            <v>5754</v>
          </cell>
          <cell r="M998" t="str">
            <v>CAMINHAO TOCO, 170CV - 11T (VU=6ANOS) (NAO INCLUI CARROCERIA) - MANUTENCAO</v>
          </cell>
          <cell r="N998" t="str">
            <v>H</v>
          </cell>
          <cell r="O998">
            <v>1</v>
          </cell>
          <cell r="P998">
            <v>10.69</v>
          </cell>
          <cell r="Q998">
            <v>10.69</v>
          </cell>
          <cell r="AD998" t="str">
            <v>CHOR</v>
          </cell>
          <cell r="AE998" t="str">
            <v>CUSTOS HORÁRIOS DE MÁQUINAS E EQUIPAMENTOS</v>
          </cell>
          <cell r="AF998">
            <v>325</v>
          </cell>
          <cell r="AG998" t="str">
            <v>CUSTO HORÁRIO PRODUTIVO DIURNO</v>
          </cell>
          <cell r="AH998">
            <v>0</v>
          </cell>
          <cell r="AI998">
            <v>0</v>
          </cell>
        </row>
        <row r="999">
          <cell r="G999">
            <v>5894</v>
          </cell>
          <cell r="H999" t="str">
            <v>CAMINHAO TOCO, 170CV - 11T (VU=6ANOS) (NAO INCLUI CARROCERIA) - CUSTO HORARIO PRODUTIVO DIURNO</v>
          </cell>
          <cell r="I999" t="str">
            <v>CHP</v>
          </cell>
          <cell r="J999">
            <v>96.81</v>
          </cell>
          <cell r="K999" t="str">
            <v>COMPOSICAO</v>
          </cell>
          <cell r="L999">
            <v>5755</v>
          </cell>
          <cell r="M999" t="str">
            <v>CAMINHAO TOCO, 170CV - 11T (VU=6ANOS) (NAO INCLUI CARROCERIA) - MAO-DE-OBRA DIURNA NA OPERACAO</v>
          </cell>
          <cell r="N999" t="str">
            <v>H</v>
          </cell>
          <cell r="O999">
            <v>1</v>
          </cell>
          <cell r="P999">
            <v>13.41</v>
          </cell>
          <cell r="Q999">
            <v>13.41</v>
          </cell>
          <cell r="AD999" t="str">
            <v>CHOR</v>
          </cell>
          <cell r="AE999" t="str">
            <v>CUSTOS HORÁRIOS DE MÁQUINAS E EQUIPAMENTOS</v>
          </cell>
          <cell r="AF999">
            <v>325</v>
          </cell>
          <cell r="AG999" t="str">
            <v>CUSTO HORÁRIO PRODUTIVO DIURNO</v>
          </cell>
          <cell r="AH999">
            <v>0</v>
          </cell>
          <cell r="AI999">
            <v>0</v>
          </cell>
        </row>
        <row r="1000">
          <cell r="G1000">
            <v>5894</v>
          </cell>
          <cell r="H1000" t="str">
            <v>CAMINHAO TOCO, 170CV - 11T (VU=6ANOS) (NAO INCLUI CARROCERIA) - CUSTO HORARIO PRODUTIVO DIURNO</v>
          </cell>
          <cell r="I1000" t="str">
            <v>CHP</v>
          </cell>
          <cell r="J1000">
            <v>96.81</v>
          </cell>
          <cell r="K1000" t="str">
            <v>COMPOSICAO</v>
          </cell>
          <cell r="L1000">
            <v>53829</v>
          </cell>
          <cell r="M1000" t="str">
            <v>CAMINHAO TOCO, 170CV - 11T (VU=6ANOS) (NAO INCLUI CARROCERIA) - CUSTO HORARIO DE MATERIAIS NA OPERACAO</v>
          </cell>
          <cell r="N1000" t="str">
            <v>H</v>
          </cell>
          <cell r="O1000">
            <v>1</v>
          </cell>
          <cell r="P1000">
            <v>54.28</v>
          </cell>
          <cell r="Q1000">
            <v>54.28</v>
          </cell>
          <cell r="AD1000" t="str">
            <v>CHOR</v>
          </cell>
          <cell r="AE1000" t="str">
            <v>CUSTOS HORÁRIOS DE MÁQUINAS E EQUIPAMENTOS</v>
          </cell>
          <cell r="AF1000">
            <v>325</v>
          </cell>
          <cell r="AG1000" t="str">
            <v>CUSTO HORÁRIO PRODUTIVO DIURNO</v>
          </cell>
          <cell r="AH1000">
            <v>0</v>
          </cell>
          <cell r="AI1000">
            <v>0</v>
          </cell>
        </row>
        <row r="1001">
          <cell r="G1001">
            <v>5901</v>
          </cell>
          <cell r="H1001" t="str">
            <v>CAMINHAO PIPA 10000L TRUCADO, 208CV - 21,1T (VU=6ANOS) (INCLUI TANQUE DE ACO PARA TRANSPORTE DE AGUA E MOTOBOMBA CENTRIFUGA A GASOLINA 3,5CV) - CUSTO HORARIO PRODUTIVO DIURNO</v>
          </cell>
          <cell r="I1001" t="str">
            <v>CHP</v>
          </cell>
          <cell r="J1001">
            <v>98.51</v>
          </cell>
          <cell r="R1001">
            <v>13.41</v>
          </cell>
          <cell r="S1001">
            <v>13.61</v>
          </cell>
          <cell r="T1001">
            <v>54.6</v>
          </cell>
          <cell r="U1001">
            <v>55.43</v>
          </cell>
          <cell r="V1001">
            <v>30.49</v>
          </cell>
          <cell r="W1001">
            <v>30.95</v>
          </cell>
          <cell r="X1001">
            <v>0</v>
          </cell>
          <cell r="Y1001">
            <v>0</v>
          </cell>
          <cell r="Z1001">
            <v>0</v>
          </cell>
          <cell r="AA1001">
            <v>0</v>
          </cell>
          <cell r="AB1001" t="str">
            <v>CAIXA REFERENCIAL</v>
          </cell>
          <cell r="AD1001" t="str">
            <v>CHOR</v>
          </cell>
          <cell r="AE1001" t="str">
            <v>CUSTOS HORÁRIOS DE MÁQUINAS E EQUIPAMENTOS</v>
          </cell>
          <cell r="AF1001">
            <v>325</v>
          </cell>
          <cell r="AG1001" t="str">
            <v>CUSTO HORÁRIO PRODUTIVO DIURNO</v>
          </cell>
          <cell r="AH1001">
            <v>0</v>
          </cell>
          <cell r="AI1001">
            <v>0</v>
          </cell>
        </row>
        <row r="1002">
          <cell r="G1002">
            <v>5901</v>
          </cell>
          <cell r="H1002" t="str">
            <v>CAMINHAO PIPA 10000L TRUCADO, 208CV - 21,1T (VU=6ANOS) (INCLUI TANQUE DE ACO PARA TRANSPORTE DE AGUA E MOTOBOMBA CENTRIFUGA A GASOLINA 3,5CV) - CUSTO HORARIO PRODUTIVO DIURNO</v>
          </cell>
          <cell r="I1002" t="str">
            <v>CHP</v>
          </cell>
          <cell r="J1002">
            <v>98.51</v>
          </cell>
          <cell r="K1002" t="str">
            <v>COMPOSICAO</v>
          </cell>
          <cell r="L1002">
            <v>5762</v>
          </cell>
          <cell r="M1002" t="str">
            <v>CAMINHAO PIPA 10000L TRUCADO, 208CV - 21,1T (VU=6ANOS) (INCLUI TANQUE DE ACO PARA TRANSPORTE DE AGUA E MOTOBOMBA CENTRIFUGA A GASOLINA 3,5CV) - DEPRECIACAO E JUROS</v>
          </cell>
          <cell r="N1002" t="str">
            <v>H</v>
          </cell>
          <cell r="O1002">
            <v>1</v>
          </cell>
          <cell r="P1002">
            <v>19.309999999999999</v>
          </cell>
          <cell r="Q1002">
            <v>19.309999999999999</v>
          </cell>
          <cell r="AD1002" t="str">
            <v>CHOR</v>
          </cell>
          <cell r="AE1002" t="str">
            <v>CUSTOS HORÁRIOS DE MÁQUINAS E EQUIPAMENTOS</v>
          </cell>
          <cell r="AF1002">
            <v>325</v>
          </cell>
          <cell r="AG1002" t="str">
            <v>CUSTO HORÁRIO PRODUTIVO DIURNO</v>
          </cell>
          <cell r="AH1002">
            <v>0</v>
          </cell>
          <cell r="AI1002">
            <v>0</v>
          </cell>
        </row>
        <row r="1003">
          <cell r="G1003">
            <v>5901</v>
          </cell>
          <cell r="H1003" t="str">
            <v>CAMINHAO PIPA 10000L TRUCADO, 208CV - 21,1T (VU=6ANOS) (INCLUI TANQUE DE ACO PARA TRANSPORTE DE AGUA E MOTOBOMBA CENTRIFUGA A GASOLINA 3,5CV) - CUSTO HORARIO PRODUTIVO DIURNO</v>
          </cell>
          <cell r="I1003" t="str">
            <v>CHP</v>
          </cell>
          <cell r="J1003">
            <v>98.51</v>
          </cell>
          <cell r="K1003" t="str">
            <v>COMPOSICAO</v>
          </cell>
          <cell r="L1003">
            <v>5763</v>
          </cell>
          <cell r="M1003" t="str">
            <v>CAMINHAO PIPA 10000L TRUCADO, 208CV - 21,1T (VU=6ANOS) (INCLUI TANQUE DE ACO PARA TRANSPORTE DE AGUA E MOTOBOMBA CENTRIFUGA A GASOLINA 3,5CV) - MANUTENCAO</v>
          </cell>
          <cell r="N1003" t="str">
            <v>H</v>
          </cell>
          <cell r="O1003">
            <v>1</v>
          </cell>
          <cell r="P1003">
            <v>11.17</v>
          </cell>
          <cell r="Q1003">
            <v>11.17</v>
          </cell>
          <cell r="AD1003" t="str">
            <v>CHOR</v>
          </cell>
          <cell r="AE1003" t="str">
            <v>CUSTOS HORÁRIOS DE MÁQUINAS E EQUIPAMENTOS</v>
          </cell>
          <cell r="AF1003">
            <v>325</v>
          </cell>
          <cell r="AG1003" t="str">
            <v>CUSTO HORÁRIO PRODUTIVO DIURNO</v>
          </cell>
          <cell r="AH1003">
            <v>0</v>
          </cell>
          <cell r="AI1003">
            <v>0</v>
          </cell>
        </row>
        <row r="1004">
          <cell r="G1004">
            <v>5901</v>
          </cell>
          <cell r="H1004" t="str">
            <v>CAMINHAO PIPA 10000L TRUCADO, 208CV - 21,1T (VU=6ANOS) (INCLUI TANQUE DE ACO PARA TRANSPORTE DE AGUA E MOTOBOMBA CENTRIFUGA A GASOLINA 3,5CV) - CUSTO HORARIO PRODUTIVO DIURNO</v>
          </cell>
          <cell r="I1004" t="str">
            <v>CHP</v>
          </cell>
          <cell r="J1004">
            <v>98.51</v>
          </cell>
          <cell r="K1004" t="str">
            <v>COMPOSICAO</v>
          </cell>
          <cell r="L1004">
            <v>53831</v>
          </cell>
          <cell r="M1004" t="str">
            <v>CAMINHAO PIPA 10000L TRUCADO, 208CV - 21,1T (VU=6ANOS) (INCLUI TANQUE DE ACO PARA TRANSPORTE DE AGUA E MOTOBOMBA CENTRIFUGA A GASOLINA 3,5CV) - CUSTO HORARIO DE MATERIAIS NA OPERACAO</v>
          </cell>
          <cell r="N1004" t="str">
            <v>H</v>
          </cell>
          <cell r="O1004">
            <v>1</v>
          </cell>
          <cell r="P1004">
            <v>54.6</v>
          </cell>
          <cell r="Q1004">
            <v>54.6</v>
          </cell>
          <cell r="AD1004" t="str">
            <v>CHOR</v>
          </cell>
          <cell r="AE1004" t="str">
            <v>CUSTOS HORÁRIOS DE MÁQUINAS E EQUIPAMENTOS</v>
          </cell>
          <cell r="AF1004">
            <v>325</v>
          </cell>
          <cell r="AG1004" t="str">
            <v>CUSTO HORÁRIO PRODUTIVO DIURNO</v>
          </cell>
          <cell r="AH1004">
            <v>0</v>
          </cell>
          <cell r="AI1004">
            <v>0</v>
          </cell>
        </row>
        <row r="1005">
          <cell r="G1005">
            <v>5901</v>
          </cell>
          <cell r="H1005" t="str">
            <v>CAMINHAO PIPA 10000L TRUCADO, 208CV - 21,1T (VU=6ANOS) (INCLUI TANQUE DE ACO PARA TRANSPORTE DE AGUA E MOTOBOMBA CENTRIFUGA A GASOLINA 3,5CV) - CUSTO HORARIO PRODUTIVO DIURNO</v>
          </cell>
          <cell r="I1005" t="str">
            <v>CHP</v>
          </cell>
          <cell r="J1005">
            <v>98.51</v>
          </cell>
          <cell r="K1005" t="str">
            <v>COMPOSICAO</v>
          </cell>
          <cell r="L1005">
            <v>53832</v>
          </cell>
          <cell r="M1005" t="str">
            <v>CAMINHAO PIPA 10000L TRUCADO, 208CV - 21,1T (VU=6ANOS) (INCLUI TANQUE DE ACO PARA TRANSPORTE DE AGUA E MOTOBOMBA CENTRIFUGA A GASOLINA 3,5CV) - MAO-DE-OBRA DIURNA NA OPERACAO</v>
          </cell>
          <cell r="N1005" t="str">
            <v>H</v>
          </cell>
          <cell r="O1005">
            <v>1</v>
          </cell>
          <cell r="P1005">
            <v>13.41</v>
          </cell>
          <cell r="Q1005">
            <v>13.41</v>
          </cell>
          <cell r="AD1005" t="str">
            <v>CHOR</v>
          </cell>
          <cell r="AE1005" t="str">
            <v>CUSTOS HORÁRIOS DE MÁQUINAS E EQUIPAMENTOS</v>
          </cell>
          <cell r="AF1005">
            <v>325</v>
          </cell>
          <cell r="AG1005" t="str">
            <v>CUSTO HORÁRIO PRODUTIVO DIURNO</v>
          </cell>
          <cell r="AH1005">
            <v>0</v>
          </cell>
          <cell r="AI1005">
            <v>0</v>
          </cell>
        </row>
        <row r="1006">
          <cell r="G1006">
            <v>5905</v>
          </cell>
          <cell r="H1006" t="str">
            <v>DISTRIBUIDOR DE AGREGADO TIPO DOSADOR REBOCAVEL  COM 4 PNEUS COM LARGURA 3,66 M - CHP DIURNO</v>
          </cell>
          <cell r="I1006" t="str">
            <v>CHP</v>
          </cell>
          <cell r="J1006">
            <v>12.7</v>
          </cell>
          <cell r="R1006">
            <v>0</v>
          </cell>
          <cell r="S1006">
            <v>0</v>
          </cell>
          <cell r="T1006">
            <v>0</v>
          </cell>
          <cell r="U1006">
            <v>0</v>
          </cell>
          <cell r="V1006">
            <v>12.69</v>
          </cell>
          <cell r="W1006">
            <v>100</v>
          </cell>
          <cell r="X1006">
            <v>0</v>
          </cell>
          <cell r="Y1006">
            <v>0</v>
          </cell>
          <cell r="Z1006">
            <v>0</v>
          </cell>
          <cell r="AA1006">
            <v>0</v>
          </cell>
          <cell r="AB1006" t="str">
            <v>CAIXA REFERENCIAL</v>
          </cell>
          <cell r="AD1006" t="str">
            <v>CHOR</v>
          </cell>
          <cell r="AE1006" t="str">
            <v>CUSTOS HORÁRIOS DE MÁQUINAS E EQUIPAMENTOS</v>
          </cell>
          <cell r="AF1006">
            <v>325</v>
          </cell>
          <cell r="AG1006" t="str">
            <v>CUSTO HORÁRIO PRODUTIVO DIURNO</v>
          </cell>
          <cell r="AH1006">
            <v>0</v>
          </cell>
          <cell r="AI1006">
            <v>0</v>
          </cell>
        </row>
        <row r="1007">
          <cell r="G1007">
            <v>5905</v>
          </cell>
          <cell r="H1007" t="str">
            <v>DISTRIBUIDOR DE AGREGADO TIPO DOSADOR REBOCAVEL  COM 4 PNEUS COM LARGURA 3,66 M - CHP DIURNO</v>
          </cell>
          <cell r="I1007" t="str">
            <v>CHP</v>
          </cell>
          <cell r="J1007">
            <v>12.7</v>
          </cell>
          <cell r="K1007" t="str">
            <v>COMPOSICAO</v>
          </cell>
          <cell r="L1007">
            <v>53833</v>
          </cell>
          <cell r="M1007" t="str">
            <v>DISTRIBUIDOR DE AGREGADO TIPO DOSADOR REBOCAVEL  COM 4 PNEUS COM LARGURA 3,66 M - DEPRECIACAO E JUROS</v>
          </cell>
          <cell r="N1007" t="str">
            <v>H</v>
          </cell>
          <cell r="O1007">
            <v>1</v>
          </cell>
          <cell r="P1007">
            <v>9.31</v>
          </cell>
          <cell r="Q1007">
            <v>9.31</v>
          </cell>
          <cell r="AD1007" t="str">
            <v>CHOR</v>
          </cell>
          <cell r="AE1007" t="str">
            <v>CUSTOS HORÁRIOS DE MÁQUINAS E EQUIPAMENTOS</v>
          </cell>
          <cell r="AF1007">
            <v>325</v>
          </cell>
          <cell r="AG1007" t="str">
            <v>CUSTO HORÁRIO PRODUTIVO DIURNO</v>
          </cell>
          <cell r="AH1007">
            <v>0</v>
          </cell>
          <cell r="AI1007">
            <v>0</v>
          </cell>
        </row>
        <row r="1008">
          <cell r="G1008">
            <v>5905</v>
          </cell>
          <cell r="H1008" t="str">
            <v>DISTRIBUIDOR DE AGREGADO TIPO DOSADOR REBOCAVEL  COM 4 PNEUS COM LARGURA 3,66 M - CHP DIURNO</v>
          </cell>
          <cell r="I1008" t="str">
            <v>CHP</v>
          </cell>
          <cell r="J1008">
            <v>12.7</v>
          </cell>
          <cell r="K1008" t="str">
            <v>COMPOSICAO</v>
          </cell>
          <cell r="L1008">
            <v>53834</v>
          </cell>
          <cell r="M1008" t="str">
            <v>DISTRIBUIDOR DE AGREGADO TIPO DOSADOR REBOCAVEL  COM 4 PNEUS COM LARGURA 3,66 M - MANUTENCAO</v>
          </cell>
          <cell r="N1008" t="str">
            <v>H</v>
          </cell>
          <cell r="O1008">
            <v>1</v>
          </cell>
          <cell r="P1008">
            <v>3.38</v>
          </cell>
          <cell r="Q1008">
            <v>3.38</v>
          </cell>
          <cell r="AD1008" t="str">
            <v>CHOR</v>
          </cell>
          <cell r="AE1008" t="str">
            <v>CUSTOS HORÁRIOS DE MÁQUINAS E EQUIPAMENTOS</v>
          </cell>
          <cell r="AF1008">
            <v>325</v>
          </cell>
          <cell r="AG1008" t="str">
            <v>CUSTO HORÁRIO PRODUTIVO DIURNO</v>
          </cell>
          <cell r="AH1008">
            <v>0</v>
          </cell>
          <cell r="AI1008">
            <v>0</v>
          </cell>
        </row>
        <row r="1009">
          <cell r="G1009">
            <v>5909</v>
          </cell>
          <cell r="H1009" t="str">
            <v>DISTRIBUIDOR DE BETUME COM TANQUE DE 2500L, REBOCAVEL, PNEUMATICO COM MOTOR A GASOLINA 3,4HP - CHP DIURNO</v>
          </cell>
          <cell r="I1009" t="str">
            <v>CHP</v>
          </cell>
          <cell r="J1009">
            <v>52.01</v>
          </cell>
          <cell r="R1009">
            <v>0.06</v>
          </cell>
          <cell r="S1009">
            <v>0.13</v>
          </cell>
          <cell r="T1009">
            <v>34.770000000000003</v>
          </cell>
          <cell r="U1009">
            <v>66.86</v>
          </cell>
          <cell r="V1009">
            <v>17.16</v>
          </cell>
          <cell r="W1009">
            <v>33</v>
          </cell>
          <cell r="X1009">
            <v>0</v>
          </cell>
          <cell r="Y1009">
            <v>0</v>
          </cell>
          <cell r="Z1009">
            <v>0</v>
          </cell>
          <cell r="AA1009">
            <v>0</v>
          </cell>
          <cell r="AB1009" t="str">
            <v>CAIXA REFERENCIAL</v>
          </cell>
          <cell r="AD1009" t="str">
            <v>CHOR</v>
          </cell>
          <cell r="AE1009" t="str">
            <v>CUSTOS HORÁRIOS DE MÁQUINAS E EQUIPAMENTOS</v>
          </cell>
          <cell r="AF1009">
            <v>325</v>
          </cell>
          <cell r="AG1009" t="str">
            <v>CUSTO HORÁRIO PRODUTIVO DIURNO</v>
          </cell>
          <cell r="AH1009">
            <v>0</v>
          </cell>
          <cell r="AI1009">
            <v>0</v>
          </cell>
        </row>
        <row r="1010">
          <cell r="G1010">
            <v>5909</v>
          </cell>
          <cell r="H1010" t="str">
            <v>DISTRIBUIDOR DE BETUME COM TANQUE DE 2500L, REBOCAVEL, PNEUMATICO COM MOTOR A GASOLINA 3,4HP - CHP DIURNO</v>
          </cell>
          <cell r="I1010" t="str">
            <v>CHP</v>
          </cell>
          <cell r="J1010">
            <v>52.01</v>
          </cell>
          <cell r="K1010" t="str">
            <v>COMPOSICAO</v>
          </cell>
          <cell r="L1010">
            <v>5765</v>
          </cell>
          <cell r="M1010" t="str">
            <v>DISTRIBUIDOR DE BETUME COM TANQUE DE 2500L, REBOCAVEL, PNEUMATICO COM MOTOR A GASOLINA 3,4HP -  MANUTENCAO</v>
          </cell>
          <cell r="N1010" t="str">
            <v>H</v>
          </cell>
          <cell r="O1010">
            <v>1</v>
          </cell>
          <cell r="P1010">
            <v>6.3</v>
          </cell>
          <cell r="Q1010">
            <v>6.3</v>
          </cell>
          <cell r="AD1010" t="str">
            <v>CHOR</v>
          </cell>
          <cell r="AE1010" t="str">
            <v>CUSTOS HORÁRIOS DE MÁQUINAS E EQUIPAMENTOS</v>
          </cell>
          <cell r="AF1010">
            <v>325</v>
          </cell>
          <cell r="AG1010" t="str">
            <v>CUSTO HORÁRIO PRODUTIVO DIURNO</v>
          </cell>
          <cell r="AH1010">
            <v>0</v>
          </cell>
          <cell r="AI1010">
            <v>0</v>
          </cell>
        </row>
        <row r="1011">
          <cell r="G1011">
            <v>5909</v>
          </cell>
          <cell r="H1011" t="str">
            <v>DISTRIBUIDOR DE BETUME COM TANQUE DE 2500L, REBOCAVEL, PNEUMATICO COM MOTOR A GASOLINA 3,4HP - CHP DIURNO</v>
          </cell>
          <cell r="I1011" t="str">
            <v>CHP</v>
          </cell>
          <cell r="J1011">
            <v>52.01</v>
          </cell>
          <cell r="K1011" t="str">
            <v>COMPOSICAO</v>
          </cell>
          <cell r="L1011">
            <v>5766</v>
          </cell>
          <cell r="M1011" t="str">
            <v>DISTRIBUIDOR DE BETUME COM TANQUE DE 2500L, REBOCAVEL, PNEUMATICO COM MOTOR A GASOLINA 3,4HP  - CUSTO COM MATERIAIS NA OPERACAO</v>
          </cell>
          <cell r="N1011" t="str">
            <v>H</v>
          </cell>
          <cell r="O1011">
            <v>1</v>
          </cell>
          <cell r="P1011">
            <v>34.770000000000003</v>
          </cell>
          <cell r="Q1011">
            <v>34.770000000000003</v>
          </cell>
          <cell r="AD1011" t="str">
            <v>CHOR</v>
          </cell>
          <cell r="AE1011" t="str">
            <v>CUSTOS HORÁRIOS DE MÁQUINAS E EQUIPAMENTOS</v>
          </cell>
          <cell r="AF1011">
            <v>325</v>
          </cell>
          <cell r="AG1011" t="str">
            <v>CUSTO HORÁRIO PRODUTIVO DIURNO</v>
          </cell>
          <cell r="AH1011">
            <v>0</v>
          </cell>
          <cell r="AI1011">
            <v>0</v>
          </cell>
        </row>
        <row r="1012">
          <cell r="G1012">
            <v>5909</v>
          </cell>
          <cell r="H1012" t="str">
            <v>DISTRIBUIDOR DE BETUME COM TANQUE DE 2500L, REBOCAVEL, PNEUMATICO COM MOTOR A GASOLINA 3,4HP - CHP DIURNO</v>
          </cell>
          <cell r="I1012" t="str">
            <v>CHP</v>
          </cell>
          <cell r="J1012">
            <v>52.01</v>
          </cell>
          <cell r="K1012" t="str">
            <v>COMPOSICAO</v>
          </cell>
          <cell r="L1012">
            <v>5767</v>
          </cell>
          <cell r="M1012" t="str">
            <v>DISTRIBUIDOR DE BETUME COM TANQUE DE 2500L, REBOCAVEL, PNEUMATICO COM MOTOR A GASOLINA 3,4HP  - CUSTO COM MAO-DE-OBRA NA OPERACAO DIURNA</v>
          </cell>
          <cell r="N1012" t="str">
            <v>H</v>
          </cell>
          <cell r="O1012">
            <v>1</v>
          </cell>
          <cell r="P1012">
            <v>0.06</v>
          </cell>
          <cell r="Q1012">
            <v>0.06</v>
          </cell>
          <cell r="AD1012" t="str">
            <v>CHOR</v>
          </cell>
          <cell r="AE1012" t="str">
            <v>CUSTOS HORÁRIOS DE MÁQUINAS E EQUIPAMENTOS</v>
          </cell>
          <cell r="AF1012">
            <v>325</v>
          </cell>
          <cell r="AG1012" t="str">
            <v>CUSTO HORÁRIO PRODUTIVO DIURNO</v>
          </cell>
          <cell r="AH1012">
            <v>0</v>
          </cell>
          <cell r="AI1012">
            <v>0</v>
          </cell>
        </row>
        <row r="1013">
          <cell r="G1013">
            <v>5909</v>
          </cell>
          <cell r="H1013" t="str">
            <v>DISTRIBUIDOR DE BETUME COM TANQUE DE 2500L, REBOCAVEL, PNEUMATICO COM MOTOR A GASOLINA 3,4HP - CHP DIURNO</v>
          </cell>
          <cell r="I1013" t="str">
            <v>CHP</v>
          </cell>
          <cell r="J1013">
            <v>52.01</v>
          </cell>
          <cell r="K1013" t="str">
            <v>COMPOSICAO</v>
          </cell>
          <cell r="L1013">
            <v>53835</v>
          </cell>
          <cell r="M1013" t="str">
            <v>DISTRIBUIDOR DE BETUME COM TANQUE DE 2500L, REBOCAVEL, PNEUMATICO COM MOTOR A GASOLINA 3,4HP -  DEPRECIACAO E JUROS</v>
          </cell>
          <cell r="N1013" t="str">
            <v>H</v>
          </cell>
          <cell r="O1013">
            <v>1</v>
          </cell>
          <cell r="P1013">
            <v>10.86</v>
          </cell>
          <cell r="Q1013">
            <v>10.86</v>
          </cell>
          <cell r="AD1013" t="str">
            <v>CHOR</v>
          </cell>
          <cell r="AE1013" t="str">
            <v>CUSTOS HORÁRIOS DE MÁQUINAS E EQUIPAMENTOS</v>
          </cell>
          <cell r="AF1013">
            <v>325</v>
          </cell>
          <cell r="AG1013" t="str">
            <v>CUSTO HORÁRIO PRODUTIVO DIURNO</v>
          </cell>
          <cell r="AH1013">
            <v>0</v>
          </cell>
          <cell r="AI1013">
            <v>0</v>
          </cell>
        </row>
        <row r="1014">
          <cell r="G1014">
            <v>5913</v>
          </cell>
          <cell r="H1014" t="str">
            <v>DISTRIBUIDOR DE ASFALTO MONTADO SOBRE CAMINHAO TOCO 162 HP, COM TANQUE ISOLADO 6 M3 COM BARRA ESPARGIDORA DE 3,66 M - CHP DIURNO</v>
          </cell>
          <cell r="I1014" t="str">
            <v>CHP</v>
          </cell>
          <cell r="J1014">
            <v>184.92</v>
          </cell>
          <cell r="R1014">
            <v>26.82</v>
          </cell>
          <cell r="S1014">
            <v>14.5</v>
          </cell>
          <cell r="T1014">
            <v>81.430000000000007</v>
          </cell>
          <cell r="U1014">
            <v>44.03</v>
          </cell>
          <cell r="V1014">
            <v>76.67</v>
          </cell>
          <cell r="W1014">
            <v>41.46</v>
          </cell>
          <cell r="X1014">
            <v>0</v>
          </cell>
          <cell r="Y1014">
            <v>0</v>
          </cell>
          <cell r="Z1014">
            <v>0</v>
          </cell>
          <cell r="AA1014">
            <v>0</v>
          </cell>
          <cell r="AB1014" t="str">
            <v>CAIXA REFERENCIAL</v>
          </cell>
          <cell r="AD1014" t="str">
            <v>CHOR</v>
          </cell>
          <cell r="AE1014" t="str">
            <v>CUSTOS HORÁRIOS DE MÁQUINAS E EQUIPAMENTOS</v>
          </cell>
          <cell r="AF1014">
            <v>325</v>
          </cell>
          <cell r="AG1014" t="str">
            <v>CUSTO HORÁRIO PRODUTIVO DIURNO</v>
          </cell>
          <cell r="AH1014">
            <v>0</v>
          </cell>
          <cell r="AI1014">
            <v>0</v>
          </cell>
        </row>
        <row r="1015">
          <cell r="G1015">
            <v>5913</v>
          </cell>
          <cell r="H1015" t="str">
            <v>DISTRIBUIDOR DE ASFALTO MONTADO SOBRE CAMINHAO TOCO 162 HP, COM TANQUE ISOLADO 6 M3 COM BARRA ESPARGIDORA DE 3,66 M - CHP DIURNO</v>
          </cell>
          <cell r="I1015" t="str">
            <v>CHP</v>
          </cell>
          <cell r="J1015">
            <v>184.92</v>
          </cell>
          <cell r="K1015" t="str">
            <v>COMPOSICAO</v>
          </cell>
          <cell r="L1015">
            <v>5769</v>
          </cell>
          <cell r="M1015" t="str">
            <v>DISTRIBUIDOR DE ASFALTO MONTADO SOBRE CAMINHAO TOCO 162 HP, COM TANQUE ISOLADO 6 M3 COM BARRA ESPARGIDORA  DE 3,66 M - MANUTENCAO</v>
          </cell>
          <cell r="N1015" t="str">
            <v>H</v>
          </cell>
          <cell r="O1015">
            <v>1</v>
          </cell>
          <cell r="P1015">
            <v>28.54</v>
          </cell>
          <cell r="Q1015">
            <v>28.54</v>
          </cell>
          <cell r="AD1015" t="str">
            <v>CHOR</v>
          </cell>
          <cell r="AE1015" t="str">
            <v>CUSTOS HORÁRIOS DE MÁQUINAS E EQUIPAMENTOS</v>
          </cell>
          <cell r="AF1015">
            <v>325</v>
          </cell>
          <cell r="AG1015" t="str">
            <v>CUSTO HORÁRIO PRODUTIVO DIURNO</v>
          </cell>
          <cell r="AH1015">
            <v>0</v>
          </cell>
          <cell r="AI1015">
            <v>0</v>
          </cell>
        </row>
        <row r="1016">
          <cell r="G1016">
            <v>5913</v>
          </cell>
          <cell r="H1016" t="str">
            <v>DISTRIBUIDOR DE ASFALTO MONTADO SOBRE CAMINHAO TOCO 162 HP, COM TANQUE ISOLADO 6 M3 COM BARRA ESPARGIDORA DE 3,66 M - CHP DIURNO</v>
          </cell>
          <cell r="I1016" t="str">
            <v>CHP</v>
          </cell>
          <cell r="J1016">
            <v>184.92</v>
          </cell>
          <cell r="K1016" t="str">
            <v>COMPOSICAO</v>
          </cell>
          <cell r="L1016">
            <v>5770</v>
          </cell>
          <cell r="M1016" t="str">
            <v>DISTRIBUIDOR DE ASFALTO MONTADO SOBRE CAMINHAO TOCO 162 HP, COM TANQUE ISOLADO 6 M3 COM BARRA ESPARGIDORA  DE 3,66 M - CUSTO C/ MAO-DE-OBRA NA OPERACAO DIURNA.</v>
          </cell>
          <cell r="N1016" t="str">
            <v>H</v>
          </cell>
          <cell r="O1016">
            <v>1</v>
          </cell>
          <cell r="P1016">
            <v>26.82</v>
          </cell>
          <cell r="Q1016">
            <v>26.82</v>
          </cell>
          <cell r="AD1016" t="str">
            <v>CHOR</v>
          </cell>
          <cell r="AE1016" t="str">
            <v>CUSTOS HORÁRIOS DE MÁQUINAS E EQUIPAMENTOS</v>
          </cell>
          <cell r="AF1016">
            <v>325</v>
          </cell>
          <cell r="AG1016" t="str">
            <v>CUSTO HORÁRIO PRODUTIVO DIURNO</v>
          </cell>
          <cell r="AH1016">
            <v>0</v>
          </cell>
          <cell r="AI1016">
            <v>0</v>
          </cell>
        </row>
        <row r="1017">
          <cell r="G1017">
            <v>5913</v>
          </cell>
          <cell r="H1017" t="str">
            <v>DISTRIBUIDOR DE ASFALTO MONTADO SOBRE CAMINHAO TOCO 162 HP, COM TANQUE ISOLADO 6 M3 COM BARRA ESPARGIDORA DE 3,66 M - CHP DIURNO</v>
          </cell>
          <cell r="I1017" t="str">
            <v>CHP</v>
          </cell>
          <cell r="J1017">
            <v>184.92</v>
          </cell>
          <cell r="K1017" t="str">
            <v>COMPOSICAO</v>
          </cell>
          <cell r="L1017">
            <v>53836</v>
          </cell>
          <cell r="M1017" t="str">
            <v>DISTRIBUIDOR DE ASFALTO MONTADO SOBRE CAMINHAO TOCO 162 HP, COM TANQUE ISOLADO 6 M3 COM BARRA ESPARGIDORA  DE 3,66 M - DEPRECIACAO E JUROS</v>
          </cell>
          <cell r="N1017" t="str">
            <v>H</v>
          </cell>
          <cell r="O1017">
            <v>1</v>
          </cell>
          <cell r="P1017">
            <v>48.12</v>
          </cell>
          <cell r="Q1017">
            <v>48.12</v>
          </cell>
          <cell r="AD1017" t="str">
            <v>CHOR</v>
          </cell>
          <cell r="AE1017" t="str">
            <v>CUSTOS HORÁRIOS DE MÁQUINAS E EQUIPAMENTOS</v>
          </cell>
          <cell r="AF1017">
            <v>325</v>
          </cell>
          <cell r="AG1017" t="str">
            <v>CUSTO HORÁRIO PRODUTIVO DIURNO</v>
          </cell>
          <cell r="AH1017">
            <v>0</v>
          </cell>
          <cell r="AI1017">
            <v>0</v>
          </cell>
        </row>
        <row r="1018">
          <cell r="G1018">
            <v>5913</v>
          </cell>
          <cell r="H1018" t="str">
            <v>DISTRIBUIDOR DE ASFALTO MONTADO SOBRE CAMINHAO TOCO 162 HP, COM TANQUE ISOLADO 6 M3 COM BARRA ESPARGIDORA DE 3,66 M - CHP DIURNO</v>
          </cell>
          <cell r="I1018" t="str">
            <v>CHP</v>
          </cell>
          <cell r="J1018">
            <v>184.92</v>
          </cell>
          <cell r="K1018" t="str">
            <v>COMPOSICAO</v>
          </cell>
          <cell r="L1018">
            <v>53837</v>
          </cell>
          <cell r="M1018" t="str">
            <v>DISTRIBUIDOR DE ASFALTO MONTADO SOBRE CAMINHAO TOCO 162 HP, COM TANQUE ISOLADO 6 M3 COM BARRA ESPARGIDORA  DE 3,66 M - CUSTO C/ MATERIAIS NA OPERACAO</v>
          </cell>
          <cell r="N1018" t="str">
            <v>H</v>
          </cell>
          <cell r="O1018">
            <v>1</v>
          </cell>
          <cell r="P1018">
            <v>81.430000000000007</v>
          </cell>
          <cell r="Q1018">
            <v>81.430000000000007</v>
          </cell>
          <cell r="AD1018" t="str">
            <v>CHOR</v>
          </cell>
          <cell r="AE1018" t="str">
            <v>CUSTOS HORÁRIOS DE MÁQUINAS E EQUIPAMENTOS</v>
          </cell>
          <cell r="AF1018">
            <v>325</v>
          </cell>
          <cell r="AG1018" t="str">
            <v>CUSTO HORÁRIO PRODUTIVO DIURNO</v>
          </cell>
          <cell r="AH1018">
            <v>0</v>
          </cell>
          <cell r="AI1018">
            <v>0</v>
          </cell>
        </row>
        <row r="1019">
          <cell r="G1019">
            <v>5921</v>
          </cell>
          <cell r="H1019" t="str">
            <v>GRADE ARADORA COM 20 DISCOS DE 24 " SOBRE PNEUS - CHP DIURNO</v>
          </cell>
          <cell r="I1019" t="str">
            <v>CHP</v>
          </cell>
          <cell r="J1019">
            <v>4.17</v>
          </cell>
          <cell r="R1019">
            <v>0</v>
          </cell>
          <cell r="S1019">
            <v>0</v>
          </cell>
          <cell r="T1019">
            <v>0</v>
          </cell>
          <cell r="U1019">
            <v>0</v>
          </cell>
          <cell r="V1019">
            <v>4.17</v>
          </cell>
          <cell r="W1019">
            <v>100</v>
          </cell>
          <cell r="X1019">
            <v>0</v>
          </cell>
          <cell r="Y1019">
            <v>0</v>
          </cell>
          <cell r="Z1019">
            <v>0</v>
          </cell>
          <cell r="AA1019">
            <v>0</v>
          </cell>
          <cell r="AB1019" t="str">
            <v>CAIXA REFERENCIAL</v>
          </cell>
          <cell r="AD1019" t="str">
            <v>CHOR</v>
          </cell>
          <cell r="AE1019" t="str">
            <v>CUSTOS HORÁRIOS DE MÁQUINAS E EQUIPAMENTOS</v>
          </cell>
          <cell r="AF1019">
            <v>325</v>
          </cell>
          <cell r="AG1019" t="str">
            <v>CUSTO HORÁRIO PRODUTIVO DIURNO</v>
          </cell>
          <cell r="AH1019">
            <v>0</v>
          </cell>
          <cell r="AI1019">
            <v>0</v>
          </cell>
        </row>
        <row r="1020">
          <cell r="G1020">
            <v>5921</v>
          </cell>
          <cell r="H1020" t="str">
            <v>GRADE ARADORA COM 20 DISCOS DE 24 " SOBRE PNEUS - CHP DIURNO</v>
          </cell>
          <cell r="I1020" t="str">
            <v>CHP</v>
          </cell>
          <cell r="J1020">
            <v>4.17</v>
          </cell>
          <cell r="K1020" t="str">
            <v>COMPOSICAO</v>
          </cell>
          <cell r="L1020">
            <v>53840</v>
          </cell>
          <cell r="M1020" t="str">
            <v>GRADE ARADORA COM 20 DISCOS DE 24 " SOBRE PNEUS - DEPRECIACAO E JUROS</v>
          </cell>
          <cell r="N1020" t="str">
            <v>H</v>
          </cell>
          <cell r="O1020">
            <v>1</v>
          </cell>
          <cell r="P1020">
            <v>3.12</v>
          </cell>
          <cell r="Q1020">
            <v>3.12</v>
          </cell>
          <cell r="AD1020" t="str">
            <v>CHOR</v>
          </cell>
          <cell r="AE1020" t="str">
            <v>CUSTOS HORÁRIOS DE MÁQUINAS E EQUIPAMENTOS</v>
          </cell>
          <cell r="AF1020">
            <v>325</v>
          </cell>
          <cell r="AG1020" t="str">
            <v>CUSTO HORÁRIO PRODUTIVO DIURNO</v>
          </cell>
          <cell r="AH1020">
            <v>0</v>
          </cell>
          <cell r="AI1020">
            <v>0</v>
          </cell>
        </row>
        <row r="1021">
          <cell r="G1021">
            <v>5921</v>
          </cell>
          <cell r="H1021" t="str">
            <v>GRADE ARADORA COM 20 DISCOS DE 24 " SOBRE PNEUS - CHP DIURNO</v>
          </cell>
          <cell r="I1021" t="str">
            <v>CHP</v>
          </cell>
          <cell r="J1021">
            <v>4.17</v>
          </cell>
          <cell r="K1021" t="str">
            <v>COMPOSICAO</v>
          </cell>
          <cell r="L1021">
            <v>53841</v>
          </cell>
          <cell r="M1021" t="str">
            <v>GRADE ARADORA COM 20 DISCOS DE 24 " SOBRE PNEUS - MANUTENCAO</v>
          </cell>
          <cell r="N1021" t="str">
            <v>H</v>
          </cell>
          <cell r="O1021">
            <v>1</v>
          </cell>
          <cell r="P1021">
            <v>1.04</v>
          </cell>
          <cell r="Q1021">
            <v>1.04</v>
          </cell>
          <cell r="AD1021" t="str">
            <v>CHOR</v>
          </cell>
          <cell r="AE1021" t="str">
            <v>CUSTOS HORÁRIOS DE MÁQUINAS E EQUIPAMENTOS</v>
          </cell>
          <cell r="AF1021">
            <v>325</v>
          </cell>
          <cell r="AG1021" t="str">
            <v>CUSTO HORÁRIO PRODUTIVO DIURNO</v>
          </cell>
          <cell r="AH1021">
            <v>0</v>
          </cell>
          <cell r="AI1021">
            <v>0</v>
          </cell>
        </row>
        <row r="1022">
          <cell r="G1022">
            <v>5924</v>
          </cell>
          <cell r="H1022" t="str">
            <v>LANCA ELEVATORIA TELESCOPICA DE ACIONAMENTO HIDRAULICO, CAPACIDADE DE CARGA 30.000 KG, COM CESTO, MONTADA SOBRE CAMINHAO TRUCADO  - CHP DIURNO</v>
          </cell>
          <cell r="I1022" t="str">
            <v>CHP</v>
          </cell>
          <cell r="J1022">
            <v>389.45</v>
          </cell>
          <cell r="R1022">
            <v>13.41</v>
          </cell>
          <cell r="S1022">
            <v>3.44</v>
          </cell>
          <cell r="T1022">
            <v>55.12</v>
          </cell>
          <cell r="U1022">
            <v>14.15</v>
          </cell>
          <cell r="V1022">
            <v>320.91000000000003</v>
          </cell>
          <cell r="W1022">
            <v>82.4</v>
          </cell>
          <cell r="X1022">
            <v>0</v>
          </cell>
          <cell r="Y1022">
            <v>0</v>
          </cell>
          <cell r="Z1022">
            <v>0</v>
          </cell>
          <cell r="AA1022">
            <v>0</v>
          </cell>
          <cell r="AB1022" t="str">
            <v>CAIXA REFERENCIAL</v>
          </cell>
          <cell r="AD1022" t="str">
            <v>CHOR</v>
          </cell>
          <cell r="AE1022" t="str">
            <v>CUSTOS HORÁRIOS DE MÁQUINAS E EQUIPAMENTOS</v>
          </cell>
          <cell r="AF1022">
            <v>325</v>
          </cell>
          <cell r="AG1022" t="str">
            <v>CUSTO HORÁRIO PRODUTIVO DIURNO</v>
          </cell>
          <cell r="AH1022">
            <v>0</v>
          </cell>
          <cell r="AI1022">
            <v>0</v>
          </cell>
        </row>
        <row r="1023">
          <cell r="G1023">
            <v>5924</v>
          </cell>
          <cell r="H1023" t="str">
            <v>LANCA ELEVATORIA TELESCOPICA DE ACIONAMENTO HIDRAULICO, CAPACIDADE DE CARGA 30.000 KG, COM CESTO, MONTADA SOBRE CAMINHAO TRUCADO  - CHP DIURNO</v>
          </cell>
          <cell r="I1023" t="str">
            <v>CHP</v>
          </cell>
          <cell r="J1023">
            <v>389.45</v>
          </cell>
          <cell r="K1023" t="str">
            <v>COMPOSICAO</v>
          </cell>
          <cell r="L1023">
            <v>5775</v>
          </cell>
          <cell r="M1023" t="str">
            <v>LANCA ELEVATORIA TELESCOPICA DE ACIONAMENTO HIDRAULICO, CAPACIDADE DE CARGA 30.000 KG, COM CESTO, MONTADA SOBRE CAMINHAO TRUCADO - MANUTENCAO</v>
          </cell>
          <cell r="N1023" t="str">
            <v>H</v>
          </cell>
          <cell r="O1023">
            <v>1</v>
          </cell>
          <cell r="P1023">
            <v>105.02</v>
          </cell>
          <cell r="Q1023">
            <v>105.02</v>
          </cell>
          <cell r="AD1023" t="str">
            <v>CHOR</v>
          </cell>
          <cell r="AE1023" t="str">
            <v>CUSTOS HORÁRIOS DE MÁQUINAS E EQUIPAMENTOS</v>
          </cell>
          <cell r="AF1023">
            <v>325</v>
          </cell>
          <cell r="AG1023" t="str">
            <v>CUSTO HORÁRIO PRODUTIVO DIURNO</v>
          </cell>
          <cell r="AH1023">
            <v>0</v>
          </cell>
          <cell r="AI1023">
            <v>0</v>
          </cell>
        </row>
        <row r="1024">
          <cell r="G1024">
            <v>5924</v>
          </cell>
          <cell r="H1024" t="str">
            <v>LANCA ELEVATORIA TELESCOPICA DE ACIONAMENTO HIDRAULICO, CAPACIDADE DE CARGA 30.000 KG, COM CESTO, MONTADA SOBRE CAMINHAO TRUCADO  - CHP DIURNO</v>
          </cell>
          <cell r="I1024" t="str">
            <v>CHP</v>
          </cell>
          <cell r="J1024">
            <v>389.45</v>
          </cell>
          <cell r="K1024" t="str">
            <v>COMPOSICAO</v>
          </cell>
          <cell r="L1024">
            <v>5776</v>
          </cell>
          <cell r="M1024" t="str">
            <v>LANCA ELEVATORIA TELESCOPICA DE ACIONAMENTO HIDRAULICO, CAPACIDADE DE CARGA 30.000 KG, COM CESTO, MONTADA SOBRE CAMINHAO TRUCADO  - CUSTO COM MATERIAIS NA OPERACAO</v>
          </cell>
          <cell r="N1024" t="str">
            <v>H</v>
          </cell>
          <cell r="O1024">
            <v>1</v>
          </cell>
          <cell r="P1024">
            <v>55.12</v>
          </cell>
          <cell r="Q1024">
            <v>55.12</v>
          </cell>
          <cell r="AD1024" t="str">
            <v>CHOR</v>
          </cell>
          <cell r="AE1024" t="str">
            <v>CUSTOS HORÁRIOS DE MÁQUINAS E EQUIPAMENTOS</v>
          </cell>
          <cell r="AF1024">
            <v>325</v>
          </cell>
          <cell r="AG1024" t="str">
            <v>CUSTO HORÁRIO PRODUTIVO DIURNO</v>
          </cell>
          <cell r="AH1024">
            <v>0</v>
          </cell>
          <cell r="AI1024">
            <v>0</v>
          </cell>
        </row>
        <row r="1025">
          <cell r="G1025">
            <v>5924</v>
          </cell>
          <cell r="H1025" t="str">
            <v>LANCA ELEVATORIA TELESCOPICA DE ACIONAMENTO HIDRAULICO, CAPACIDADE DE CARGA 30.000 KG, COM CESTO, MONTADA SOBRE CAMINHAO TRUCADO  - CHP DIURNO</v>
          </cell>
          <cell r="I1025" t="str">
            <v>CHP</v>
          </cell>
          <cell r="J1025">
            <v>389.45</v>
          </cell>
          <cell r="K1025" t="str">
            <v>COMPOSICAO</v>
          </cell>
          <cell r="L1025">
            <v>53842</v>
          </cell>
          <cell r="M1025" t="str">
            <v>LANCA ELEVATORIA TELESCOPICA DE ACIONAMENTO HIDRAULICO, CAPACIDADE DE CARGA 30.000 KG, COM CESTO, MONTADA SOBRE CAMINHAO TRUCADO - DEPRECIACAO E JUROS</v>
          </cell>
          <cell r="N1025" t="str">
            <v>H</v>
          </cell>
          <cell r="O1025">
            <v>1</v>
          </cell>
          <cell r="P1025">
            <v>215.89</v>
          </cell>
          <cell r="Q1025">
            <v>215.89</v>
          </cell>
          <cell r="AD1025" t="str">
            <v>CHOR</v>
          </cell>
          <cell r="AE1025" t="str">
            <v>CUSTOS HORÁRIOS DE MÁQUINAS E EQUIPAMENTOS</v>
          </cell>
          <cell r="AF1025">
            <v>325</v>
          </cell>
          <cell r="AG1025" t="str">
            <v>CUSTO HORÁRIO PRODUTIVO DIURNO</v>
          </cell>
          <cell r="AH1025">
            <v>0</v>
          </cell>
          <cell r="AI1025">
            <v>0</v>
          </cell>
        </row>
        <row r="1026">
          <cell r="G1026">
            <v>5924</v>
          </cell>
          <cell r="H1026" t="str">
            <v>LANCA ELEVATORIA TELESCOPICA DE ACIONAMENTO HIDRAULICO, CAPACIDADE DE CARGA 30.000 KG, COM CESTO, MONTADA SOBRE CAMINHAO TRUCADO  - CHP DIURNO</v>
          </cell>
          <cell r="I1026" t="str">
            <v>CHP</v>
          </cell>
          <cell r="J1026">
            <v>389.45</v>
          </cell>
          <cell r="K1026" t="str">
            <v>COMPOSICAO</v>
          </cell>
          <cell r="L1026">
            <v>53843</v>
          </cell>
          <cell r="M1026" t="str">
            <v>LANCA ELEVATORIA TELESCOPICA DE ACIONAMENTO HIDRAULICO, CAPACIDADE DE CARGA 30.000 KG, COM CESTO, MONTADA SOBRE CAMINHAO TRUCADO - CUSTO COM MA0-DE-OBRA NA OPERACAO DIURNA</v>
          </cell>
          <cell r="N1026" t="str">
            <v>H</v>
          </cell>
          <cell r="O1026">
            <v>1</v>
          </cell>
          <cell r="P1026">
            <v>13.41</v>
          </cell>
          <cell r="Q1026">
            <v>13.41</v>
          </cell>
          <cell r="AD1026" t="str">
            <v>CHOR</v>
          </cell>
          <cell r="AE1026" t="str">
            <v>CUSTOS HORÁRIOS DE MÁQUINAS E EQUIPAMENTOS</v>
          </cell>
          <cell r="AF1026">
            <v>325</v>
          </cell>
          <cell r="AG1026" t="str">
            <v>CUSTO HORÁRIO PRODUTIVO DIURNO</v>
          </cell>
          <cell r="AH1026">
            <v>0</v>
          </cell>
          <cell r="AI1026">
            <v>0</v>
          </cell>
        </row>
        <row r="1027">
          <cell r="G1027">
            <v>5928</v>
          </cell>
          <cell r="H1027" t="str">
            <v>GUINDASTE MUNK COM CESTO, CARGA MAXIMA 5,75T (A 2M) E 2,3T ( A 5M), ALT URA MAXIMA = 7,9M, MONTADO SOBRE CAMINHAO DE CARROCERIA 162HP  -  CHP DIURNO</v>
          </cell>
          <cell r="I1027" t="str">
            <v>CHP</v>
          </cell>
          <cell r="J1027">
            <v>109.2</v>
          </cell>
          <cell r="R1027">
            <v>13.41</v>
          </cell>
          <cell r="S1027">
            <v>12.28</v>
          </cell>
          <cell r="T1027">
            <v>54.28</v>
          </cell>
          <cell r="U1027">
            <v>49.71</v>
          </cell>
          <cell r="V1027">
            <v>41.49</v>
          </cell>
          <cell r="W1027">
            <v>38</v>
          </cell>
          <cell r="X1027">
            <v>0</v>
          </cell>
          <cell r="Y1027">
            <v>0</v>
          </cell>
          <cell r="Z1027">
            <v>0</v>
          </cell>
          <cell r="AA1027">
            <v>0</v>
          </cell>
          <cell r="AB1027" t="str">
            <v>CAIXA REFERENCIAL</v>
          </cell>
          <cell r="AD1027" t="str">
            <v>CHOR</v>
          </cell>
          <cell r="AE1027" t="str">
            <v>CUSTOS HORÁRIOS DE MÁQUINAS E EQUIPAMENTOS</v>
          </cell>
          <cell r="AF1027">
            <v>325</v>
          </cell>
          <cell r="AG1027" t="str">
            <v>CUSTO HORÁRIO PRODUTIVO DIURNO</v>
          </cell>
          <cell r="AH1027">
            <v>0</v>
          </cell>
          <cell r="AI1027">
            <v>0</v>
          </cell>
        </row>
        <row r="1028">
          <cell r="G1028">
            <v>5928</v>
          </cell>
          <cell r="H1028" t="str">
            <v>GUINDASTE MUNK COM CESTO, CARGA MAXIMA 5,75T (A 2M) E 2,3T ( A 5M), ALT URA MAXIMA = 7,9M, MONTADO SOBRE CAMINHAO DE CARROCERIA 162HP  -  CHP DIURNO</v>
          </cell>
          <cell r="I1028" t="str">
            <v>CHP</v>
          </cell>
          <cell r="J1028">
            <v>109.2</v>
          </cell>
          <cell r="K1028" t="str">
            <v>COMPOSICAO</v>
          </cell>
          <cell r="L1028">
            <v>5777</v>
          </cell>
          <cell r="M1028" t="str">
            <v>GUINDASTE MUNK COM CESTO, CARGA MAXIMA 5,75T (A 2M) E 2,3T ( A 5M), ALTURA MAXIMA = 7,9M, MONTADO SOBRE CAMINHAO DE CARROCERIA FORD 162HP - MANUTENCAO</v>
          </cell>
          <cell r="N1028" t="str">
            <v>H</v>
          </cell>
          <cell r="O1028">
            <v>1</v>
          </cell>
          <cell r="P1028">
            <v>14.68</v>
          </cell>
          <cell r="Q1028">
            <v>14.68</v>
          </cell>
          <cell r="AD1028" t="str">
            <v>CHOR</v>
          </cell>
          <cell r="AE1028" t="str">
            <v>CUSTOS HORÁRIOS DE MÁQUINAS E EQUIPAMENTOS</v>
          </cell>
          <cell r="AF1028">
            <v>325</v>
          </cell>
          <cell r="AG1028" t="str">
            <v>CUSTO HORÁRIO PRODUTIVO DIURNO</v>
          </cell>
          <cell r="AH1028">
            <v>0</v>
          </cell>
          <cell r="AI1028">
            <v>0</v>
          </cell>
        </row>
        <row r="1029">
          <cell r="G1029">
            <v>5928</v>
          </cell>
          <cell r="H1029" t="str">
            <v>GUINDASTE MUNK COM CESTO, CARGA MAXIMA 5,75T (A 2M) E 2,3T ( A 5M), ALT URA MAXIMA = 7,9M, MONTADO SOBRE CAMINHAO DE CARROCERIA 162HP  -  CHP DIURNO</v>
          </cell>
          <cell r="I1029" t="str">
            <v>CHP</v>
          </cell>
          <cell r="J1029">
            <v>109.2</v>
          </cell>
          <cell r="K1029" t="str">
            <v>COMPOSICAO</v>
          </cell>
          <cell r="L1029">
            <v>53845</v>
          </cell>
          <cell r="M1029" t="str">
            <v>GUINDASTE MUNK COM CESTO, CARGA MAXIMA 5,75T (A 2M) E 2,3T ( A 5M), ALTURA MAXIMA = 7,9M, MONTADO SOBRE CAMINHAO DE CARROCERIA 162HP - DEPRECIACAO E JUROS</v>
          </cell>
          <cell r="N1029" t="str">
            <v>H</v>
          </cell>
          <cell r="O1029">
            <v>1</v>
          </cell>
          <cell r="P1029">
            <v>26.81</v>
          </cell>
          <cell r="Q1029">
            <v>26.81</v>
          </cell>
          <cell r="AD1029" t="str">
            <v>CHOR</v>
          </cell>
          <cell r="AE1029" t="str">
            <v>CUSTOS HORÁRIOS DE MÁQUINAS E EQUIPAMENTOS</v>
          </cell>
          <cell r="AF1029">
            <v>325</v>
          </cell>
          <cell r="AG1029" t="str">
            <v>CUSTO HORÁRIO PRODUTIVO DIURNO</v>
          </cell>
          <cell r="AH1029">
            <v>0</v>
          </cell>
          <cell r="AI1029">
            <v>0</v>
          </cell>
        </row>
        <row r="1030">
          <cell r="G1030">
            <v>5928</v>
          </cell>
          <cell r="H1030" t="str">
            <v>GUINDASTE MUNK COM CESTO, CARGA MAXIMA 5,75T (A 2M) E 2,3T ( A 5M), ALT URA MAXIMA = 7,9M, MONTADO SOBRE CAMINHAO DE CARROCERIA 162HP  -  CHP DIURNO</v>
          </cell>
          <cell r="I1030" t="str">
            <v>CHP</v>
          </cell>
          <cell r="J1030">
            <v>109.2</v>
          </cell>
          <cell r="K1030" t="str">
            <v>COMPOSICAO</v>
          </cell>
          <cell r="L1030">
            <v>53846</v>
          </cell>
          <cell r="M1030" t="str">
            <v>GUINDASTE MUNK COM CESTO, CARGA MAXIMA 5,75T (A 2M) E 2,3T ( A 5M), ALTURA MAXIMA = 7,9M, MONTADO SOBRE CAMINHAO DE CARROCERIA 162HP - CUSTO COM MATERIAIS NA OPERACAO</v>
          </cell>
          <cell r="N1030" t="str">
            <v>H</v>
          </cell>
          <cell r="O1030">
            <v>1</v>
          </cell>
          <cell r="P1030">
            <v>54.28</v>
          </cell>
          <cell r="Q1030">
            <v>54.28</v>
          </cell>
          <cell r="AD1030" t="str">
            <v>CHOR</v>
          </cell>
          <cell r="AE1030" t="str">
            <v>CUSTOS HORÁRIOS DE MÁQUINAS E EQUIPAMENTOS</v>
          </cell>
          <cell r="AF1030">
            <v>325</v>
          </cell>
          <cell r="AG1030" t="str">
            <v>CUSTO HORÁRIO PRODUTIVO DIURNO</v>
          </cell>
          <cell r="AH1030">
            <v>0</v>
          </cell>
          <cell r="AI1030">
            <v>0</v>
          </cell>
        </row>
        <row r="1031">
          <cell r="G1031">
            <v>5928</v>
          </cell>
          <cell r="H1031" t="str">
            <v>GUINDASTE MUNK COM CESTO, CARGA MAXIMA 5,75T (A 2M) E 2,3T ( A 5M), ALT URA MAXIMA = 7,9M, MONTADO SOBRE CAMINHAO DE CARROCERIA 162HP  -  CHP DIURNO</v>
          </cell>
          <cell r="I1031" t="str">
            <v>CHP</v>
          </cell>
          <cell r="J1031">
            <v>109.2</v>
          </cell>
          <cell r="K1031" t="str">
            <v>COMPOSICAO</v>
          </cell>
          <cell r="L1031">
            <v>53847</v>
          </cell>
          <cell r="M1031" t="str">
            <v>GUINDASTE MUNK COM CESTO, CARGA MAXIMA 5,75T (A 2M) E 2,3T ( A 5M), ALTURA MAXIMA = 7,9M, MONTADO SOBRE CAMINHAO DE CARROCERIA FORD 162HP - CUSTO COM MA0-DE-0BRA NA OPERACAO DIURNA</v>
          </cell>
          <cell r="N1031" t="str">
            <v>H</v>
          </cell>
          <cell r="O1031">
            <v>1</v>
          </cell>
          <cell r="P1031">
            <v>13.41</v>
          </cell>
          <cell r="Q1031">
            <v>13.41</v>
          </cell>
          <cell r="AD1031" t="str">
            <v>CHOR</v>
          </cell>
          <cell r="AE1031" t="str">
            <v>CUSTOS HORÁRIOS DE MÁQUINAS E EQUIPAMENTOS</v>
          </cell>
          <cell r="AF1031">
            <v>325</v>
          </cell>
          <cell r="AG1031" t="str">
            <v>CUSTO HORÁRIO PRODUTIVO DIURNO</v>
          </cell>
          <cell r="AH1031">
            <v>0</v>
          </cell>
          <cell r="AI1031">
            <v>0</v>
          </cell>
        </row>
        <row r="1032">
          <cell r="G1032">
            <v>5932</v>
          </cell>
          <cell r="H1032" t="str">
            <v>MOTONIVELADORA CATERPILLAR 120 140HP (VU=6ANOS) - CHP DIURNO</v>
          </cell>
          <cell r="I1032" t="str">
            <v>CHP</v>
          </cell>
          <cell r="J1032">
            <v>184.66</v>
          </cell>
          <cell r="R1032">
            <v>14.35</v>
          </cell>
          <cell r="S1032">
            <v>7.77</v>
          </cell>
          <cell r="T1032">
            <v>58.46</v>
          </cell>
          <cell r="U1032">
            <v>31.65</v>
          </cell>
          <cell r="V1032">
            <v>111.84</v>
          </cell>
          <cell r="W1032">
            <v>60.56</v>
          </cell>
          <cell r="X1032">
            <v>0</v>
          </cell>
          <cell r="Y1032">
            <v>0</v>
          </cell>
          <cell r="Z1032">
            <v>0</v>
          </cell>
          <cell r="AA1032">
            <v>0</v>
          </cell>
          <cell r="AB1032" t="str">
            <v>CAIXA REFERENCIAL</v>
          </cell>
          <cell r="AD1032" t="str">
            <v>CHOR</v>
          </cell>
          <cell r="AE1032" t="str">
            <v>CUSTOS HORÁRIOS DE MÁQUINAS E EQUIPAMENTOS</v>
          </cell>
          <cell r="AF1032">
            <v>325</v>
          </cell>
          <cell r="AG1032" t="str">
            <v>CUSTO HORÁRIO PRODUTIVO DIURNO</v>
          </cell>
          <cell r="AH1032">
            <v>0</v>
          </cell>
          <cell r="AI1032">
            <v>0</v>
          </cell>
        </row>
        <row r="1033">
          <cell r="G1033">
            <v>5932</v>
          </cell>
          <cell r="H1033" t="str">
            <v>MOTONIVELADORA CATERPILLAR 120 140HP (VU=6ANOS) - CHP DIURNO</v>
          </cell>
          <cell r="I1033" t="str">
            <v>CHP</v>
          </cell>
          <cell r="J1033">
            <v>184.66</v>
          </cell>
          <cell r="K1033" t="str">
            <v>COMPOSICAO</v>
          </cell>
          <cell r="L1033">
            <v>5778</v>
          </cell>
          <cell r="M1033" t="str">
            <v>MOTONIVELADORA 140HP (VU=6ANOS) - DEPRECIACAO E JUROS</v>
          </cell>
          <cell r="N1033" t="str">
            <v>H</v>
          </cell>
          <cell r="O1033">
            <v>1</v>
          </cell>
          <cell r="P1033">
            <v>70.739999999999995</v>
          </cell>
          <cell r="Q1033">
            <v>70.739999999999995</v>
          </cell>
          <cell r="AD1033" t="str">
            <v>CHOR</v>
          </cell>
          <cell r="AE1033" t="str">
            <v>CUSTOS HORÁRIOS DE MÁQUINAS E EQUIPAMENTOS</v>
          </cell>
          <cell r="AF1033">
            <v>325</v>
          </cell>
          <cell r="AG1033" t="str">
            <v>CUSTO HORÁRIO PRODUTIVO DIURNO</v>
          </cell>
          <cell r="AH1033">
            <v>0</v>
          </cell>
          <cell r="AI1033">
            <v>0</v>
          </cell>
        </row>
        <row r="1034">
          <cell r="G1034">
            <v>5932</v>
          </cell>
          <cell r="H1034" t="str">
            <v>MOTONIVELADORA CATERPILLAR 120 140HP (VU=6ANOS) - CHP DIURNO</v>
          </cell>
          <cell r="I1034" t="str">
            <v>CHP</v>
          </cell>
          <cell r="J1034">
            <v>184.66</v>
          </cell>
          <cell r="K1034" t="str">
            <v>COMPOSICAO</v>
          </cell>
          <cell r="L1034">
            <v>5779</v>
          </cell>
          <cell r="M1034" t="str">
            <v>MOTONIVELADORA 140HP (VU=6ANOS) - MANUTENCAO</v>
          </cell>
          <cell r="N1034" t="str">
            <v>H</v>
          </cell>
          <cell r="O1034">
            <v>1</v>
          </cell>
          <cell r="P1034">
            <v>41.1</v>
          </cell>
          <cell r="Q1034">
            <v>41.1</v>
          </cell>
          <cell r="AD1034" t="str">
            <v>CHOR</v>
          </cell>
          <cell r="AE1034" t="str">
            <v>CUSTOS HORÁRIOS DE MÁQUINAS E EQUIPAMENTOS</v>
          </cell>
          <cell r="AF1034">
            <v>325</v>
          </cell>
          <cell r="AG1034" t="str">
            <v>CUSTO HORÁRIO PRODUTIVO DIURNO</v>
          </cell>
          <cell r="AH1034">
            <v>0</v>
          </cell>
          <cell r="AI1034">
            <v>0</v>
          </cell>
        </row>
        <row r="1035">
          <cell r="G1035">
            <v>5932</v>
          </cell>
          <cell r="H1035" t="str">
            <v>MOTONIVELADORA CATERPILLAR 120 140HP (VU=6ANOS) - CHP DIURNO</v>
          </cell>
          <cell r="I1035" t="str">
            <v>CHP</v>
          </cell>
          <cell r="J1035">
            <v>184.66</v>
          </cell>
          <cell r="K1035" t="str">
            <v>COMPOSICAO</v>
          </cell>
          <cell r="L1035">
            <v>53849</v>
          </cell>
          <cell r="M1035" t="str">
            <v>MOTONIVELADORA 140HP PESO OPERACIONAL 12,5T  - CUSTO COM MATERIAIS NA OPERACAO</v>
          </cell>
          <cell r="N1035" t="str">
            <v>H</v>
          </cell>
          <cell r="O1035">
            <v>1</v>
          </cell>
          <cell r="P1035">
            <v>58.46</v>
          </cell>
          <cell r="Q1035">
            <v>58.46</v>
          </cell>
          <cell r="AD1035" t="str">
            <v>CHOR</v>
          </cell>
          <cell r="AE1035" t="str">
            <v>CUSTOS HORÁRIOS DE MÁQUINAS E EQUIPAMENTOS</v>
          </cell>
          <cell r="AF1035">
            <v>325</v>
          </cell>
          <cell r="AG1035" t="str">
            <v>CUSTO HORÁRIO PRODUTIVO DIURNO</v>
          </cell>
          <cell r="AH1035">
            <v>0</v>
          </cell>
          <cell r="AI1035">
            <v>0</v>
          </cell>
        </row>
        <row r="1036">
          <cell r="G1036">
            <v>5932</v>
          </cell>
          <cell r="H1036" t="str">
            <v>MOTONIVELADORA CATERPILLAR 120 140HP (VU=6ANOS) - CHP DIURNO</v>
          </cell>
          <cell r="I1036" t="str">
            <v>CHP</v>
          </cell>
          <cell r="J1036">
            <v>184.66</v>
          </cell>
          <cell r="K1036" t="str">
            <v>COMPOSICAO</v>
          </cell>
          <cell r="L1036">
            <v>53850</v>
          </cell>
          <cell r="M1036" t="str">
            <v>MOTONIVELADORA 140HP PESO OPERACIONAL 12,5T - MAO-DE-OBRA NA OPERACAO DIURNA</v>
          </cell>
          <cell r="N1036" t="str">
            <v>H</v>
          </cell>
          <cell r="O1036">
            <v>1</v>
          </cell>
          <cell r="P1036">
            <v>14.35</v>
          </cell>
          <cell r="Q1036">
            <v>14.35</v>
          </cell>
          <cell r="AD1036" t="str">
            <v>CHOR</v>
          </cell>
          <cell r="AE1036" t="str">
            <v>CUSTOS HORÁRIOS DE MÁQUINAS E EQUIPAMENTOS</v>
          </cell>
          <cell r="AF1036">
            <v>325</v>
          </cell>
          <cell r="AG1036" t="str">
            <v>CUSTO HORÁRIO PRODUTIVO DIURNO</v>
          </cell>
          <cell r="AH1036">
            <v>0</v>
          </cell>
          <cell r="AI1036">
            <v>0</v>
          </cell>
        </row>
        <row r="1037">
          <cell r="G1037">
            <v>5940</v>
          </cell>
          <cell r="H1037" t="str">
            <v>PA CARREGADEIRA SOBRE RODAS 105 HP - CAPACIDADE DA CACAMBA 1,4 A 1,7 M3 - PESO OPERACIONAL 9.100 KG  - CHP DIURNO</v>
          </cell>
          <cell r="I1037" t="str">
            <v>CHP</v>
          </cell>
          <cell r="J1037">
            <v>130.85</v>
          </cell>
          <cell r="R1037">
            <v>14.08</v>
          </cell>
          <cell r="S1037">
            <v>10.76</v>
          </cell>
          <cell r="T1037">
            <v>41.76</v>
          </cell>
          <cell r="U1037">
            <v>31.91</v>
          </cell>
          <cell r="V1037">
            <v>75</v>
          </cell>
          <cell r="W1037">
            <v>57.32</v>
          </cell>
          <cell r="X1037">
            <v>0</v>
          </cell>
          <cell r="Y1037">
            <v>0</v>
          </cell>
          <cell r="Z1037">
            <v>0</v>
          </cell>
          <cell r="AA1037">
            <v>0</v>
          </cell>
          <cell r="AB1037" t="str">
            <v>CAIXA REFERENCIAL</v>
          </cell>
          <cell r="AD1037" t="str">
            <v>CHOR</v>
          </cell>
          <cell r="AE1037" t="str">
            <v>CUSTOS HORÁRIOS DE MÁQUINAS E EQUIPAMENTOS</v>
          </cell>
          <cell r="AF1037">
            <v>325</v>
          </cell>
          <cell r="AG1037" t="str">
            <v>CUSTO HORÁRIO PRODUTIVO DIURNO</v>
          </cell>
          <cell r="AH1037">
            <v>0</v>
          </cell>
          <cell r="AI1037">
            <v>0</v>
          </cell>
        </row>
        <row r="1038">
          <cell r="G1038">
            <v>5940</v>
          </cell>
          <cell r="H1038" t="str">
            <v>PA CARREGADEIRA SOBRE RODAS 105 HP - CAPACIDADE DA CACAMBA 1,4 A 1,7 M3 - PESO OPERACIONAL 9.100 KG  - CHP DIURNO</v>
          </cell>
          <cell r="I1038" t="str">
            <v>CHP</v>
          </cell>
          <cell r="J1038">
            <v>130.85</v>
          </cell>
          <cell r="K1038" t="str">
            <v>COMPOSICAO</v>
          </cell>
          <cell r="L1038">
            <v>5653</v>
          </cell>
          <cell r="M1038" t="str">
            <v>PA CARREGADEIRA SOBRE RODAS, POTENCIA 105HP, CAPACIDADE DA CACAMBA 1,4 A 1,7M3 - DEPRECIACAO E JUROS</v>
          </cell>
          <cell r="N1038" t="str">
            <v>H</v>
          </cell>
          <cell r="O1038">
            <v>1</v>
          </cell>
          <cell r="P1038">
            <v>42.66</v>
          </cell>
          <cell r="Q1038">
            <v>42.66</v>
          </cell>
          <cell r="AD1038" t="str">
            <v>CHOR</v>
          </cell>
          <cell r="AE1038" t="str">
            <v>CUSTOS HORÁRIOS DE MÁQUINAS E EQUIPAMENTOS</v>
          </cell>
          <cell r="AF1038">
            <v>325</v>
          </cell>
          <cell r="AG1038" t="str">
            <v>CUSTO HORÁRIO PRODUTIVO DIURNO</v>
          </cell>
          <cell r="AH1038">
            <v>0</v>
          </cell>
          <cell r="AI1038">
            <v>0</v>
          </cell>
        </row>
        <row r="1039">
          <cell r="G1039">
            <v>5940</v>
          </cell>
          <cell r="H1039" t="str">
            <v>PA CARREGADEIRA SOBRE RODAS 105 HP - CAPACIDADE DA CACAMBA 1,4 A 1,7 M3 - PESO OPERACIONAL 9.100 KG  - CHP DIURNO</v>
          </cell>
          <cell r="I1039" t="str">
            <v>CHP</v>
          </cell>
          <cell r="J1039">
            <v>130.85</v>
          </cell>
          <cell r="K1039" t="str">
            <v>COMPOSICAO</v>
          </cell>
          <cell r="L1039">
            <v>5656</v>
          </cell>
          <cell r="M1039" t="str">
            <v>PA CARREGADEIRA SOBRE RODAS, POTENCIA 105HP, CAPACIDADE DA CACAMBA 1,4 A 1,7M3 - MAO-DE-OBRA DIURNA NA OPERACAO</v>
          </cell>
          <cell r="N1039" t="str">
            <v>H</v>
          </cell>
          <cell r="O1039">
            <v>1</v>
          </cell>
          <cell r="P1039">
            <v>14.08</v>
          </cell>
          <cell r="Q1039">
            <v>14.08</v>
          </cell>
          <cell r="AD1039" t="str">
            <v>CHOR</v>
          </cell>
          <cell r="AE1039" t="str">
            <v>CUSTOS HORÁRIOS DE MÁQUINAS E EQUIPAMENTOS</v>
          </cell>
          <cell r="AF1039">
            <v>325</v>
          </cell>
          <cell r="AG1039" t="str">
            <v>CUSTO HORÁRIO PRODUTIVO DIURNO</v>
          </cell>
          <cell r="AH1039">
            <v>0</v>
          </cell>
          <cell r="AI1039">
            <v>0</v>
          </cell>
        </row>
        <row r="1040">
          <cell r="G1040">
            <v>5940</v>
          </cell>
          <cell r="H1040" t="str">
            <v>PA CARREGADEIRA SOBRE RODAS 105 HP - CAPACIDADE DA CACAMBA 1,4 A 1,7 M3 - PESO OPERACIONAL 9.100 KG  - CHP DIURNO</v>
          </cell>
          <cell r="I1040" t="str">
            <v>CHP</v>
          </cell>
          <cell r="J1040">
            <v>130.85</v>
          </cell>
          <cell r="K1040" t="str">
            <v>COMPOSICAO</v>
          </cell>
          <cell r="L1040">
            <v>53857</v>
          </cell>
          <cell r="M1040" t="str">
            <v>PA CARREGADEIRA SOBRE RODAS 105 HP - CAPACIDADE DA CACAMBA 1,4 A 1,7 M3 - PESO OPERACIONAL 9.100 KG  (VU=5ANOS)  - MANUTENCAO</v>
          </cell>
          <cell r="N1040" t="str">
            <v>H</v>
          </cell>
          <cell r="O1040">
            <v>1</v>
          </cell>
          <cell r="P1040">
            <v>32.340000000000003</v>
          </cell>
          <cell r="Q1040">
            <v>32.340000000000003</v>
          </cell>
          <cell r="AD1040" t="str">
            <v>CHOR</v>
          </cell>
          <cell r="AE1040" t="str">
            <v>CUSTOS HORÁRIOS DE MÁQUINAS E EQUIPAMENTOS</v>
          </cell>
          <cell r="AF1040">
            <v>325</v>
          </cell>
          <cell r="AG1040" t="str">
            <v>CUSTO HORÁRIO PRODUTIVO DIURNO</v>
          </cell>
          <cell r="AH1040">
            <v>0</v>
          </cell>
          <cell r="AI1040">
            <v>0</v>
          </cell>
        </row>
        <row r="1041">
          <cell r="G1041">
            <v>5940</v>
          </cell>
          <cell r="H1041" t="str">
            <v>PA CARREGADEIRA SOBRE RODAS 105 HP - CAPACIDADE DA CACAMBA 1,4 A 1,7 M3 - PESO OPERACIONAL 9.100 KG  - CHP DIURNO</v>
          </cell>
          <cell r="I1041" t="str">
            <v>CHP</v>
          </cell>
          <cell r="J1041">
            <v>130.85</v>
          </cell>
          <cell r="K1041" t="str">
            <v>COMPOSICAO</v>
          </cell>
          <cell r="L1041">
            <v>53858</v>
          </cell>
          <cell r="M1041" t="str">
            <v>PA CARREGADEIRA SOBRE RODAS 105 HP - CAPACIDADE DA CACAMBA 1,4 A 1,7 M3 - PESO OPERACIONAL 9.100 KG - CUSTO C/ MATERIAIS NA OPERACAO</v>
          </cell>
          <cell r="N1041" t="str">
            <v>H</v>
          </cell>
          <cell r="O1041">
            <v>1</v>
          </cell>
          <cell r="P1041">
            <v>41.76</v>
          </cell>
          <cell r="Q1041">
            <v>41.76</v>
          </cell>
          <cell r="AD1041" t="str">
            <v>CHOR</v>
          </cell>
          <cell r="AE1041" t="str">
            <v>CUSTOS HORÁRIOS DE MÁQUINAS E EQUIPAMENTOS</v>
          </cell>
          <cell r="AF1041">
            <v>325</v>
          </cell>
          <cell r="AG1041" t="str">
            <v>CUSTO HORÁRIO PRODUTIVO DIURNO</v>
          </cell>
          <cell r="AH1041">
            <v>0</v>
          </cell>
          <cell r="AI1041">
            <v>0</v>
          </cell>
        </row>
        <row r="1042">
          <cell r="G1042">
            <v>5944</v>
          </cell>
          <cell r="H1042" t="str">
            <v>PA CARREGADEIRA SOBRE RODAS 180 HP - CAPACIDADE DA CACAMBA. 2,5 A 3,3 M3 - PESO OPERACIONAL 17.428 - CHP DIURNO</v>
          </cell>
          <cell r="I1042" t="str">
            <v>CHP</v>
          </cell>
          <cell r="J1042">
            <v>225.98</v>
          </cell>
          <cell r="R1042">
            <v>14.08</v>
          </cell>
          <cell r="S1042">
            <v>6.23</v>
          </cell>
          <cell r="T1042">
            <v>70.989999999999995</v>
          </cell>
          <cell r="U1042">
            <v>31.41</v>
          </cell>
          <cell r="V1042">
            <v>140.88999999999999</v>
          </cell>
          <cell r="W1042">
            <v>62.35</v>
          </cell>
          <cell r="X1042">
            <v>0</v>
          </cell>
          <cell r="Y1042">
            <v>0</v>
          </cell>
          <cell r="Z1042">
            <v>0</v>
          </cell>
          <cell r="AA1042">
            <v>0</v>
          </cell>
          <cell r="AB1042" t="str">
            <v>CAIXA REFERENCIAL</v>
          </cell>
          <cell r="AD1042" t="str">
            <v>CHOR</v>
          </cell>
          <cell r="AE1042" t="str">
            <v>CUSTOS HORÁRIOS DE MÁQUINAS E EQUIPAMENTOS</v>
          </cell>
          <cell r="AF1042">
            <v>325</v>
          </cell>
          <cell r="AG1042" t="str">
            <v>CUSTO HORÁRIO PRODUTIVO DIURNO</v>
          </cell>
          <cell r="AH1042">
            <v>0</v>
          </cell>
          <cell r="AI1042">
            <v>0</v>
          </cell>
        </row>
        <row r="1043">
          <cell r="G1043">
            <v>5944</v>
          </cell>
          <cell r="H1043" t="str">
            <v>PA CARREGADEIRA SOBRE RODAS 180 HP - CAPACIDADE DA CACAMBA. 2,5 A 3,3 M3 - PESO OPERACIONAL 17.428 - CHP DIURNO</v>
          </cell>
          <cell r="I1043" t="str">
            <v>CHP</v>
          </cell>
          <cell r="J1043">
            <v>225.98</v>
          </cell>
          <cell r="K1043" t="str">
            <v>COMPOSICAO</v>
          </cell>
          <cell r="L1043">
            <v>5786</v>
          </cell>
          <cell r="M1043" t="str">
            <v>PA CARREGADEIRA SOBRE RODAS 180 HP - CAPACIDADE DA CACAMBA. 2,5 A 3,3 M3 - PESO OPERACIONAL 17.428 - (VU=5ANOS)  - DEPRECIACAO E JUROS</v>
          </cell>
          <cell r="N1043" t="str">
            <v>H</v>
          </cell>
          <cell r="O1043">
            <v>1</v>
          </cell>
          <cell r="P1043">
            <v>80.14</v>
          </cell>
          <cell r="Q1043">
            <v>80.14</v>
          </cell>
          <cell r="AD1043" t="str">
            <v>CHOR</v>
          </cell>
          <cell r="AE1043" t="str">
            <v>CUSTOS HORÁRIOS DE MÁQUINAS E EQUIPAMENTOS</v>
          </cell>
          <cell r="AF1043">
            <v>325</v>
          </cell>
          <cell r="AG1043" t="str">
            <v>CUSTO HORÁRIO PRODUTIVO DIURNO</v>
          </cell>
          <cell r="AH1043">
            <v>0</v>
          </cell>
          <cell r="AI1043">
            <v>0</v>
          </cell>
        </row>
        <row r="1044">
          <cell r="G1044">
            <v>5944</v>
          </cell>
          <cell r="H1044" t="str">
            <v>PA CARREGADEIRA SOBRE RODAS 180 HP - CAPACIDADE DA CACAMBA. 2,5 A 3,3 M3 - PESO OPERACIONAL 17.428 - CHP DIURNO</v>
          </cell>
          <cell r="I1044" t="str">
            <v>CHP</v>
          </cell>
          <cell r="J1044">
            <v>225.98</v>
          </cell>
          <cell r="K1044" t="str">
            <v>COMPOSICAO</v>
          </cell>
          <cell r="L1044">
            <v>5787</v>
          </cell>
          <cell r="M1044" t="str">
            <v>PA CARREGADEIRA SOBRE RODAS 180 HP - CAPACIDADE DA CACAMBA. 2,5 A 3,3 M3 - PESO OPERACIONAL 17.428  -  CUSTO C/MATERIAIS NA OPERACAO</v>
          </cell>
          <cell r="N1044" t="str">
            <v>H</v>
          </cell>
          <cell r="O1044">
            <v>1</v>
          </cell>
          <cell r="P1044">
            <v>70.989999999999995</v>
          </cell>
          <cell r="Q1044">
            <v>70.989999999999995</v>
          </cell>
          <cell r="AD1044" t="str">
            <v>CHOR</v>
          </cell>
          <cell r="AE1044" t="str">
            <v>CUSTOS HORÁRIOS DE MÁQUINAS E EQUIPAMENTOS</v>
          </cell>
          <cell r="AF1044">
            <v>325</v>
          </cell>
          <cell r="AG1044" t="str">
            <v>CUSTO HORÁRIO PRODUTIVO DIURNO</v>
          </cell>
          <cell r="AH1044">
            <v>0</v>
          </cell>
          <cell r="AI1044">
            <v>0</v>
          </cell>
        </row>
        <row r="1045">
          <cell r="G1045">
            <v>5944</v>
          </cell>
          <cell r="H1045" t="str">
            <v>PA CARREGADEIRA SOBRE RODAS 180 HP - CAPACIDADE DA CACAMBA. 2,5 A 3,3 M3 - PESO OPERACIONAL 17.428 - CHP DIURNO</v>
          </cell>
          <cell r="I1045" t="str">
            <v>CHP</v>
          </cell>
          <cell r="J1045">
            <v>225.98</v>
          </cell>
          <cell r="K1045" t="str">
            <v>COMPOSICAO</v>
          </cell>
          <cell r="L1045">
            <v>5788</v>
          </cell>
          <cell r="M1045" t="str">
            <v>PA CARREGADEIRA SOBRE RODAS 180 HP - CAPACIDADE DA CACAMBA. 2,5 A 3,3 M3 - PESO OPERACIONAL 17.428 - CUSTO C/ MAO-DE-OBRA NA OPERACAO DIURNA</v>
          </cell>
          <cell r="N1045" t="str">
            <v>H</v>
          </cell>
          <cell r="O1045">
            <v>1</v>
          </cell>
          <cell r="P1045">
            <v>14.08</v>
          </cell>
          <cell r="Q1045">
            <v>14.08</v>
          </cell>
          <cell r="AD1045" t="str">
            <v>CHOR</v>
          </cell>
          <cell r="AE1045" t="str">
            <v>CUSTOS HORÁRIOS DE MÁQUINAS E EQUIPAMENTOS</v>
          </cell>
          <cell r="AF1045">
            <v>325</v>
          </cell>
          <cell r="AG1045" t="str">
            <v>CUSTO HORÁRIO PRODUTIVO DIURNO</v>
          </cell>
          <cell r="AH1045">
            <v>0</v>
          </cell>
          <cell r="AI1045">
            <v>0</v>
          </cell>
        </row>
        <row r="1046">
          <cell r="G1046">
            <v>5944</v>
          </cell>
          <cell r="H1046" t="str">
            <v>PA CARREGADEIRA SOBRE RODAS 180 HP - CAPACIDADE DA CACAMBA. 2,5 A 3,3 M3 - PESO OPERACIONAL 17.428 - CHP DIURNO</v>
          </cell>
          <cell r="I1046" t="str">
            <v>CHP</v>
          </cell>
          <cell r="J1046">
            <v>225.98</v>
          </cell>
          <cell r="K1046" t="str">
            <v>COMPOSICAO</v>
          </cell>
          <cell r="L1046">
            <v>53861</v>
          </cell>
          <cell r="M1046" t="str">
            <v>PA CARREGADEIRA SOBRE RODAS 180 HP - CAPACIDADE DA CACAMBA. 2,5 A 3,3 M3 - PESO OPERACIONAL 17.428  (VU=5ANOS)  - MANUTENCAO</v>
          </cell>
          <cell r="N1046" t="str">
            <v>H</v>
          </cell>
          <cell r="O1046">
            <v>1</v>
          </cell>
          <cell r="P1046">
            <v>60.75</v>
          </cell>
          <cell r="Q1046">
            <v>60.75</v>
          </cell>
          <cell r="AD1046" t="str">
            <v>CHOR</v>
          </cell>
          <cell r="AE1046" t="str">
            <v>CUSTOS HORÁRIOS DE MÁQUINAS E EQUIPAMENTOS</v>
          </cell>
          <cell r="AF1046">
            <v>325</v>
          </cell>
          <cell r="AG1046" t="str">
            <v>CUSTO HORÁRIO PRODUTIVO DIURNO</v>
          </cell>
          <cell r="AH1046">
            <v>0</v>
          </cell>
          <cell r="AI1046">
            <v>0</v>
          </cell>
        </row>
        <row r="1047">
          <cell r="G1047">
            <v>5948</v>
          </cell>
          <cell r="H1047" t="str">
            <v>ROLO COMPACTADOR VIBRATÓRIO DE UM CILINDRO AÇO LISO, POTÊNCIA 80HP, PESO OPERACIONAL 8,1T - CHP DIURNO</v>
          </cell>
          <cell r="I1047" t="str">
            <v>CHP</v>
          </cell>
          <cell r="J1047">
            <v>107.83</v>
          </cell>
          <cell r="R1047">
            <v>32.26</v>
          </cell>
          <cell r="S1047">
            <v>29.91</v>
          </cell>
          <cell r="T1047">
            <v>31.73</v>
          </cell>
          <cell r="U1047">
            <v>29.43</v>
          </cell>
          <cell r="V1047">
            <v>43.83</v>
          </cell>
          <cell r="W1047">
            <v>40.64</v>
          </cell>
          <cell r="X1047">
            <v>0</v>
          </cell>
          <cell r="Y1047">
            <v>0</v>
          </cell>
          <cell r="Z1047">
            <v>0</v>
          </cell>
          <cell r="AA1047">
            <v>0</v>
          </cell>
          <cell r="AB1047" t="str">
            <v>CAIXA REFERENCIAL</v>
          </cell>
          <cell r="AD1047" t="str">
            <v>CHOR</v>
          </cell>
          <cell r="AE1047" t="str">
            <v>CUSTOS HORÁRIOS DE MÁQUINAS E EQUIPAMENTOS</v>
          </cell>
          <cell r="AF1047">
            <v>325</v>
          </cell>
          <cell r="AG1047" t="str">
            <v>CUSTO HORÁRIO PRODUTIVO DIURNO</v>
          </cell>
          <cell r="AH1047">
            <v>0</v>
          </cell>
          <cell r="AI1047">
            <v>0</v>
          </cell>
        </row>
        <row r="1048">
          <cell r="G1048">
            <v>5948</v>
          </cell>
          <cell r="H1048" t="str">
            <v>ROLO COMPACTADOR VIBRATÓRIO DE UM CILINDRO AÇO LISO, POTÊNCIA 80HP, PESO OPERACIONAL 8,1T - CHP DIURNO</v>
          </cell>
          <cell r="I1048" t="str">
            <v>CHP</v>
          </cell>
          <cell r="J1048">
            <v>107.83</v>
          </cell>
          <cell r="K1048" t="str">
            <v>COMPOSICAO</v>
          </cell>
          <cell r="L1048">
            <v>5790</v>
          </cell>
          <cell r="M1048" t="str">
            <v>ROLO COMPACTADOR VIBRATÓRIO DE UM CILINDRO AÇO LISO, POTÊNCIA 80HP, PESO OPERACIONAL 8,1T - DEPRECIAÇÃO E JUROS</v>
          </cell>
          <cell r="N1048" t="str">
            <v>H</v>
          </cell>
          <cell r="O1048">
            <v>1</v>
          </cell>
          <cell r="P1048">
            <v>27.38</v>
          </cell>
          <cell r="Q1048">
            <v>27.38</v>
          </cell>
          <cell r="AD1048" t="str">
            <v>CHOR</v>
          </cell>
          <cell r="AE1048" t="str">
            <v>CUSTOS HORÁRIOS DE MÁQUINAS E EQUIPAMENTOS</v>
          </cell>
          <cell r="AF1048">
            <v>325</v>
          </cell>
          <cell r="AG1048" t="str">
            <v>CUSTO HORÁRIO PRODUTIVO DIURNO</v>
          </cell>
          <cell r="AH1048">
            <v>0</v>
          </cell>
          <cell r="AI1048">
            <v>0</v>
          </cell>
        </row>
        <row r="1049">
          <cell r="G1049">
            <v>5948</v>
          </cell>
          <cell r="H1049" t="str">
            <v>ROLO COMPACTADOR VIBRATÓRIO DE UM CILINDRO AÇO LISO, POTÊNCIA 80HP, PESO OPERACIONAL 8,1T - CHP DIURNO</v>
          </cell>
          <cell r="I1049" t="str">
            <v>CHP</v>
          </cell>
          <cell r="J1049">
            <v>107.83</v>
          </cell>
          <cell r="K1049" t="str">
            <v>COMPOSICAO</v>
          </cell>
          <cell r="L1049">
            <v>5791</v>
          </cell>
          <cell r="M1049" t="str">
            <v>ROLO COMPACTADOR VIBRATÓRIO, AUTO-PREOPEL.,CILINDRO LISO, 80HP - 8,1T - MANUTENÇÃO.</v>
          </cell>
          <cell r="N1049" t="str">
            <v>H</v>
          </cell>
          <cell r="O1049">
            <v>1</v>
          </cell>
          <cell r="P1049">
            <v>16.440000000000001</v>
          </cell>
          <cell r="Q1049">
            <v>16.440000000000001</v>
          </cell>
          <cell r="AD1049" t="str">
            <v>CHOR</v>
          </cell>
          <cell r="AE1049" t="str">
            <v>CUSTOS HORÁRIOS DE MÁQUINAS E EQUIPAMENTOS</v>
          </cell>
          <cell r="AF1049">
            <v>325</v>
          </cell>
          <cell r="AG1049" t="str">
            <v>CUSTO HORÁRIO PRODUTIVO DIURNO</v>
          </cell>
          <cell r="AH1049">
            <v>0</v>
          </cell>
          <cell r="AI1049">
            <v>0</v>
          </cell>
        </row>
        <row r="1050">
          <cell r="G1050">
            <v>5948</v>
          </cell>
          <cell r="H1050" t="str">
            <v>ROLO COMPACTADOR VIBRATÓRIO DE UM CILINDRO AÇO LISO, POTÊNCIA 80HP, PESO OPERACIONAL 8,1T - CHP DIURNO</v>
          </cell>
          <cell r="I1050" t="str">
            <v>CHP</v>
          </cell>
          <cell r="J1050">
            <v>107.83</v>
          </cell>
          <cell r="K1050" t="str">
            <v>COMPOSICAO</v>
          </cell>
          <cell r="L1050">
            <v>5792</v>
          </cell>
          <cell r="M1050" t="str">
            <v>ROLO COMPACTADOR VIBRATÓRIO, AUTO-PREOPEL.,CILINDRO LISO, 80HP - 8,1T - CUSTOS COM MATERIAIS NAOPERAÇÃO.</v>
          </cell>
          <cell r="N1050" t="str">
            <v>H</v>
          </cell>
          <cell r="O1050">
            <v>1</v>
          </cell>
          <cell r="P1050">
            <v>31.73</v>
          </cell>
          <cell r="Q1050">
            <v>31.73</v>
          </cell>
          <cell r="AD1050" t="str">
            <v>CHOR</v>
          </cell>
          <cell r="AE1050" t="str">
            <v>CUSTOS HORÁRIOS DE MÁQUINAS E EQUIPAMENTOS</v>
          </cell>
          <cell r="AF1050">
            <v>325</v>
          </cell>
          <cell r="AG1050" t="str">
            <v>CUSTO HORÁRIO PRODUTIVO DIURNO</v>
          </cell>
          <cell r="AH1050">
            <v>0</v>
          </cell>
          <cell r="AI1050">
            <v>0</v>
          </cell>
        </row>
        <row r="1051">
          <cell r="G1051">
            <v>5948</v>
          </cell>
          <cell r="H1051" t="str">
            <v>ROLO COMPACTADOR VIBRATÓRIO DE UM CILINDRO AÇO LISO, POTÊNCIA 80HP, PESO OPERACIONAL 8,1T - CHP DIURNO</v>
          </cell>
          <cell r="I1051" t="str">
            <v>CHP</v>
          </cell>
          <cell r="J1051">
            <v>107.83</v>
          </cell>
          <cell r="K1051" t="str">
            <v>COMPOSICAO</v>
          </cell>
          <cell r="L1051">
            <v>53862</v>
          </cell>
          <cell r="M1051" t="str">
            <v>ROLO COMPACTADOR VIBRATÓRIO DE UM CILINDRO AÇO LISO, POTÊNCIA 80HP, PESO OPERACIONAL 8,1T - CUSTO DA MÃO-DE-OBRA NA OPERAÇÃO DIURNA</v>
          </cell>
          <cell r="N1051" t="str">
            <v>H</v>
          </cell>
          <cell r="O1051">
            <v>1</v>
          </cell>
          <cell r="P1051">
            <v>32.26</v>
          </cell>
          <cell r="Q1051">
            <v>32.26</v>
          </cell>
          <cell r="AD1051" t="str">
            <v>CHOR</v>
          </cell>
          <cell r="AE1051" t="str">
            <v>CUSTOS HORÁRIOS DE MÁQUINAS E EQUIPAMENTOS</v>
          </cell>
          <cell r="AF1051">
            <v>325</v>
          </cell>
          <cell r="AG1051" t="str">
            <v>CUSTO HORÁRIO PRODUTIVO DIURNO</v>
          </cell>
          <cell r="AH1051">
            <v>0</v>
          </cell>
          <cell r="AI1051">
            <v>0</v>
          </cell>
        </row>
        <row r="1052">
          <cell r="G1052">
            <v>5953</v>
          </cell>
          <cell r="H1052" t="str">
            <v>COMPRESSOR DE AR REBOCAVEL, DESCARGA LIVRE EFETIVA 180PCM, PRESSAO DE TRABALHO 102 PSI, MOTOR A DIESEL 89CV - CUSTO HORARIO PRODUTIVO DIURNO</v>
          </cell>
          <cell r="I1052" t="str">
            <v>CHP</v>
          </cell>
          <cell r="J1052">
            <v>56.31</v>
          </cell>
          <cell r="R1052">
            <v>7.44</v>
          </cell>
          <cell r="S1052">
            <v>13.22</v>
          </cell>
          <cell r="T1052">
            <v>33.4</v>
          </cell>
          <cell r="U1052">
            <v>59.33</v>
          </cell>
          <cell r="V1052">
            <v>15.44</v>
          </cell>
          <cell r="W1052">
            <v>27.43</v>
          </cell>
          <cell r="X1052">
            <v>0</v>
          </cell>
          <cell r="Y1052">
            <v>0</v>
          </cell>
          <cell r="Z1052">
            <v>0</v>
          </cell>
          <cell r="AA1052">
            <v>0</v>
          </cell>
          <cell r="AB1052" t="str">
            <v>CAIXA REFERENCIAL</v>
          </cell>
          <cell r="AD1052" t="str">
            <v>CHOR</v>
          </cell>
          <cell r="AE1052" t="str">
            <v>CUSTOS HORÁRIOS DE MÁQUINAS E EQUIPAMENTOS</v>
          </cell>
          <cell r="AF1052">
            <v>325</v>
          </cell>
          <cell r="AG1052" t="str">
            <v>CUSTO HORÁRIO PRODUTIVO DIURNO</v>
          </cell>
          <cell r="AH1052">
            <v>0</v>
          </cell>
          <cell r="AI1052">
            <v>0</v>
          </cell>
        </row>
        <row r="1053">
          <cell r="G1053">
            <v>5953</v>
          </cell>
          <cell r="H1053" t="str">
            <v>COMPRESSOR DE AR REBOCAVEL, DESCARGA LIVRE EFETIVA 180PCM, PRESSAO DE TRABALHO 102 PSI, MOTOR A DIESEL 89CV - CUSTO HORARIO PRODUTIVO DIURNO</v>
          </cell>
          <cell r="I1053" t="str">
            <v>CHP</v>
          </cell>
          <cell r="J1053">
            <v>56.31</v>
          </cell>
          <cell r="K1053" t="str">
            <v>COMPOSICAO</v>
          </cell>
          <cell r="L1053">
            <v>5797</v>
          </cell>
          <cell r="M1053" t="str">
            <v>COMPRESSOR DE AR REBOCAVEL, DESCARGA LIVRE EFETIVA 180PCM, PRESSAO DE TRABALHO 102 PSI, MOTOR A DIESEL 89CV - MANUTENCAO</v>
          </cell>
          <cell r="N1053" t="str">
            <v>H</v>
          </cell>
          <cell r="O1053">
            <v>1</v>
          </cell>
          <cell r="P1053">
            <v>2.61</v>
          </cell>
          <cell r="Q1053">
            <v>2.61</v>
          </cell>
          <cell r="AD1053" t="str">
            <v>CHOR</v>
          </cell>
          <cell r="AE1053" t="str">
            <v>CUSTOS HORÁRIOS DE MÁQUINAS E EQUIPAMENTOS</v>
          </cell>
          <cell r="AF1053">
            <v>325</v>
          </cell>
          <cell r="AG1053" t="str">
            <v>CUSTO HORÁRIO PRODUTIVO DIURNO</v>
          </cell>
          <cell r="AH1053">
            <v>0</v>
          </cell>
          <cell r="AI1053">
            <v>0</v>
          </cell>
        </row>
        <row r="1054">
          <cell r="G1054">
            <v>5953</v>
          </cell>
          <cell r="H1054" t="str">
            <v>COMPRESSOR DE AR REBOCAVEL, DESCARGA LIVRE EFETIVA 180PCM, PRESSAO DE TRABALHO 102 PSI, MOTOR A DIESEL 89CV - CUSTO HORARIO PRODUTIVO DIURNO</v>
          </cell>
          <cell r="I1054" t="str">
            <v>CHP</v>
          </cell>
          <cell r="J1054">
            <v>56.31</v>
          </cell>
          <cell r="K1054" t="str">
            <v>COMPOSICAO</v>
          </cell>
          <cell r="L1054">
            <v>5798</v>
          </cell>
          <cell r="M1054" t="str">
            <v>COMPRESSOR DE AR REBOCAVEL, DESCARGA LIVRE EFETIVA 180PCM, PRESSAO DE TRABALHO 102 PSI, MOTOR A DIESEL 89CV - MAO-DE-OBRA DIURNA NA OPERACAO</v>
          </cell>
          <cell r="N1054" t="str">
            <v>H</v>
          </cell>
          <cell r="O1054">
            <v>1</v>
          </cell>
          <cell r="P1054">
            <v>7.44</v>
          </cell>
          <cell r="Q1054">
            <v>7.44</v>
          </cell>
          <cell r="AD1054" t="str">
            <v>CHOR</v>
          </cell>
          <cell r="AE1054" t="str">
            <v>CUSTOS HORÁRIOS DE MÁQUINAS E EQUIPAMENTOS</v>
          </cell>
          <cell r="AF1054">
            <v>325</v>
          </cell>
          <cell r="AG1054" t="str">
            <v>CUSTO HORÁRIO PRODUTIVO DIURNO</v>
          </cell>
          <cell r="AH1054">
            <v>0</v>
          </cell>
          <cell r="AI1054">
            <v>0</v>
          </cell>
        </row>
        <row r="1055">
          <cell r="G1055">
            <v>5953</v>
          </cell>
          <cell r="H1055" t="str">
            <v>COMPRESSOR DE AR REBOCAVEL, DESCARGA LIVRE EFETIVA 180PCM, PRESSAO DE TRABALHO 102 PSI, MOTOR A DIESEL 89CV - CUSTO HORARIO PRODUTIVO DIURNO</v>
          </cell>
          <cell r="I1055" t="str">
            <v>CHP</v>
          </cell>
          <cell r="J1055">
            <v>56.31</v>
          </cell>
          <cell r="K1055" t="str">
            <v>COMPOSICAO</v>
          </cell>
          <cell r="L1055">
            <v>53864</v>
          </cell>
          <cell r="M1055" t="str">
            <v>COMPRESSOR DE AR REBOCAVEL, DESCARGA LIVRE EFETIVA 180PCM, PRESSAO DE TRABALHO 102 PSI, MOTOR A DIESEL 89CV - DEPRECIACAO E JUROS</v>
          </cell>
          <cell r="N1055" t="str">
            <v>H</v>
          </cell>
          <cell r="O1055">
            <v>1</v>
          </cell>
          <cell r="P1055">
            <v>12.83</v>
          </cell>
          <cell r="Q1055">
            <v>12.83</v>
          </cell>
          <cell r="AD1055" t="str">
            <v>CHOR</v>
          </cell>
          <cell r="AE1055" t="str">
            <v>CUSTOS HORÁRIOS DE MÁQUINAS E EQUIPAMENTOS</v>
          </cell>
          <cell r="AF1055">
            <v>325</v>
          </cell>
          <cell r="AG1055" t="str">
            <v>CUSTO HORÁRIO PRODUTIVO DIURNO</v>
          </cell>
          <cell r="AH1055">
            <v>0</v>
          </cell>
          <cell r="AI1055">
            <v>0</v>
          </cell>
        </row>
        <row r="1056">
          <cell r="G1056">
            <v>5953</v>
          </cell>
          <cell r="H1056" t="str">
            <v>COMPRESSOR DE AR REBOCAVEL, DESCARGA LIVRE EFETIVA 180PCM, PRESSAO DE TRABALHO 102 PSI, MOTOR A DIESEL 89CV - CUSTO HORARIO PRODUTIVO DIURNO</v>
          </cell>
          <cell r="I1056" t="str">
            <v>CHP</v>
          </cell>
          <cell r="J1056">
            <v>56.31</v>
          </cell>
          <cell r="K1056" t="str">
            <v>COMPOSICAO</v>
          </cell>
          <cell r="L1056">
            <v>53865</v>
          </cell>
          <cell r="M1056" t="str">
            <v>COMPRESSOR DE AR REBOCAVEL, DESCARGA LIVRE EFETIVA 180PCM, PRESSAO DE TRABALHO 102 PSI, MOTOR A DIESEL 89CV - CUSTO HORARIO DE MATERIAIS NA OPERACAO</v>
          </cell>
          <cell r="N1056" t="str">
            <v>H</v>
          </cell>
          <cell r="O1056">
            <v>1</v>
          </cell>
          <cell r="P1056">
            <v>33.4</v>
          </cell>
          <cell r="Q1056">
            <v>33.4</v>
          </cell>
          <cell r="AD1056" t="str">
            <v>CHOR</v>
          </cell>
          <cell r="AE1056" t="str">
            <v>CUSTOS HORÁRIOS DE MÁQUINAS E EQUIPAMENTOS</v>
          </cell>
          <cell r="AF1056">
            <v>325</v>
          </cell>
          <cell r="AG1056" t="str">
            <v>CUSTO HORÁRIO PRODUTIVO DIURNO</v>
          </cell>
          <cell r="AH1056">
            <v>0</v>
          </cell>
          <cell r="AI1056">
            <v>0</v>
          </cell>
        </row>
        <row r="1057">
          <cell r="G1057">
            <v>5955</v>
          </cell>
          <cell r="H1057" t="str">
            <v>BOMBA ELETRICA SUBMERSA MONOFASICA 3CV - CHP DIURNO</v>
          </cell>
          <cell r="I1057" t="str">
            <v>CHP</v>
          </cell>
          <cell r="J1057">
            <v>1.63</v>
          </cell>
          <cell r="R1057">
            <v>0</v>
          </cell>
          <cell r="S1057">
            <v>0</v>
          </cell>
          <cell r="T1057">
            <v>0</v>
          </cell>
          <cell r="U1057">
            <v>0</v>
          </cell>
          <cell r="V1057">
            <v>0.75</v>
          </cell>
          <cell r="W1057">
            <v>46.13</v>
          </cell>
          <cell r="X1057">
            <v>0</v>
          </cell>
          <cell r="Y1057">
            <v>0</v>
          </cell>
          <cell r="Z1057">
            <v>0.87</v>
          </cell>
          <cell r="AA1057">
            <v>53.86</v>
          </cell>
          <cell r="AB1057" t="str">
            <v>CAIXA REFERENCIAL</v>
          </cell>
          <cell r="AD1057" t="str">
            <v>CHOR</v>
          </cell>
          <cell r="AE1057" t="str">
            <v>CUSTOS HORÁRIOS DE MÁQUINAS E EQUIPAMENTOS</v>
          </cell>
          <cell r="AF1057">
            <v>325</v>
          </cell>
          <cell r="AG1057" t="str">
            <v>CUSTO HORÁRIO PRODUTIVO DIURNO</v>
          </cell>
          <cell r="AH1057">
            <v>0</v>
          </cell>
          <cell r="AI1057">
            <v>0</v>
          </cell>
        </row>
        <row r="1058">
          <cell r="G1058">
            <v>5955</v>
          </cell>
          <cell r="H1058" t="str">
            <v>BOMBA ELETRICA SUBMERSA MONOFASICA 3CV - CHP DIURNO</v>
          </cell>
          <cell r="I1058" t="str">
            <v>CHP</v>
          </cell>
          <cell r="J1058">
            <v>1.63</v>
          </cell>
          <cell r="K1058" t="str">
            <v>COMPOSICAO</v>
          </cell>
          <cell r="L1058">
            <v>5799</v>
          </cell>
          <cell r="M1058" t="str">
            <v>BOMBA ELETRICA TRIFASICA SUBMERSA 3CV PARA DRENAGEM - JUROS E DEPRECIACAO</v>
          </cell>
          <cell r="N1058" t="str">
            <v>H</v>
          </cell>
          <cell r="O1058">
            <v>1</v>
          </cell>
          <cell r="P1058">
            <v>0.53</v>
          </cell>
          <cell r="Q1058">
            <v>0.53</v>
          </cell>
          <cell r="AD1058" t="str">
            <v>CHOR</v>
          </cell>
          <cell r="AE1058" t="str">
            <v>CUSTOS HORÁRIOS DE MÁQUINAS E EQUIPAMENTOS</v>
          </cell>
          <cell r="AF1058">
            <v>325</v>
          </cell>
          <cell r="AG1058" t="str">
            <v>CUSTO HORÁRIO PRODUTIVO DIURNO</v>
          </cell>
          <cell r="AH1058">
            <v>0</v>
          </cell>
          <cell r="AI1058">
            <v>0</v>
          </cell>
        </row>
        <row r="1059">
          <cell r="G1059">
            <v>5955</v>
          </cell>
          <cell r="H1059" t="str">
            <v>BOMBA ELETRICA SUBMERSA MONOFASICA 3CV - CHP DIURNO</v>
          </cell>
          <cell r="I1059" t="str">
            <v>CHP</v>
          </cell>
          <cell r="J1059">
            <v>1.63</v>
          </cell>
          <cell r="K1059" t="str">
            <v>COMPOSICAO</v>
          </cell>
          <cell r="L1059">
            <v>5800</v>
          </cell>
          <cell r="M1059" t="str">
            <v>BOMBA ELETRICA SUBMERSA TRIFASICA 3CV - MANUTENCAO</v>
          </cell>
          <cell r="N1059" t="str">
            <v>H</v>
          </cell>
          <cell r="O1059">
            <v>1</v>
          </cell>
          <cell r="P1059">
            <v>0.21</v>
          </cell>
          <cell r="Q1059">
            <v>0.21</v>
          </cell>
          <cell r="AD1059" t="str">
            <v>CHOR</v>
          </cell>
          <cell r="AE1059" t="str">
            <v>CUSTOS HORÁRIOS DE MÁQUINAS E EQUIPAMENTOS</v>
          </cell>
          <cell r="AF1059">
            <v>325</v>
          </cell>
          <cell r="AG1059" t="str">
            <v>CUSTO HORÁRIO PRODUTIVO DIURNO</v>
          </cell>
          <cell r="AH1059">
            <v>0</v>
          </cell>
          <cell r="AI1059">
            <v>0</v>
          </cell>
        </row>
        <row r="1060">
          <cell r="G1060">
            <v>5955</v>
          </cell>
          <cell r="H1060" t="str">
            <v>BOMBA ELETRICA SUBMERSA MONOFASICA 3CV - CHP DIURNO</v>
          </cell>
          <cell r="I1060" t="str">
            <v>CHP</v>
          </cell>
          <cell r="J1060">
            <v>1.63</v>
          </cell>
          <cell r="K1060" t="str">
            <v>COMPOSICAO</v>
          </cell>
          <cell r="L1060">
            <v>53866</v>
          </cell>
          <cell r="M1060" t="str">
            <v>BOMBA ELETRICA SUBMERSA MONOFASICA 3CV - MATERIAIS NA OPERACAO</v>
          </cell>
          <cell r="N1060" t="str">
            <v>H</v>
          </cell>
          <cell r="O1060">
            <v>1</v>
          </cell>
          <cell r="P1060">
            <v>0.87</v>
          </cell>
          <cell r="Q1060">
            <v>0.87</v>
          </cell>
          <cell r="AD1060" t="str">
            <v>CHOR</v>
          </cell>
          <cell r="AE1060" t="str">
            <v>CUSTOS HORÁRIOS DE MÁQUINAS E EQUIPAMENTOS</v>
          </cell>
          <cell r="AF1060">
            <v>325</v>
          </cell>
          <cell r="AG1060" t="str">
            <v>CUSTO HORÁRIO PRODUTIVO DIURNO</v>
          </cell>
          <cell r="AH1060">
            <v>0</v>
          </cell>
          <cell r="AI1060">
            <v>0</v>
          </cell>
        </row>
        <row r="1061">
          <cell r="G1061">
            <v>6174</v>
          </cell>
          <cell r="H1061" t="str">
            <v>CAMINHAO BASCULANTE - 5,0M3 - 170HP,11,24T (VU=5ANOS) - CHP DIURNO</v>
          </cell>
          <cell r="I1061" t="str">
            <v>CHP</v>
          </cell>
          <cell r="J1061">
            <v>117.6</v>
          </cell>
          <cell r="R1061">
            <v>0</v>
          </cell>
          <cell r="S1061">
            <v>0</v>
          </cell>
          <cell r="T1061">
            <v>55.54</v>
          </cell>
          <cell r="U1061">
            <v>47.22</v>
          </cell>
          <cell r="V1061">
            <v>62.06</v>
          </cell>
          <cell r="W1061">
            <v>52.77</v>
          </cell>
          <cell r="X1061">
            <v>0</v>
          </cell>
          <cell r="Y1061">
            <v>0</v>
          </cell>
          <cell r="Z1061">
            <v>0</v>
          </cell>
          <cell r="AA1061">
            <v>0</v>
          </cell>
          <cell r="AB1061" t="str">
            <v>CAIXA REFERENCIAL</v>
          </cell>
          <cell r="AD1061" t="str">
            <v>CHOR</v>
          </cell>
          <cell r="AE1061" t="str">
            <v>CUSTOS HORÁRIOS DE MÁQUINAS E EQUIPAMENTOS</v>
          </cell>
          <cell r="AF1061">
            <v>325</v>
          </cell>
          <cell r="AG1061" t="str">
            <v>CUSTO HORÁRIO PRODUTIVO DIURNO</v>
          </cell>
          <cell r="AH1061">
            <v>0</v>
          </cell>
          <cell r="AI1061">
            <v>0</v>
          </cell>
        </row>
        <row r="1062">
          <cell r="G1062">
            <v>6174</v>
          </cell>
          <cell r="H1062" t="str">
            <v>CAMINHAO BASCULANTE - 5,0M3 - 170HP,11,24T (VU=5ANOS) - CHP DIURNO</v>
          </cell>
          <cell r="I1062" t="str">
            <v>CHP</v>
          </cell>
          <cell r="J1062">
            <v>117.6</v>
          </cell>
          <cell r="K1062" t="str">
            <v>COMPOSICAO</v>
          </cell>
          <cell r="L1062">
            <v>6176</v>
          </cell>
          <cell r="M1062" t="str">
            <v>CAMINHAO BASCULANTE,5,0 M3 - 11,24T - 170HP (VU=5ANOS) - DEPRECIACAO</v>
          </cell>
          <cell r="N1062" t="str">
            <v>H</v>
          </cell>
          <cell r="O1062">
            <v>1</v>
          </cell>
          <cell r="P1062">
            <v>26.76</v>
          </cell>
          <cell r="Q1062">
            <v>26.76</v>
          </cell>
          <cell r="AD1062" t="str">
            <v>CHOR</v>
          </cell>
          <cell r="AE1062" t="str">
            <v>CUSTOS HORÁRIOS DE MÁQUINAS E EQUIPAMENTOS</v>
          </cell>
          <cell r="AF1062">
            <v>325</v>
          </cell>
          <cell r="AG1062" t="str">
            <v>CUSTO HORÁRIO PRODUTIVO DIURNO</v>
          </cell>
          <cell r="AH1062">
            <v>0</v>
          </cell>
          <cell r="AI1062">
            <v>0</v>
          </cell>
        </row>
        <row r="1063">
          <cell r="G1063">
            <v>6174</v>
          </cell>
          <cell r="H1063" t="str">
            <v>CAMINHAO BASCULANTE - 5,0M3 - 170HP,11,24T (VU=5ANOS) - CHP DIURNO</v>
          </cell>
          <cell r="I1063" t="str">
            <v>CHP</v>
          </cell>
          <cell r="J1063">
            <v>117.6</v>
          </cell>
          <cell r="K1063" t="str">
            <v>COMPOSICAO</v>
          </cell>
          <cell r="L1063">
            <v>6177</v>
          </cell>
          <cell r="M1063" t="str">
            <v>CAMINHAO BASCULANTE, 5,0 M3 - 170HP -11,24T (VU=5ANOS) - JUROS</v>
          </cell>
          <cell r="N1063" t="str">
            <v>H</v>
          </cell>
          <cell r="O1063">
            <v>1</v>
          </cell>
          <cell r="P1063">
            <v>8.5299999999999994</v>
          </cell>
          <cell r="Q1063">
            <v>8.5299999999999994</v>
          </cell>
          <cell r="AD1063" t="str">
            <v>CHOR</v>
          </cell>
          <cell r="AE1063" t="str">
            <v>CUSTOS HORÁRIOS DE MÁQUINAS E EQUIPAMENTOS</v>
          </cell>
          <cell r="AF1063">
            <v>325</v>
          </cell>
          <cell r="AG1063" t="str">
            <v>CUSTO HORÁRIO PRODUTIVO DIURNO</v>
          </cell>
          <cell r="AH1063">
            <v>0</v>
          </cell>
          <cell r="AI1063">
            <v>0</v>
          </cell>
        </row>
        <row r="1064">
          <cell r="G1064">
            <v>6174</v>
          </cell>
          <cell r="H1064" t="str">
            <v>CAMINHAO BASCULANTE - 5,0M3 - 170HP,11,24T (VU=5ANOS) - CHP DIURNO</v>
          </cell>
          <cell r="I1064" t="str">
            <v>CHP</v>
          </cell>
          <cell r="J1064">
            <v>117.6</v>
          </cell>
          <cell r="K1064" t="str">
            <v>COMPOSICAO</v>
          </cell>
          <cell r="L1064">
            <v>6178</v>
          </cell>
          <cell r="M1064" t="str">
            <v>CAMINHAO BASCULANTE,TOCO 5,0 M3 - 170HP -11,24T (VU=5ANOS)  -CUSTOS C/ MATERIAL NA OPERACAO.</v>
          </cell>
          <cell r="N1064" t="str">
            <v>H</v>
          </cell>
          <cell r="O1064">
            <v>1</v>
          </cell>
          <cell r="P1064">
            <v>55.54</v>
          </cell>
          <cell r="Q1064">
            <v>55.54</v>
          </cell>
          <cell r="AD1064" t="str">
            <v>CHOR</v>
          </cell>
          <cell r="AE1064" t="str">
            <v>CUSTOS HORÁRIOS DE MÁQUINAS E EQUIPAMENTOS</v>
          </cell>
          <cell r="AF1064">
            <v>325</v>
          </cell>
          <cell r="AG1064" t="str">
            <v>CUSTO HORÁRIO PRODUTIVO DIURNO</v>
          </cell>
          <cell r="AH1064">
            <v>0</v>
          </cell>
          <cell r="AI1064">
            <v>0</v>
          </cell>
        </row>
        <row r="1065">
          <cell r="G1065">
            <v>6174</v>
          </cell>
          <cell r="H1065" t="str">
            <v>CAMINHAO BASCULANTE - 5,0M3 - 170HP,11,24T (VU=5ANOS) - CHP DIURNO</v>
          </cell>
          <cell r="I1065" t="str">
            <v>CHP</v>
          </cell>
          <cell r="J1065">
            <v>117.6</v>
          </cell>
          <cell r="K1065" t="str">
            <v>COMPOSICAO</v>
          </cell>
          <cell r="L1065">
            <v>53881</v>
          </cell>
          <cell r="M1065" t="str">
            <v>CAMINHAO BASCULANTE - 5,0 M3 - 170CV - 11,24T (VU=5ANOS) - MANUTENCAO</v>
          </cell>
          <cell r="N1065" t="str">
            <v>H</v>
          </cell>
          <cell r="O1065">
            <v>1</v>
          </cell>
          <cell r="P1065">
            <v>26.76</v>
          </cell>
          <cell r="Q1065">
            <v>26.76</v>
          </cell>
          <cell r="AD1065" t="str">
            <v>CHOR</v>
          </cell>
          <cell r="AE1065" t="str">
            <v>CUSTOS HORÁRIOS DE MÁQUINAS E EQUIPAMENTOS</v>
          </cell>
          <cell r="AF1065">
            <v>325</v>
          </cell>
          <cell r="AG1065" t="str">
            <v>CUSTO HORÁRIO PRODUTIVO DIURNO</v>
          </cell>
          <cell r="AH1065">
            <v>0</v>
          </cell>
          <cell r="AI1065">
            <v>0</v>
          </cell>
        </row>
        <row r="1066">
          <cell r="G1066">
            <v>6236</v>
          </cell>
          <cell r="H1066" t="str">
            <v>TRATOR DE ESTEIRAS COM LAMINA - POTENCIA 305 HP - PESO OPERACIONAL 37 T (VU=10ANOS) - CHP DIURNO</v>
          </cell>
          <cell r="I1066" t="str">
            <v>CHP</v>
          </cell>
          <cell r="J1066">
            <v>415.73</v>
          </cell>
          <cell r="R1066">
            <v>14.39</v>
          </cell>
          <cell r="S1066">
            <v>3.46</v>
          </cell>
          <cell r="T1066">
            <v>127.36</v>
          </cell>
          <cell r="U1066">
            <v>30.63</v>
          </cell>
          <cell r="V1066">
            <v>273.95999999999998</v>
          </cell>
          <cell r="W1066">
            <v>65.900000000000006</v>
          </cell>
          <cell r="X1066">
            <v>0</v>
          </cell>
          <cell r="Y1066">
            <v>0</v>
          </cell>
          <cell r="Z1066">
            <v>0</v>
          </cell>
          <cell r="AA1066">
            <v>0</v>
          </cell>
          <cell r="AB1066" t="str">
            <v>CAIXA REFERENCIAL</v>
          </cell>
          <cell r="AD1066" t="str">
            <v>CHOR</v>
          </cell>
          <cell r="AE1066" t="str">
            <v>CUSTOS HORÁRIOS DE MÁQUINAS E EQUIPAMENTOS</v>
          </cell>
          <cell r="AF1066">
            <v>325</v>
          </cell>
          <cell r="AG1066" t="str">
            <v>CUSTO HORÁRIO PRODUTIVO DIURNO</v>
          </cell>
          <cell r="AH1066">
            <v>0</v>
          </cell>
          <cell r="AI1066">
            <v>0</v>
          </cell>
        </row>
        <row r="1067">
          <cell r="G1067">
            <v>6236</v>
          </cell>
          <cell r="H1067" t="str">
            <v>TRATOR DE ESTEIRAS COM LAMINA - POTENCIA 305 HP - PESO OPERACIONAL 37 T (VU=10ANOS) - CHP DIURNO</v>
          </cell>
          <cell r="I1067" t="str">
            <v>CHP</v>
          </cell>
          <cell r="J1067">
            <v>415.73</v>
          </cell>
          <cell r="K1067" t="str">
            <v>COMPOSICAO</v>
          </cell>
          <cell r="L1067">
            <v>5722</v>
          </cell>
          <cell r="M1067" t="str">
            <v>TRATOR DE ESTEIRAS COM LAMINA - POTENCIA 305 HP - PESO OPERACIONAL 37 T - MATERIAIS NA OPERACAO</v>
          </cell>
          <cell r="N1067" t="str">
            <v>H</v>
          </cell>
          <cell r="O1067">
            <v>1</v>
          </cell>
          <cell r="P1067">
            <v>127.36</v>
          </cell>
          <cell r="Q1067">
            <v>127.36</v>
          </cell>
          <cell r="AD1067" t="str">
            <v>CHOR</v>
          </cell>
          <cell r="AE1067" t="str">
            <v>CUSTOS HORÁRIOS DE MÁQUINAS E EQUIPAMENTOS</v>
          </cell>
          <cell r="AF1067">
            <v>325</v>
          </cell>
          <cell r="AG1067" t="str">
            <v>CUSTO HORÁRIO PRODUTIVO DIURNO</v>
          </cell>
          <cell r="AH1067">
            <v>0</v>
          </cell>
          <cell r="AI1067">
            <v>0</v>
          </cell>
        </row>
        <row r="1068">
          <cell r="G1068">
            <v>6236</v>
          </cell>
          <cell r="H1068" t="str">
            <v>TRATOR DE ESTEIRAS COM LAMINA - POTENCIA 305 HP - PESO OPERACIONAL 37 T (VU=10ANOS) - CHP DIURNO</v>
          </cell>
          <cell r="I1068" t="str">
            <v>CHP</v>
          </cell>
          <cell r="J1068">
            <v>415.73</v>
          </cell>
          <cell r="K1068" t="str">
            <v>COMPOSICAO</v>
          </cell>
          <cell r="L1068">
            <v>6237</v>
          </cell>
          <cell r="M1068" t="str">
            <v>TRATOR DE ESTEIRAS COM LAMINA - POTENCIA 305 HP - PESO OPERACIONAL 37 T (VU=10ANOS) - DEPRECIACAO E JUROS</v>
          </cell>
          <cell r="N1068" t="str">
            <v>H</v>
          </cell>
          <cell r="O1068">
            <v>1</v>
          </cell>
          <cell r="P1068">
            <v>175.06</v>
          </cell>
          <cell r="Q1068">
            <v>175.06</v>
          </cell>
          <cell r="AD1068" t="str">
            <v>CHOR</v>
          </cell>
          <cell r="AE1068" t="str">
            <v>CUSTOS HORÁRIOS DE MÁQUINAS E EQUIPAMENTOS</v>
          </cell>
          <cell r="AF1068">
            <v>325</v>
          </cell>
          <cell r="AG1068" t="str">
            <v>CUSTO HORÁRIO PRODUTIVO DIURNO</v>
          </cell>
          <cell r="AH1068">
            <v>0</v>
          </cell>
          <cell r="AI1068">
            <v>0</v>
          </cell>
        </row>
        <row r="1069">
          <cell r="G1069">
            <v>6236</v>
          </cell>
          <cell r="H1069" t="str">
            <v>TRATOR DE ESTEIRAS COM LAMINA - POTENCIA 305 HP - PESO OPERACIONAL 37 T (VU=10ANOS) - CHP DIURNO</v>
          </cell>
          <cell r="I1069" t="str">
            <v>CHP</v>
          </cell>
          <cell r="J1069">
            <v>415.73</v>
          </cell>
          <cell r="K1069" t="str">
            <v>COMPOSICAO</v>
          </cell>
          <cell r="L1069">
            <v>6238</v>
          </cell>
          <cell r="M1069" t="str">
            <v>TRATOR DE ESTEIRAS COM LAMINA - POTENCIA 305 HP - PESO OPERACIONAL 37 T (VU=10ANOS) - MANUTENCAO</v>
          </cell>
          <cell r="N1069" t="str">
            <v>H</v>
          </cell>
          <cell r="O1069">
            <v>1</v>
          </cell>
          <cell r="P1069">
            <v>98.9</v>
          </cell>
          <cell r="Q1069">
            <v>98.9</v>
          </cell>
          <cell r="AD1069" t="str">
            <v>CHOR</v>
          </cell>
          <cell r="AE1069" t="str">
            <v>CUSTOS HORÁRIOS DE MÁQUINAS E EQUIPAMENTOS</v>
          </cell>
          <cell r="AF1069">
            <v>325</v>
          </cell>
          <cell r="AG1069" t="str">
            <v>CUSTO HORÁRIO PRODUTIVO DIURNO</v>
          </cell>
          <cell r="AH1069">
            <v>0</v>
          </cell>
          <cell r="AI1069">
            <v>0</v>
          </cell>
        </row>
        <row r="1070">
          <cell r="G1070">
            <v>6236</v>
          </cell>
          <cell r="H1070" t="str">
            <v>TRATOR DE ESTEIRAS COM LAMINA - POTENCIA 305 HP - PESO OPERACIONAL 37 T (VU=10ANOS) - CHP DIURNO</v>
          </cell>
          <cell r="I1070" t="str">
            <v>CHP</v>
          </cell>
          <cell r="J1070">
            <v>415.73</v>
          </cell>
          <cell r="K1070" t="str">
            <v>COMPOSICAO</v>
          </cell>
          <cell r="L1070">
            <v>53815</v>
          </cell>
          <cell r="M1070" t="str">
            <v>TRATOR DE ESTEIRAS COM LAMINA - POTENCIA 305 HP - PESO OPERACIONAL 37 T  - MAO-DE-OBRA NA OPERACAO DIURNA</v>
          </cell>
          <cell r="N1070" t="str">
            <v>H</v>
          </cell>
          <cell r="O1070">
            <v>1</v>
          </cell>
          <cell r="P1070">
            <v>14.39</v>
          </cell>
          <cell r="Q1070">
            <v>14.39</v>
          </cell>
          <cell r="AD1070" t="str">
            <v>CHOR</v>
          </cell>
          <cell r="AE1070" t="str">
            <v>CUSTOS HORÁRIOS DE MÁQUINAS E EQUIPAMENTOS</v>
          </cell>
          <cell r="AF1070">
            <v>325</v>
          </cell>
          <cell r="AG1070" t="str">
            <v>CUSTO HORÁRIO PRODUTIVO DIURNO</v>
          </cell>
          <cell r="AH1070">
            <v>0</v>
          </cell>
          <cell r="AI1070">
            <v>0</v>
          </cell>
        </row>
        <row r="1071">
          <cell r="G1071">
            <v>6242</v>
          </cell>
          <cell r="H1071" t="str">
            <v>PA CARREGADEIRA SOBRE RODAS 180 HP - CAPACIDADE DA CACAMBA. 2,5 A 3,3 M3 - PESO OPERACIONAL 17.428  - CHP DIURNO</v>
          </cell>
          <cell r="I1071" t="str">
            <v>CHP</v>
          </cell>
          <cell r="J1071">
            <v>178.53</v>
          </cell>
          <cell r="R1071">
            <v>14.08</v>
          </cell>
          <cell r="S1071">
            <v>7.89</v>
          </cell>
          <cell r="T1071">
            <v>70.989999999999995</v>
          </cell>
          <cell r="U1071">
            <v>39.76</v>
          </cell>
          <cell r="V1071">
            <v>93.44</v>
          </cell>
          <cell r="W1071">
            <v>52.34</v>
          </cell>
          <cell r="X1071">
            <v>0</v>
          </cell>
          <cell r="Y1071">
            <v>0</v>
          </cell>
          <cell r="Z1071">
            <v>0</v>
          </cell>
          <cell r="AA1071">
            <v>0</v>
          </cell>
          <cell r="AB1071" t="str">
            <v>CAIXA REFERENCIAL</v>
          </cell>
          <cell r="AD1071" t="str">
            <v>CHOR</v>
          </cell>
          <cell r="AE1071" t="str">
            <v>CUSTOS HORÁRIOS DE MÁQUINAS E EQUIPAMENTOS</v>
          </cell>
          <cell r="AF1071">
            <v>325</v>
          </cell>
          <cell r="AG1071" t="str">
            <v>CUSTO HORÁRIO PRODUTIVO DIURNO</v>
          </cell>
          <cell r="AH1071">
            <v>0</v>
          </cell>
          <cell r="AI1071">
            <v>0</v>
          </cell>
        </row>
        <row r="1072">
          <cell r="G1072">
            <v>6242</v>
          </cell>
          <cell r="H1072" t="str">
            <v>PA CARREGADEIRA SOBRE RODAS 180 HP - CAPACIDADE DA CACAMBA. 2,5 A 3,3 M3 - PESO OPERACIONAL 17.428  - CHP DIURNO</v>
          </cell>
          <cell r="I1072" t="str">
            <v>CHP</v>
          </cell>
          <cell r="J1072">
            <v>178.53</v>
          </cell>
          <cell r="K1072" t="str">
            <v>COMPOSICAO</v>
          </cell>
          <cell r="L1072">
            <v>5787</v>
          </cell>
          <cell r="M1072" t="str">
            <v>PA CARREGADEIRA SOBRE RODAS 180 HP - CAPACIDADE DA CACAMBA. 2,5 A 3,3 M3 - PESO OPERACIONAL 17.428  -  CUSTO C/MATERIAIS NA OPERACAO</v>
          </cell>
          <cell r="N1072" t="str">
            <v>H</v>
          </cell>
          <cell r="O1072">
            <v>1</v>
          </cell>
          <cell r="P1072">
            <v>70.989999999999995</v>
          </cell>
          <cell r="Q1072">
            <v>70.989999999999995</v>
          </cell>
          <cell r="AD1072" t="str">
            <v>CHOR</v>
          </cell>
          <cell r="AE1072" t="str">
            <v>CUSTOS HORÁRIOS DE MÁQUINAS E EQUIPAMENTOS</v>
          </cell>
          <cell r="AF1072">
            <v>325</v>
          </cell>
          <cell r="AG1072" t="str">
            <v>CUSTO HORÁRIO PRODUTIVO DIURNO</v>
          </cell>
          <cell r="AH1072">
            <v>0</v>
          </cell>
          <cell r="AI1072">
            <v>0</v>
          </cell>
        </row>
        <row r="1073">
          <cell r="G1073">
            <v>6242</v>
          </cell>
          <cell r="H1073" t="str">
            <v>PA CARREGADEIRA SOBRE RODAS 180 HP - CAPACIDADE DA CACAMBA. 2,5 A 3,3 M3 - PESO OPERACIONAL 17.428  - CHP DIURNO</v>
          </cell>
          <cell r="I1073" t="str">
            <v>CHP</v>
          </cell>
          <cell r="J1073">
            <v>178.53</v>
          </cell>
          <cell r="K1073" t="str">
            <v>COMPOSICAO</v>
          </cell>
          <cell r="L1073">
            <v>5788</v>
          </cell>
          <cell r="M1073" t="str">
            <v>PA CARREGADEIRA SOBRE RODAS 180 HP - CAPACIDADE DA CACAMBA. 2,5 A 3,3 M3 - PESO OPERACIONAL 17.428 - CUSTO C/ MAO-DE-OBRA NA OPERACAO DIURNA</v>
          </cell>
          <cell r="N1073" t="str">
            <v>H</v>
          </cell>
          <cell r="O1073">
            <v>1</v>
          </cell>
          <cell r="P1073">
            <v>14.08</v>
          </cell>
          <cell r="Q1073">
            <v>14.08</v>
          </cell>
          <cell r="AD1073" t="str">
            <v>CHOR</v>
          </cell>
          <cell r="AE1073" t="str">
            <v>CUSTOS HORÁRIOS DE MÁQUINAS E EQUIPAMENTOS</v>
          </cell>
          <cell r="AF1073">
            <v>325</v>
          </cell>
          <cell r="AG1073" t="str">
            <v>CUSTO HORÁRIO PRODUTIVO DIURNO</v>
          </cell>
          <cell r="AH1073">
            <v>0</v>
          </cell>
          <cell r="AI1073">
            <v>0</v>
          </cell>
        </row>
        <row r="1074">
          <cell r="G1074">
            <v>6242</v>
          </cell>
          <cell r="H1074" t="str">
            <v>PA CARREGADEIRA SOBRE RODAS 180 HP - CAPACIDADE DA CACAMBA. 2,5 A 3,3 M3 - PESO OPERACIONAL 17.428  - CHP DIURNO</v>
          </cell>
          <cell r="I1074" t="str">
            <v>CHP</v>
          </cell>
          <cell r="J1074">
            <v>178.53</v>
          </cell>
          <cell r="K1074" t="str">
            <v>COMPOSICAO</v>
          </cell>
          <cell r="L1074">
            <v>6240</v>
          </cell>
          <cell r="M1074" t="str">
            <v>PA CARREGADEIRA SOBRE RODAS 180 HP - CAPACIDADE DA CACAMBA. 2,5 A 3,3 M3 - PESO OPERACIONAL 17.428 (VU=8A)  - DEPRECIACAO E JUROS</v>
          </cell>
          <cell r="N1074" t="str">
            <v>H</v>
          </cell>
          <cell r="O1074">
            <v>1</v>
          </cell>
          <cell r="P1074">
            <v>61.18</v>
          </cell>
          <cell r="Q1074">
            <v>61.18</v>
          </cell>
          <cell r="AD1074" t="str">
            <v>CHOR</v>
          </cell>
          <cell r="AE1074" t="str">
            <v>CUSTOS HORÁRIOS DE MÁQUINAS E EQUIPAMENTOS</v>
          </cell>
          <cell r="AF1074">
            <v>325</v>
          </cell>
          <cell r="AG1074" t="str">
            <v>CUSTO HORÁRIO PRODUTIVO DIURNO</v>
          </cell>
          <cell r="AH1074">
            <v>0</v>
          </cell>
          <cell r="AI1074">
            <v>0</v>
          </cell>
        </row>
        <row r="1075">
          <cell r="G1075">
            <v>6242</v>
          </cell>
          <cell r="H1075" t="str">
            <v>PA CARREGADEIRA SOBRE RODAS 180 HP - CAPACIDADE DA CACAMBA. 2,5 A 3,3 M3 - PESO OPERACIONAL 17.428  - CHP DIURNO</v>
          </cell>
          <cell r="I1075" t="str">
            <v>CHP</v>
          </cell>
          <cell r="J1075">
            <v>178.53</v>
          </cell>
          <cell r="K1075" t="str">
            <v>COMPOSICAO</v>
          </cell>
          <cell r="L1075">
            <v>6241</v>
          </cell>
          <cell r="M1075" t="str">
            <v>PA CARREGADEIRA SOBRE RODAS 180 HP - CAPACIDADE DA CACAMBA. 2,5 A 3,3 M3 - PESO OPERACIONAL 17.428 (VU=8ANOS) - MANUTENCAO</v>
          </cell>
          <cell r="N1075" t="str">
            <v>H</v>
          </cell>
          <cell r="O1075">
            <v>1</v>
          </cell>
          <cell r="P1075">
            <v>32.26</v>
          </cell>
          <cell r="Q1075">
            <v>32.26</v>
          </cell>
          <cell r="AD1075" t="str">
            <v>CHOR</v>
          </cell>
          <cell r="AE1075" t="str">
            <v>CUSTOS HORÁRIOS DE MÁQUINAS E EQUIPAMENTOS</v>
          </cell>
          <cell r="AF1075">
            <v>325</v>
          </cell>
          <cell r="AG1075" t="str">
            <v>CUSTO HORÁRIO PRODUTIVO DIURNO</v>
          </cell>
          <cell r="AH1075">
            <v>0</v>
          </cell>
          <cell r="AI1075">
            <v>0</v>
          </cell>
        </row>
        <row r="1076">
          <cell r="G1076">
            <v>6246</v>
          </cell>
          <cell r="H1076" t="str">
            <v>MOTONIVELADORA 140HP PESO OPERACIONAL 12,5T - CHP DIURNO</v>
          </cell>
          <cell r="I1076" t="str">
            <v>CHP</v>
          </cell>
          <cell r="J1076">
            <v>165.68</v>
          </cell>
          <cell r="R1076">
            <v>14.35</v>
          </cell>
          <cell r="S1076">
            <v>8.66</v>
          </cell>
          <cell r="T1076">
            <v>58.46</v>
          </cell>
          <cell r="U1076">
            <v>35.28</v>
          </cell>
          <cell r="V1076">
            <v>92.86</v>
          </cell>
          <cell r="W1076">
            <v>56.04</v>
          </cell>
          <cell r="X1076">
            <v>0</v>
          </cell>
          <cell r="Y1076">
            <v>0</v>
          </cell>
          <cell r="Z1076">
            <v>0</v>
          </cell>
          <cell r="AA1076">
            <v>0</v>
          </cell>
          <cell r="AB1076" t="str">
            <v>CAIXA REFERENCIAL</v>
          </cell>
          <cell r="AD1076" t="str">
            <v>CHOR</v>
          </cell>
          <cell r="AE1076" t="str">
            <v>CUSTOS HORÁRIOS DE MÁQUINAS E EQUIPAMENTOS</v>
          </cell>
          <cell r="AF1076">
            <v>325</v>
          </cell>
          <cell r="AG1076" t="str">
            <v>CUSTO HORÁRIO PRODUTIVO DIURNO</v>
          </cell>
          <cell r="AH1076">
            <v>0</v>
          </cell>
          <cell r="AI1076">
            <v>0</v>
          </cell>
        </row>
        <row r="1077">
          <cell r="G1077">
            <v>6246</v>
          </cell>
          <cell r="H1077" t="str">
            <v>MOTONIVELADORA 140HP PESO OPERACIONAL 12,5T - CHP DIURNO</v>
          </cell>
          <cell r="I1077" t="str">
            <v>CHP</v>
          </cell>
          <cell r="J1077">
            <v>165.68</v>
          </cell>
          <cell r="K1077" t="str">
            <v>COMPOSICAO</v>
          </cell>
          <cell r="L1077">
            <v>6244</v>
          </cell>
          <cell r="M1077" t="str">
            <v>MOTONIVELADORA 140HP PESO OPERACIONAL 12,5T - DEPRECIACAO E JUROS</v>
          </cell>
          <cell r="N1077" t="str">
            <v>H</v>
          </cell>
          <cell r="O1077">
            <v>1</v>
          </cell>
          <cell r="P1077">
            <v>62.05</v>
          </cell>
          <cell r="Q1077">
            <v>62.05</v>
          </cell>
          <cell r="AD1077" t="str">
            <v>CHOR</v>
          </cell>
          <cell r="AE1077" t="str">
            <v>CUSTOS HORÁRIOS DE MÁQUINAS E EQUIPAMENTOS</v>
          </cell>
          <cell r="AF1077">
            <v>325</v>
          </cell>
          <cell r="AG1077" t="str">
            <v>CUSTO HORÁRIO PRODUTIVO DIURNO</v>
          </cell>
          <cell r="AH1077">
            <v>0</v>
          </cell>
          <cell r="AI1077">
            <v>0</v>
          </cell>
        </row>
        <row r="1078">
          <cell r="G1078">
            <v>6246</v>
          </cell>
          <cell r="H1078" t="str">
            <v>MOTONIVELADORA 140HP PESO OPERACIONAL 12,5T - CHP DIURNO</v>
          </cell>
          <cell r="I1078" t="str">
            <v>CHP</v>
          </cell>
          <cell r="J1078">
            <v>165.68</v>
          </cell>
          <cell r="K1078" t="str">
            <v>COMPOSICAO</v>
          </cell>
          <cell r="L1078">
            <v>6245</v>
          </cell>
          <cell r="M1078" t="str">
            <v>MOTONIVELADORA 140HP PESO OPERACIONAL 12,5T - MANUTENCAO</v>
          </cell>
          <cell r="N1078" t="str">
            <v>H</v>
          </cell>
          <cell r="O1078">
            <v>1</v>
          </cell>
          <cell r="P1078">
            <v>30.81</v>
          </cell>
          <cell r="Q1078">
            <v>30.81</v>
          </cell>
          <cell r="AD1078" t="str">
            <v>CHOR</v>
          </cell>
          <cell r="AE1078" t="str">
            <v>CUSTOS HORÁRIOS DE MÁQUINAS E EQUIPAMENTOS</v>
          </cell>
          <cell r="AF1078">
            <v>325</v>
          </cell>
          <cell r="AG1078" t="str">
            <v>CUSTO HORÁRIO PRODUTIVO DIURNO</v>
          </cell>
          <cell r="AH1078">
            <v>0</v>
          </cell>
          <cell r="AI1078">
            <v>0</v>
          </cell>
        </row>
        <row r="1079">
          <cell r="G1079">
            <v>6246</v>
          </cell>
          <cell r="H1079" t="str">
            <v>MOTONIVELADORA 140HP PESO OPERACIONAL 12,5T - CHP DIURNO</v>
          </cell>
          <cell r="I1079" t="str">
            <v>CHP</v>
          </cell>
          <cell r="J1079">
            <v>165.68</v>
          </cell>
          <cell r="K1079" t="str">
            <v>COMPOSICAO</v>
          </cell>
          <cell r="L1079">
            <v>53849</v>
          </cell>
          <cell r="M1079" t="str">
            <v>MOTONIVELADORA 140HP PESO OPERACIONAL 12,5T  - CUSTO COM MATERIAIS NA OPERACAO</v>
          </cell>
          <cell r="N1079" t="str">
            <v>H</v>
          </cell>
          <cell r="O1079">
            <v>1</v>
          </cell>
          <cell r="P1079">
            <v>58.46</v>
          </cell>
          <cell r="Q1079">
            <v>58.46</v>
          </cell>
          <cell r="AD1079" t="str">
            <v>CHOR</v>
          </cell>
          <cell r="AE1079" t="str">
            <v>CUSTOS HORÁRIOS DE MÁQUINAS E EQUIPAMENTOS</v>
          </cell>
          <cell r="AF1079">
            <v>325</v>
          </cell>
          <cell r="AG1079" t="str">
            <v>CUSTO HORÁRIO PRODUTIVO DIURNO</v>
          </cell>
          <cell r="AH1079">
            <v>0</v>
          </cell>
          <cell r="AI1079">
            <v>0</v>
          </cell>
        </row>
        <row r="1080">
          <cell r="G1080">
            <v>6246</v>
          </cell>
          <cell r="H1080" t="str">
            <v>MOTONIVELADORA 140HP PESO OPERACIONAL 12,5T - CHP DIURNO</v>
          </cell>
          <cell r="I1080" t="str">
            <v>CHP</v>
          </cell>
          <cell r="J1080">
            <v>165.68</v>
          </cell>
          <cell r="K1080" t="str">
            <v>COMPOSICAO</v>
          </cell>
          <cell r="L1080">
            <v>53850</v>
          </cell>
          <cell r="M1080" t="str">
            <v>MOTONIVELADORA 140HP PESO OPERACIONAL 12,5T - MAO-DE-OBRA NA OPERACAO DIURNA</v>
          </cell>
          <cell r="N1080" t="str">
            <v>H</v>
          </cell>
          <cell r="O1080">
            <v>1</v>
          </cell>
          <cell r="P1080">
            <v>14.35</v>
          </cell>
          <cell r="Q1080">
            <v>14.35</v>
          </cell>
          <cell r="AD1080" t="str">
            <v>CHOR</v>
          </cell>
          <cell r="AE1080" t="str">
            <v>CUSTOS HORÁRIOS DE MÁQUINAS E EQUIPAMENTOS</v>
          </cell>
          <cell r="AF1080">
            <v>325</v>
          </cell>
          <cell r="AG1080" t="str">
            <v>CUSTO HORÁRIO PRODUTIVO DIURNO</v>
          </cell>
          <cell r="AH1080">
            <v>0</v>
          </cell>
          <cell r="AI1080">
            <v>0</v>
          </cell>
        </row>
        <row r="1081">
          <cell r="G1081">
            <v>6250</v>
          </cell>
          <cell r="H1081" t="str">
            <v>TRATOR DE ESTEIRAS CATERPILLAR D6 153HP (VU=10AN0S) - CHP DIURNO</v>
          </cell>
          <cell r="I1081" t="str">
            <v>CHP</v>
          </cell>
          <cell r="J1081">
            <v>186.37</v>
          </cell>
          <cell r="R1081">
            <v>14.39</v>
          </cell>
          <cell r="S1081">
            <v>7.72</v>
          </cell>
          <cell r="T1081">
            <v>63.89</v>
          </cell>
          <cell r="U1081">
            <v>34.28</v>
          </cell>
          <cell r="V1081">
            <v>108.07</v>
          </cell>
          <cell r="W1081">
            <v>57.99</v>
          </cell>
          <cell r="X1081">
            <v>0</v>
          </cell>
          <cell r="Y1081">
            <v>0</v>
          </cell>
          <cell r="Z1081">
            <v>0</v>
          </cell>
          <cell r="AA1081">
            <v>0</v>
          </cell>
          <cell r="AB1081" t="str">
            <v>CAIXA REFERENCIAL</v>
          </cell>
          <cell r="AD1081" t="str">
            <v>CHOR</v>
          </cell>
          <cell r="AE1081" t="str">
            <v>CUSTOS HORÁRIOS DE MÁQUINAS E EQUIPAMENTOS</v>
          </cell>
          <cell r="AF1081">
            <v>325</v>
          </cell>
          <cell r="AG1081" t="str">
            <v>CUSTO HORÁRIO PRODUTIVO DIURNO</v>
          </cell>
          <cell r="AH1081">
            <v>0</v>
          </cell>
          <cell r="AI1081">
            <v>0</v>
          </cell>
        </row>
        <row r="1082">
          <cell r="G1082">
            <v>6250</v>
          </cell>
          <cell r="H1082" t="str">
            <v>TRATOR DE ESTEIRAS CATERPILLAR D6 153HP (VU=10AN0S) - CHP DIURNO</v>
          </cell>
          <cell r="I1082" t="str">
            <v>CHP</v>
          </cell>
          <cell r="J1082">
            <v>186.37</v>
          </cell>
          <cell r="K1082" t="str">
            <v>COMPOSICAO</v>
          </cell>
          <cell r="L1082">
            <v>5721</v>
          </cell>
          <cell r="M1082" t="str">
            <v>TRATOR DE ESTEIRAS 153HP PESO OPERACIONAL 15T, COM RODA MOTRIZ ELEVADA - MATERIAIS NA OPERACAO</v>
          </cell>
          <cell r="N1082" t="str">
            <v>H</v>
          </cell>
          <cell r="O1082">
            <v>1</v>
          </cell>
          <cell r="P1082">
            <v>63.89</v>
          </cell>
          <cell r="Q1082">
            <v>63.89</v>
          </cell>
          <cell r="AD1082" t="str">
            <v>CHOR</v>
          </cell>
          <cell r="AE1082" t="str">
            <v>CUSTOS HORÁRIOS DE MÁQUINAS E EQUIPAMENTOS</v>
          </cell>
          <cell r="AF1082">
            <v>325</v>
          </cell>
          <cell r="AG1082" t="str">
            <v>CUSTO HORÁRIO PRODUTIVO DIURNO</v>
          </cell>
          <cell r="AH1082">
            <v>0</v>
          </cell>
          <cell r="AI1082">
            <v>0</v>
          </cell>
        </row>
        <row r="1083">
          <cell r="G1083">
            <v>6250</v>
          </cell>
          <cell r="H1083" t="str">
            <v>TRATOR DE ESTEIRAS CATERPILLAR D6 153HP (VU=10AN0S) - CHP DIURNO</v>
          </cell>
          <cell r="I1083" t="str">
            <v>CHP</v>
          </cell>
          <cell r="J1083">
            <v>186.37</v>
          </cell>
          <cell r="K1083" t="str">
            <v>COMPOSICAO</v>
          </cell>
          <cell r="L1083">
            <v>6248</v>
          </cell>
          <cell r="M1083" t="str">
            <v>TRATOR DE ESTEIRAS 153HP PESO OPERACIONAL 15T, COM RODA MOTRIZ ELEVADA (VU=10AN0S) -DEPRECIAO E JUROS</v>
          </cell>
          <cell r="N1083" t="str">
            <v>H</v>
          </cell>
          <cell r="O1083">
            <v>1</v>
          </cell>
          <cell r="P1083">
            <v>69.06</v>
          </cell>
          <cell r="Q1083">
            <v>69.06</v>
          </cell>
          <cell r="AD1083" t="str">
            <v>CHOR</v>
          </cell>
          <cell r="AE1083" t="str">
            <v>CUSTOS HORÁRIOS DE MÁQUINAS E EQUIPAMENTOS</v>
          </cell>
          <cell r="AF1083">
            <v>325</v>
          </cell>
          <cell r="AG1083" t="str">
            <v>CUSTO HORÁRIO PRODUTIVO DIURNO</v>
          </cell>
          <cell r="AH1083">
            <v>0</v>
          </cell>
          <cell r="AI1083">
            <v>0</v>
          </cell>
        </row>
        <row r="1084">
          <cell r="G1084">
            <v>6250</v>
          </cell>
          <cell r="H1084" t="str">
            <v>TRATOR DE ESTEIRAS CATERPILLAR D6 153HP (VU=10AN0S) - CHP DIURNO</v>
          </cell>
          <cell r="I1084" t="str">
            <v>CHP</v>
          </cell>
          <cell r="J1084">
            <v>186.37</v>
          </cell>
          <cell r="K1084" t="str">
            <v>COMPOSICAO</v>
          </cell>
          <cell r="L1084">
            <v>6249</v>
          </cell>
          <cell r="M1084" t="str">
            <v>TRATOR DE ESTEIRAS CATERPILLAR D6 153HP (VU=10AN0S) - MANUTENCAO</v>
          </cell>
          <cell r="N1084" t="str">
            <v>H</v>
          </cell>
          <cell r="O1084">
            <v>1</v>
          </cell>
          <cell r="P1084">
            <v>39.01</v>
          </cell>
          <cell r="Q1084">
            <v>39.01</v>
          </cell>
          <cell r="AD1084" t="str">
            <v>CHOR</v>
          </cell>
          <cell r="AE1084" t="str">
            <v>CUSTOS HORÁRIOS DE MÁQUINAS E EQUIPAMENTOS</v>
          </cell>
          <cell r="AF1084">
            <v>325</v>
          </cell>
          <cell r="AG1084" t="str">
            <v>CUSTO HORÁRIO PRODUTIVO DIURNO</v>
          </cell>
          <cell r="AH1084">
            <v>0</v>
          </cell>
          <cell r="AI1084">
            <v>0</v>
          </cell>
        </row>
        <row r="1085">
          <cell r="G1085">
            <v>6250</v>
          </cell>
          <cell r="H1085" t="str">
            <v>TRATOR DE ESTEIRAS CATERPILLAR D6 153HP (VU=10AN0S) - CHP DIURNO</v>
          </cell>
          <cell r="I1085" t="str">
            <v>CHP</v>
          </cell>
          <cell r="J1085">
            <v>186.37</v>
          </cell>
          <cell r="K1085" t="str">
            <v>COMPOSICAO</v>
          </cell>
          <cell r="L1085">
            <v>53811</v>
          </cell>
          <cell r="M1085" t="str">
            <v>TRATOR DE ESTEIRAS 153HP PESO OPERACIONAL 15T, COM RODA MOTRIZ ELEVADA - MA0-DE-OBRA NA OPERACAO DIURNA</v>
          </cell>
          <cell r="N1085" t="str">
            <v>H</v>
          </cell>
          <cell r="O1085">
            <v>1</v>
          </cell>
          <cell r="P1085">
            <v>14.39</v>
          </cell>
          <cell r="Q1085">
            <v>14.39</v>
          </cell>
          <cell r="AD1085" t="str">
            <v>CHOR</v>
          </cell>
          <cell r="AE1085" t="str">
            <v>CUSTOS HORÁRIOS DE MÁQUINAS E EQUIPAMENTOS</v>
          </cell>
          <cell r="AF1085">
            <v>325</v>
          </cell>
          <cell r="AG1085" t="str">
            <v>CUSTO HORÁRIO PRODUTIVO DIURNO</v>
          </cell>
          <cell r="AH1085">
            <v>0</v>
          </cell>
          <cell r="AI1085">
            <v>0</v>
          </cell>
        </row>
        <row r="1086">
          <cell r="G1086">
            <v>6256</v>
          </cell>
          <cell r="H1086" t="str">
            <v>CAMINHAO BASCULANTE 204CV (VU=7ANOS/14.000H) - CHP DIURNO</v>
          </cell>
          <cell r="I1086" t="str">
            <v>CHP</v>
          </cell>
          <cell r="J1086">
            <v>137.51</v>
          </cell>
          <cell r="R1086">
            <v>12.36</v>
          </cell>
          <cell r="S1086">
            <v>8.99</v>
          </cell>
          <cell r="T1086">
            <v>85.19</v>
          </cell>
          <cell r="U1086">
            <v>61.95</v>
          </cell>
          <cell r="V1086">
            <v>39.950000000000003</v>
          </cell>
          <cell r="W1086">
            <v>29.05</v>
          </cell>
          <cell r="X1086">
            <v>0</v>
          </cell>
          <cell r="Y1086">
            <v>0</v>
          </cell>
          <cell r="Z1086">
            <v>0</v>
          </cell>
          <cell r="AA1086">
            <v>0</v>
          </cell>
          <cell r="AB1086" t="str">
            <v>CAIXA REFERENCIAL</v>
          </cell>
          <cell r="AD1086" t="str">
            <v>CHOR</v>
          </cell>
          <cell r="AE1086" t="str">
            <v>CUSTOS HORÁRIOS DE MÁQUINAS E EQUIPAMENTOS</v>
          </cell>
          <cell r="AF1086">
            <v>325</v>
          </cell>
          <cell r="AG1086" t="str">
            <v>CUSTO HORÁRIO PRODUTIVO DIURNO</v>
          </cell>
          <cell r="AH1086">
            <v>0</v>
          </cell>
          <cell r="AI1086">
            <v>0</v>
          </cell>
        </row>
        <row r="1087">
          <cell r="G1087">
            <v>6256</v>
          </cell>
          <cell r="H1087" t="str">
            <v>CAMINHAO BASCULANTE 204CV (VU=7ANOS/14.000H) - CHP DIURNO</v>
          </cell>
          <cell r="I1087" t="str">
            <v>CHP</v>
          </cell>
          <cell r="J1087">
            <v>137.51</v>
          </cell>
          <cell r="K1087" t="str">
            <v>COMPOSICAO</v>
          </cell>
          <cell r="L1087">
            <v>6252</v>
          </cell>
          <cell r="M1087" t="str">
            <v>CAMINHAO BASCULANTE,6,0 M3 -  211CV - 11,24T,(VU=7ANOS) - DEPRECIACAO E JUROS</v>
          </cell>
          <cell r="N1087" t="str">
            <v>H</v>
          </cell>
          <cell r="O1087">
            <v>1</v>
          </cell>
          <cell r="P1087">
            <v>25.17</v>
          </cell>
          <cell r="Q1087">
            <v>25.17</v>
          </cell>
          <cell r="AD1087" t="str">
            <v>CHOR</v>
          </cell>
          <cell r="AE1087" t="str">
            <v>CUSTOS HORÁRIOS DE MÁQUINAS E EQUIPAMENTOS</v>
          </cell>
          <cell r="AF1087">
            <v>325</v>
          </cell>
          <cell r="AG1087" t="str">
            <v>CUSTO HORÁRIO PRODUTIVO DIURNO</v>
          </cell>
          <cell r="AH1087">
            <v>0</v>
          </cell>
          <cell r="AI1087">
            <v>0</v>
          </cell>
        </row>
        <row r="1088">
          <cell r="G1088">
            <v>6256</v>
          </cell>
          <cell r="H1088" t="str">
            <v>CAMINHAO BASCULANTE 204CV (VU=7ANOS/14.000H) - CHP DIURNO</v>
          </cell>
          <cell r="I1088" t="str">
            <v>CHP</v>
          </cell>
          <cell r="J1088">
            <v>137.51</v>
          </cell>
          <cell r="K1088" t="str">
            <v>COMPOSICAO</v>
          </cell>
          <cell r="L1088">
            <v>6253</v>
          </cell>
          <cell r="M1088" t="str">
            <v>CAMINHAO BASCULANTE 204CV (VU=7ANOS) - MANUTENCAO</v>
          </cell>
          <cell r="N1088" t="str">
            <v>H</v>
          </cell>
          <cell r="O1088">
            <v>1</v>
          </cell>
          <cell r="P1088">
            <v>14.77</v>
          </cell>
          <cell r="Q1088">
            <v>14.77</v>
          </cell>
          <cell r="AD1088" t="str">
            <v>CHOR</v>
          </cell>
          <cell r="AE1088" t="str">
            <v>CUSTOS HORÁRIOS DE MÁQUINAS E EQUIPAMENTOS</v>
          </cell>
          <cell r="AF1088">
            <v>325</v>
          </cell>
          <cell r="AG1088" t="str">
            <v>CUSTO HORÁRIO PRODUTIVO DIURNO</v>
          </cell>
          <cell r="AH1088">
            <v>0</v>
          </cell>
          <cell r="AI1088">
            <v>0</v>
          </cell>
        </row>
        <row r="1089">
          <cell r="G1089">
            <v>6256</v>
          </cell>
          <cell r="H1089" t="str">
            <v>CAMINHAO BASCULANTE 204CV (VU=7ANOS/14.000H) - CHP DIURNO</v>
          </cell>
          <cell r="I1089" t="str">
            <v>CHP</v>
          </cell>
          <cell r="J1089">
            <v>137.51</v>
          </cell>
          <cell r="K1089" t="str">
            <v>COMPOSICAO</v>
          </cell>
          <cell r="L1089">
            <v>6254</v>
          </cell>
          <cell r="M1089" t="str">
            <v>CAMINHAO BASCULANTE 204CV - CUSTO COM MATERIAL NA OPERACAO</v>
          </cell>
          <cell r="N1089" t="str">
            <v>H</v>
          </cell>
          <cell r="O1089">
            <v>1</v>
          </cell>
          <cell r="P1089">
            <v>85.19</v>
          </cell>
          <cell r="Q1089">
            <v>85.19</v>
          </cell>
          <cell r="AD1089" t="str">
            <v>CHOR</v>
          </cell>
          <cell r="AE1089" t="str">
            <v>CUSTOS HORÁRIOS DE MÁQUINAS E EQUIPAMENTOS</v>
          </cell>
          <cell r="AF1089">
            <v>325</v>
          </cell>
          <cell r="AG1089" t="str">
            <v>CUSTO HORÁRIO PRODUTIVO DIURNO</v>
          </cell>
          <cell r="AH1089">
            <v>0</v>
          </cell>
          <cell r="AI1089">
            <v>0</v>
          </cell>
        </row>
        <row r="1090">
          <cell r="G1090">
            <v>6256</v>
          </cell>
          <cell r="H1090" t="str">
            <v>CAMINHAO BASCULANTE 204CV (VU=7ANOS/14.000H) - CHP DIURNO</v>
          </cell>
          <cell r="I1090" t="str">
            <v>CHP</v>
          </cell>
          <cell r="J1090">
            <v>137.51</v>
          </cell>
          <cell r="K1090" t="str">
            <v>COMPOSICAO</v>
          </cell>
          <cell r="L1090">
            <v>6255</v>
          </cell>
          <cell r="M1090" t="str">
            <v>CAMINHAO BASCULANTE 204CV / VALOR DA MAO-DE-OBRA NA OPERACAO</v>
          </cell>
          <cell r="N1090" t="str">
            <v>H</v>
          </cell>
          <cell r="O1090">
            <v>1</v>
          </cell>
          <cell r="P1090">
            <v>12.36</v>
          </cell>
          <cell r="Q1090">
            <v>12.36</v>
          </cell>
          <cell r="AD1090" t="str">
            <v>CHOR</v>
          </cell>
          <cell r="AE1090" t="str">
            <v>CUSTOS HORÁRIOS DE MÁQUINAS E EQUIPAMENTOS</v>
          </cell>
          <cell r="AF1090">
            <v>325</v>
          </cell>
          <cell r="AG1090" t="str">
            <v>CUSTO HORÁRIO PRODUTIVO DIURNO</v>
          </cell>
          <cell r="AH1090">
            <v>0</v>
          </cell>
          <cell r="AI1090">
            <v>0</v>
          </cell>
        </row>
        <row r="1091">
          <cell r="G1091">
            <v>6259</v>
          </cell>
          <cell r="H1091" t="str">
            <v>CAMINHAO PIPA 6000L TOCO, 162CV - 7,5T (VU=6ANOS) (INCLUI TANQUE DE ACO PARA TRANSPORTE DE AGUA) - CUSTO HORARIO PRODUTIVO DIURNO</v>
          </cell>
          <cell r="I1091" t="str">
            <v>CHP</v>
          </cell>
          <cell r="J1091">
            <v>72.239999999999995</v>
          </cell>
          <cell r="R1091">
            <v>10.75</v>
          </cell>
          <cell r="S1091">
            <v>14.88</v>
          </cell>
          <cell r="T1091">
            <v>38.83</v>
          </cell>
          <cell r="U1091">
            <v>53.76</v>
          </cell>
          <cell r="V1091">
            <v>22.64</v>
          </cell>
          <cell r="W1091">
            <v>31.35</v>
          </cell>
          <cell r="X1091">
            <v>0</v>
          </cell>
          <cell r="Y1091">
            <v>0</v>
          </cell>
          <cell r="Z1091">
            <v>0</v>
          </cell>
          <cell r="AA1091">
            <v>0</v>
          </cell>
          <cell r="AB1091" t="str">
            <v>CAIXA REFERENCIAL</v>
          </cell>
          <cell r="AD1091" t="str">
            <v>CHOR</v>
          </cell>
          <cell r="AE1091" t="str">
            <v>CUSTOS HORÁRIOS DE MÁQUINAS E EQUIPAMENTOS</v>
          </cell>
          <cell r="AF1091">
            <v>325</v>
          </cell>
          <cell r="AG1091" t="str">
            <v>CUSTO HORÁRIO PRODUTIVO DIURNO</v>
          </cell>
          <cell r="AH1091">
            <v>0</v>
          </cell>
          <cell r="AI1091">
            <v>0</v>
          </cell>
        </row>
        <row r="1092">
          <cell r="G1092">
            <v>6259</v>
          </cell>
          <cell r="H1092" t="str">
            <v>CAMINHAO PIPA 6000L TOCO, 162CV - 7,5T (VU=6ANOS) (INCLUI TANQUE DE ACO PARA TRANSPORTE DE AGUA) - CUSTO HORARIO PRODUTIVO DIURNO</v>
          </cell>
          <cell r="I1092" t="str">
            <v>CHP</v>
          </cell>
          <cell r="J1092">
            <v>72.239999999999995</v>
          </cell>
          <cell r="K1092" t="str">
            <v>COMPOSICAO</v>
          </cell>
          <cell r="L1092">
            <v>5747</v>
          </cell>
          <cell r="M1092" t="str">
            <v>CAMINHAO PIPA 6000L TOCO, 162CV - 7,5T (VU=6ANOS) (INCLUI TANQUE DE ACO PARA TRANSPORTE DE AGUA) - CUSTO HORARIO DE MATERIAIS NA OPERACAO</v>
          </cell>
          <cell r="N1092" t="str">
            <v>H</v>
          </cell>
          <cell r="O1092">
            <v>1</v>
          </cell>
          <cell r="P1092">
            <v>38.83</v>
          </cell>
          <cell r="Q1092">
            <v>38.83</v>
          </cell>
          <cell r="AD1092" t="str">
            <v>CHOR</v>
          </cell>
          <cell r="AE1092" t="str">
            <v>CUSTOS HORÁRIOS DE MÁQUINAS E EQUIPAMENTOS</v>
          </cell>
          <cell r="AF1092">
            <v>325</v>
          </cell>
          <cell r="AG1092" t="str">
            <v>CUSTO HORÁRIO PRODUTIVO DIURNO</v>
          </cell>
          <cell r="AH1092">
            <v>0</v>
          </cell>
          <cell r="AI1092">
            <v>0</v>
          </cell>
        </row>
        <row r="1093">
          <cell r="G1093">
            <v>6259</v>
          </cell>
          <cell r="H1093" t="str">
            <v>CAMINHAO PIPA 6000L TOCO, 162CV - 7,5T (VU=6ANOS) (INCLUI TANQUE DE ACO PARA TRANSPORTE DE AGUA) - CUSTO HORARIO PRODUTIVO DIURNO</v>
          </cell>
          <cell r="I1093" t="str">
            <v>CHP</v>
          </cell>
          <cell r="J1093">
            <v>72.239999999999995</v>
          </cell>
          <cell r="K1093" t="str">
            <v>COMPOSICAO</v>
          </cell>
          <cell r="L1093">
            <v>5759</v>
          </cell>
          <cell r="M1093" t="str">
            <v>CAMINHAO PIPA F12000 142HP TANQUE 6000L/MAO-DE-OBRA NA OPERACAO DIURNA</v>
          </cell>
          <cell r="N1093" t="str">
            <v>H</v>
          </cell>
          <cell r="O1093">
            <v>1</v>
          </cell>
          <cell r="P1093">
            <v>10.75</v>
          </cell>
          <cell r="Q1093">
            <v>10.75</v>
          </cell>
          <cell r="AD1093" t="str">
            <v>CHOR</v>
          </cell>
          <cell r="AE1093" t="str">
            <v>CUSTOS HORÁRIOS DE MÁQUINAS E EQUIPAMENTOS</v>
          </cell>
          <cell r="AF1093">
            <v>325</v>
          </cell>
          <cell r="AG1093" t="str">
            <v>CUSTO HORÁRIO PRODUTIVO DIURNO</v>
          </cell>
          <cell r="AH1093">
            <v>0</v>
          </cell>
          <cell r="AI1093">
            <v>0</v>
          </cell>
        </row>
        <row r="1094">
          <cell r="G1094">
            <v>6259</v>
          </cell>
          <cell r="H1094" t="str">
            <v>CAMINHAO PIPA 6000L TOCO, 162CV - 7,5T (VU=6ANOS) (INCLUI TANQUE DE ACO PARA TRANSPORTE DE AGUA) - CUSTO HORARIO PRODUTIVO DIURNO</v>
          </cell>
          <cell r="I1094" t="str">
            <v>CHP</v>
          </cell>
          <cell r="J1094">
            <v>72.239999999999995</v>
          </cell>
          <cell r="K1094" t="str">
            <v>COMPOSICAO</v>
          </cell>
          <cell r="L1094">
            <v>6258</v>
          </cell>
          <cell r="M1094" t="str">
            <v>CAMINHAO PIPA 6000L TOCO, 162CV - 7,5T (VU=6ANOS) (INCLUI TANQUE DE ACO PARA TRANSPORTE DE AGUA) - DEPRECIACAO E JUROS</v>
          </cell>
          <cell r="N1094" t="str">
            <v>H</v>
          </cell>
          <cell r="O1094">
            <v>1</v>
          </cell>
          <cell r="P1094">
            <v>15.13</v>
          </cell>
          <cell r="Q1094">
            <v>15.13</v>
          </cell>
          <cell r="AD1094" t="str">
            <v>CHOR</v>
          </cell>
          <cell r="AE1094" t="str">
            <v>CUSTOS HORÁRIOS DE MÁQUINAS E EQUIPAMENTOS</v>
          </cell>
          <cell r="AF1094">
            <v>325</v>
          </cell>
          <cell r="AG1094" t="str">
            <v>CUSTO HORÁRIO PRODUTIVO DIURNO</v>
          </cell>
          <cell r="AH1094">
            <v>0</v>
          </cell>
          <cell r="AI1094">
            <v>0</v>
          </cell>
        </row>
        <row r="1095">
          <cell r="G1095">
            <v>6259</v>
          </cell>
          <cell r="H1095" t="str">
            <v>CAMINHAO PIPA 6000L TOCO, 162CV - 7,5T (VU=6ANOS) (INCLUI TANQUE DE ACO PARA TRANSPORTE DE AGUA) - CUSTO HORARIO PRODUTIVO DIURNO</v>
          </cell>
          <cell r="I1095" t="str">
            <v>CHP</v>
          </cell>
          <cell r="J1095">
            <v>72.239999999999995</v>
          </cell>
          <cell r="K1095" t="str">
            <v>COMPOSICAO</v>
          </cell>
          <cell r="L1095">
            <v>53882</v>
          </cell>
          <cell r="M1095" t="str">
            <v>CAMINHAO PIPA 6000L TOCO, 162CV - 7,5T (VU=6ANOS) (INCLUI TANQUE DE ACO PARA TRANSPORTE DE AGUA) - MANUTENCAO</v>
          </cell>
          <cell r="N1095" t="str">
            <v>H</v>
          </cell>
          <cell r="O1095">
            <v>1</v>
          </cell>
          <cell r="P1095">
            <v>7.51</v>
          </cell>
          <cell r="Q1095">
            <v>7.51</v>
          </cell>
          <cell r="AD1095" t="str">
            <v>CHOR</v>
          </cell>
          <cell r="AE1095" t="str">
            <v>CUSTOS HORÁRIOS DE MÁQUINAS E EQUIPAMENTOS</v>
          </cell>
          <cell r="AF1095">
            <v>325</v>
          </cell>
          <cell r="AG1095" t="str">
            <v>CUSTO HORÁRIO PRODUTIVO DIURNO</v>
          </cell>
          <cell r="AH1095">
            <v>0</v>
          </cell>
          <cell r="AI1095">
            <v>0</v>
          </cell>
        </row>
        <row r="1096">
          <cell r="G1096">
            <v>6388</v>
          </cell>
          <cell r="H1096" t="str">
            <v>MAQUINA SOLDA ARCO 375A DIESEL 33CV CHP DIURNO EXCLUSIVE OPERADOR</v>
          </cell>
          <cell r="I1096" t="str">
            <v>H</v>
          </cell>
          <cell r="J1096">
            <v>35.200000000000003</v>
          </cell>
          <cell r="R1096">
            <v>0</v>
          </cell>
          <cell r="S1096">
            <v>0</v>
          </cell>
          <cell r="T1096">
            <v>24.4</v>
          </cell>
          <cell r="U1096">
            <v>69.34</v>
          </cell>
          <cell r="V1096">
            <v>10.79</v>
          </cell>
          <cell r="W1096">
            <v>30.65</v>
          </cell>
          <cell r="X1096">
            <v>0</v>
          </cell>
          <cell r="Y1096">
            <v>0</v>
          </cell>
          <cell r="Z1096">
            <v>0</v>
          </cell>
          <cell r="AA1096">
            <v>0</v>
          </cell>
          <cell r="AB1096" t="str">
            <v>CAIXA REFERENCIAL</v>
          </cell>
          <cell r="AD1096" t="str">
            <v>CHOR</v>
          </cell>
          <cell r="AE1096" t="str">
            <v>CUSTOS HORÁRIOS DE MÁQUINAS E EQUIPAMENTOS</v>
          </cell>
          <cell r="AF1096">
            <v>325</v>
          </cell>
          <cell r="AG1096" t="str">
            <v>CUSTO HORÁRIO PRODUTIVO DIURNO</v>
          </cell>
          <cell r="AH1096">
            <v>0</v>
          </cell>
          <cell r="AI1096">
            <v>0</v>
          </cell>
        </row>
        <row r="1097">
          <cell r="G1097">
            <v>6388</v>
          </cell>
          <cell r="H1097" t="str">
            <v>MAQUINA SOLDA ARCO 375A DIESEL 33CV CHP DIURNO EXCLUSIVE OPERADOR</v>
          </cell>
          <cell r="I1097" t="str">
            <v>H</v>
          </cell>
          <cell r="J1097">
            <v>35.200000000000003</v>
          </cell>
          <cell r="K1097" t="str">
            <v>INSUMO</v>
          </cell>
          <cell r="L1097">
            <v>4221</v>
          </cell>
          <cell r="M1097" t="str">
            <v>OLEO DIESEL COMBUSTIVEL COMUM</v>
          </cell>
          <cell r="N1097" t="str">
            <v>L</v>
          </cell>
          <cell r="O1097">
            <v>10</v>
          </cell>
          <cell r="P1097">
            <v>2.3199999999999998</v>
          </cell>
          <cell r="Q1097">
            <v>23.2</v>
          </cell>
          <cell r="AD1097" t="str">
            <v>CHOR</v>
          </cell>
          <cell r="AE1097" t="str">
            <v>CUSTOS HORÁRIOS DE MÁQUINAS E EQUIPAMENTOS</v>
          </cell>
          <cell r="AF1097">
            <v>325</v>
          </cell>
          <cell r="AG1097" t="str">
            <v>CUSTO HORÁRIO PRODUTIVO DIURNO</v>
          </cell>
          <cell r="AH1097">
            <v>0</v>
          </cell>
          <cell r="AI1097">
            <v>0</v>
          </cell>
        </row>
        <row r="1098">
          <cell r="G1098">
            <v>6388</v>
          </cell>
          <cell r="H1098" t="str">
            <v>MAQUINA SOLDA ARCO 375A DIESEL 33CV CHP DIURNO EXCLUSIVE OPERADOR</v>
          </cell>
          <cell r="I1098" t="str">
            <v>H</v>
          </cell>
          <cell r="J1098">
            <v>35.200000000000003</v>
          </cell>
          <cell r="K1098" t="str">
            <v>INSUMO</v>
          </cell>
          <cell r="L1098">
            <v>4227</v>
          </cell>
          <cell r="M1098" t="str">
            <v>ÓLEO LUBRIFICANTE PARA MOTORES DE EQUIPAMENTOS PESADOS (CAMINHÕES, TRATORES, RETROS E ETC...)</v>
          </cell>
          <cell r="N1098" t="str">
            <v>L</v>
          </cell>
          <cell r="O1098">
            <v>0.08</v>
          </cell>
          <cell r="P1098">
            <v>10.43</v>
          </cell>
          <cell r="Q1098">
            <v>0.83</v>
          </cell>
          <cell r="AD1098" t="str">
            <v>CHOR</v>
          </cell>
          <cell r="AE1098" t="str">
            <v>CUSTOS HORÁRIOS DE MÁQUINAS E EQUIPAMENTOS</v>
          </cell>
          <cell r="AF1098">
            <v>325</v>
          </cell>
          <cell r="AG1098" t="str">
            <v>CUSTO HORÁRIO PRODUTIVO DIURNO</v>
          </cell>
          <cell r="AH1098">
            <v>0</v>
          </cell>
          <cell r="AI1098">
            <v>0</v>
          </cell>
        </row>
        <row r="1099">
          <cell r="G1099">
            <v>6388</v>
          </cell>
          <cell r="H1099" t="str">
            <v>MAQUINA SOLDA ARCO 375A DIESEL 33CV CHP DIURNO EXCLUSIVE OPERADOR</v>
          </cell>
          <cell r="I1099" t="str">
            <v>H</v>
          </cell>
          <cell r="J1099">
            <v>35.200000000000003</v>
          </cell>
          <cell r="K1099" t="str">
            <v>INSUMO</v>
          </cell>
          <cell r="L1099">
            <v>4229</v>
          </cell>
          <cell r="M1099" t="str">
            <v>GRAXA LUBRIFICANTE</v>
          </cell>
          <cell r="N1099" t="str">
            <v>KG</v>
          </cell>
          <cell r="O1099">
            <v>0.03</v>
          </cell>
          <cell r="P1099">
            <v>12.49</v>
          </cell>
          <cell r="Q1099">
            <v>0.37</v>
          </cell>
          <cell r="AD1099" t="str">
            <v>CHOR</v>
          </cell>
          <cell r="AE1099" t="str">
            <v>CUSTOS HORÁRIOS DE MÁQUINAS E EQUIPAMENTOS</v>
          </cell>
          <cell r="AF1099">
            <v>325</v>
          </cell>
          <cell r="AG1099" t="str">
            <v>CUSTO HORÁRIO PRODUTIVO DIURNO</v>
          </cell>
          <cell r="AH1099">
            <v>0</v>
          </cell>
          <cell r="AI1099">
            <v>0</v>
          </cell>
        </row>
        <row r="1100">
          <cell r="G1100">
            <v>6388</v>
          </cell>
          <cell r="H1100" t="str">
            <v>MAQUINA SOLDA ARCO 375A DIESEL 33CV CHP DIURNO EXCLUSIVE OPERADOR</v>
          </cell>
          <cell r="I1100" t="str">
            <v>H</v>
          </cell>
          <cell r="J1100">
            <v>35.200000000000003</v>
          </cell>
          <cell r="K1100" t="str">
            <v>INSUMO</v>
          </cell>
          <cell r="L1100">
            <v>13333</v>
          </cell>
          <cell r="M1100" t="str">
            <v>GRUPO DE SOLDAGEM C/ GERADOR A DIESEL 33HP P/ SOLDA ELETRICA, SOBRE 04 RODAS, BAMBOZZI, MOD.TN8, C/MOTOR 4 CILINDROS 600A,  **CAIXA**</v>
          </cell>
          <cell r="N1100" t="str">
            <v>UN</v>
          </cell>
          <cell r="O1100">
            <v>1.92E-4</v>
          </cell>
          <cell r="P1100">
            <v>56200.54</v>
          </cell>
          <cell r="Q1100">
            <v>10.79</v>
          </cell>
          <cell r="AD1100" t="str">
            <v>CHOR</v>
          </cell>
          <cell r="AE1100" t="str">
            <v>CUSTOS HORÁRIOS DE MÁQUINAS E EQUIPAMENTOS</v>
          </cell>
          <cell r="AF1100">
            <v>325</v>
          </cell>
          <cell r="AG1100" t="str">
            <v>CUSTO HORÁRIO PRODUTIVO DIURNO</v>
          </cell>
          <cell r="AH1100">
            <v>0</v>
          </cell>
          <cell r="AI1100">
            <v>0</v>
          </cell>
        </row>
        <row r="1101">
          <cell r="G1101">
            <v>6554</v>
          </cell>
          <cell r="H1101" t="str">
            <v>TRATOR DE PNEUS TRAÇÃO 4 X 2, 82CV  - CHP DIURNO</v>
          </cell>
          <cell r="I1101" t="str">
            <v>CHP</v>
          </cell>
          <cell r="J1101">
            <v>80.69</v>
          </cell>
          <cell r="R1101">
            <v>14.39</v>
          </cell>
          <cell r="S1101">
            <v>17.84</v>
          </cell>
          <cell r="T1101">
            <v>45.1</v>
          </cell>
          <cell r="U1101">
            <v>55.89</v>
          </cell>
          <cell r="V1101">
            <v>21.19</v>
          </cell>
          <cell r="W1101">
            <v>26.26</v>
          </cell>
          <cell r="X1101">
            <v>0</v>
          </cell>
          <cell r="Y1101">
            <v>0</v>
          </cell>
          <cell r="Z1101">
            <v>0</v>
          </cell>
          <cell r="AA1101">
            <v>0</v>
          </cell>
          <cell r="AB1101" t="str">
            <v>CAIXA REFERENCIAL</v>
          </cell>
          <cell r="AD1101" t="str">
            <v>CHOR</v>
          </cell>
          <cell r="AE1101" t="str">
            <v>CUSTOS HORÁRIOS DE MÁQUINAS E EQUIPAMENTOS</v>
          </cell>
          <cell r="AF1101">
            <v>325</v>
          </cell>
          <cell r="AG1101" t="str">
            <v>CUSTO HORÁRIO PRODUTIVO DIURNO</v>
          </cell>
          <cell r="AH1101">
            <v>0</v>
          </cell>
          <cell r="AI1101">
            <v>0</v>
          </cell>
        </row>
        <row r="1102">
          <cell r="G1102">
            <v>6554</v>
          </cell>
          <cell r="H1102" t="str">
            <v>TRATOR DE PNEUS TRAÇÃO 4 X 2, 82CV  - CHP DIURNO</v>
          </cell>
          <cell r="I1102" t="str">
            <v>CHP</v>
          </cell>
          <cell r="J1102">
            <v>80.69</v>
          </cell>
          <cell r="K1102" t="str">
            <v>COMPOSICAO</v>
          </cell>
          <cell r="L1102">
            <v>5713</v>
          </cell>
          <cell r="M1102" t="str">
            <v>TRATOR PNEUS TRAÇÃO 4X2, 82CV, PESO C/ LASTRO 4,555 T (VU=5ANOS) -DEPRECIAÇÃO E JUROS</v>
          </cell>
          <cell r="N1102" t="str">
            <v>H</v>
          </cell>
          <cell r="O1102">
            <v>1</v>
          </cell>
          <cell r="P1102">
            <v>13.19</v>
          </cell>
          <cell r="Q1102">
            <v>13.19</v>
          </cell>
          <cell r="AD1102" t="str">
            <v>CHOR</v>
          </cell>
          <cell r="AE1102" t="str">
            <v>CUSTOS HORÁRIOS DE MÁQUINAS E EQUIPAMENTOS</v>
          </cell>
          <cell r="AF1102">
            <v>325</v>
          </cell>
          <cell r="AG1102" t="str">
            <v>CUSTO HORÁRIO PRODUTIVO DIURNO</v>
          </cell>
          <cell r="AH1102">
            <v>0</v>
          </cell>
          <cell r="AI1102">
            <v>0</v>
          </cell>
        </row>
        <row r="1103">
          <cell r="G1103">
            <v>6554</v>
          </cell>
          <cell r="H1103" t="str">
            <v>TRATOR DE PNEUS TRAÇÃO 4 X 2, 82CV  - CHP DIURNO</v>
          </cell>
          <cell r="I1103" t="str">
            <v>CHP</v>
          </cell>
          <cell r="J1103">
            <v>80.69</v>
          </cell>
          <cell r="K1103" t="str">
            <v>COMPOSICAO</v>
          </cell>
          <cell r="L1103">
            <v>5714</v>
          </cell>
          <cell r="M1103" t="str">
            <v>TRATOR PNEUS TRAÇÃO 4X2, 82 CV, PESO C/ LASTRO 4,555 T (VU=5ANOS) - MANUTENÇÃO</v>
          </cell>
          <cell r="N1103" t="str">
            <v>H</v>
          </cell>
          <cell r="O1103">
            <v>1</v>
          </cell>
          <cell r="P1103">
            <v>8</v>
          </cell>
          <cell r="Q1103">
            <v>8</v>
          </cell>
          <cell r="AD1103" t="str">
            <v>CHOR</v>
          </cell>
          <cell r="AE1103" t="str">
            <v>CUSTOS HORÁRIOS DE MÁQUINAS E EQUIPAMENTOS</v>
          </cell>
          <cell r="AF1103">
            <v>325</v>
          </cell>
          <cell r="AG1103" t="str">
            <v>CUSTO HORÁRIO PRODUTIVO DIURNO</v>
          </cell>
          <cell r="AH1103">
            <v>0</v>
          </cell>
          <cell r="AI1103">
            <v>0</v>
          </cell>
        </row>
        <row r="1104">
          <cell r="G1104">
            <v>6554</v>
          </cell>
          <cell r="H1104" t="str">
            <v>TRATOR DE PNEUS TRAÇÃO 4 X 2, 82CV  - CHP DIURNO</v>
          </cell>
          <cell r="I1104" t="str">
            <v>CHP</v>
          </cell>
          <cell r="J1104">
            <v>80.69</v>
          </cell>
          <cell r="K1104" t="str">
            <v>COMPOSICAO</v>
          </cell>
          <cell r="L1104">
            <v>5715</v>
          </cell>
          <cell r="M1104" t="str">
            <v>TRATOR PNEUS TRAÇÃO 4X2, 82 CV, PESO C/ LASTRO 4,555 T - MATERIAIS NA OPERAÇÃO</v>
          </cell>
          <cell r="N1104" t="str">
            <v>H</v>
          </cell>
          <cell r="O1104">
            <v>1</v>
          </cell>
          <cell r="P1104">
            <v>45.1</v>
          </cell>
          <cell r="Q1104">
            <v>45.1</v>
          </cell>
          <cell r="AD1104" t="str">
            <v>CHOR</v>
          </cell>
          <cell r="AE1104" t="str">
            <v>CUSTOS HORÁRIOS DE MÁQUINAS E EQUIPAMENTOS</v>
          </cell>
          <cell r="AF1104">
            <v>325</v>
          </cell>
          <cell r="AG1104" t="str">
            <v>CUSTO HORÁRIO PRODUTIVO DIURNO</v>
          </cell>
          <cell r="AH1104">
            <v>0</v>
          </cell>
          <cell r="AI1104">
            <v>0</v>
          </cell>
        </row>
        <row r="1105">
          <cell r="G1105">
            <v>6554</v>
          </cell>
          <cell r="H1105" t="str">
            <v>TRATOR DE PNEUS TRAÇÃO 4 X 2, 82CV  - CHP DIURNO</v>
          </cell>
          <cell r="I1105" t="str">
            <v>CHP</v>
          </cell>
          <cell r="J1105">
            <v>80.69</v>
          </cell>
          <cell r="K1105" t="str">
            <v>COMPOSICAO</v>
          </cell>
          <cell r="L1105">
            <v>5716</v>
          </cell>
          <cell r="M1105" t="str">
            <v>TRATOR PNEUS TRAÇÃO 4X2, 82 CV, PESO C/ LASTRO 4,555 T - MÃO-DE-OBRA OPERACAO DIURNA</v>
          </cell>
          <cell r="N1105" t="str">
            <v>H</v>
          </cell>
          <cell r="O1105">
            <v>1</v>
          </cell>
          <cell r="P1105">
            <v>14.39</v>
          </cell>
          <cell r="Q1105">
            <v>14.39</v>
          </cell>
          <cell r="AD1105" t="str">
            <v>CHOR</v>
          </cell>
          <cell r="AE1105" t="str">
            <v>CUSTOS HORÁRIOS DE MÁQUINAS E EQUIPAMENTOS</v>
          </cell>
          <cell r="AF1105">
            <v>325</v>
          </cell>
          <cell r="AG1105" t="str">
            <v>CUSTO HORÁRIO PRODUTIVO DIURNO</v>
          </cell>
          <cell r="AH1105">
            <v>0</v>
          </cell>
          <cell r="AI1105">
            <v>0</v>
          </cell>
        </row>
        <row r="1106">
          <cell r="G1106">
            <v>6878</v>
          </cell>
          <cell r="H1106" t="str">
            <v>CAMINHAO BASCULANTE 4,0M3 TOCO 162CV PBT=11800KG - CHP DIURNO</v>
          </cell>
          <cell r="I1106" t="str">
            <v>CHP</v>
          </cell>
          <cell r="J1106">
            <v>104.34</v>
          </cell>
          <cell r="R1106">
            <v>10.75</v>
          </cell>
          <cell r="S1106">
            <v>10.3</v>
          </cell>
          <cell r="T1106">
            <v>59.29</v>
          </cell>
          <cell r="U1106">
            <v>56.83</v>
          </cell>
          <cell r="V1106">
            <v>34.29</v>
          </cell>
          <cell r="W1106">
            <v>32.86</v>
          </cell>
          <cell r="X1106">
            <v>0</v>
          </cell>
          <cell r="Y1106">
            <v>0</v>
          </cell>
          <cell r="Z1106">
            <v>0</v>
          </cell>
          <cell r="AA1106">
            <v>0</v>
          </cell>
          <cell r="AB1106" t="str">
            <v>CAIXA REFERENCIAL</v>
          </cell>
          <cell r="AD1106" t="str">
            <v>CHOR</v>
          </cell>
          <cell r="AE1106" t="str">
            <v>CUSTOS HORÁRIOS DE MÁQUINAS E EQUIPAMENTOS</v>
          </cell>
          <cell r="AF1106">
            <v>325</v>
          </cell>
          <cell r="AG1106" t="str">
            <v>CUSTO HORÁRIO PRODUTIVO DIURNO</v>
          </cell>
          <cell r="AH1106">
            <v>0</v>
          </cell>
          <cell r="AI1106">
            <v>0</v>
          </cell>
        </row>
        <row r="1107">
          <cell r="G1107">
            <v>6878</v>
          </cell>
          <cell r="H1107" t="str">
            <v>CAMINHAO BASCULANTE 4,0M3 TOCO 162CV PBT=11800KG - CHP DIURNO</v>
          </cell>
          <cell r="I1107" t="str">
            <v>CHP</v>
          </cell>
          <cell r="J1107">
            <v>104.34</v>
          </cell>
          <cell r="K1107" t="str">
            <v>COMPOSICAO</v>
          </cell>
          <cell r="L1107">
            <v>5623</v>
          </cell>
          <cell r="M1107" t="str">
            <v>CAMINHAO BASCULANTE 4,0M3 TOCO 162CV PBT=11800KG  - JUROS</v>
          </cell>
          <cell r="N1107" t="str">
            <v>H</v>
          </cell>
          <cell r="O1107">
            <v>1</v>
          </cell>
          <cell r="P1107">
            <v>4.71</v>
          </cell>
          <cell r="Q1107">
            <v>4.71</v>
          </cell>
          <cell r="AD1107" t="str">
            <v>CHOR</v>
          </cell>
          <cell r="AE1107" t="str">
            <v>CUSTOS HORÁRIOS DE MÁQUINAS E EQUIPAMENTOS</v>
          </cell>
          <cell r="AF1107">
            <v>325</v>
          </cell>
          <cell r="AG1107" t="str">
            <v>CUSTO HORÁRIO PRODUTIVO DIURNO</v>
          </cell>
          <cell r="AH1107">
            <v>0</v>
          </cell>
          <cell r="AI1107">
            <v>0</v>
          </cell>
        </row>
        <row r="1108">
          <cell r="G1108">
            <v>6878</v>
          </cell>
          <cell r="H1108" t="str">
            <v>CAMINHAO BASCULANTE 4,0M3 TOCO 162CV PBT=11800KG - CHP DIURNO</v>
          </cell>
          <cell r="I1108" t="str">
            <v>CHP</v>
          </cell>
          <cell r="J1108">
            <v>104.34</v>
          </cell>
          <cell r="K1108" t="str">
            <v>COMPOSICAO</v>
          </cell>
          <cell r="L1108">
            <v>5624</v>
          </cell>
          <cell r="M1108" t="str">
            <v>CAMINHAO BASCULANTE 4,0M3 TOCO 162CV PBT=11800KG - OPERACAO</v>
          </cell>
          <cell r="N1108" t="str">
            <v>H</v>
          </cell>
          <cell r="O1108">
            <v>1</v>
          </cell>
          <cell r="P1108">
            <v>59.29</v>
          </cell>
          <cell r="Q1108">
            <v>59.29</v>
          </cell>
          <cell r="AD1108" t="str">
            <v>CHOR</v>
          </cell>
          <cell r="AE1108" t="str">
            <v>CUSTOS HORÁRIOS DE MÁQUINAS E EQUIPAMENTOS</v>
          </cell>
          <cell r="AF1108">
            <v>325</v>
          </cell>
          <cell r="AG1108" t="str">
            <v>CUSTO HORÁRIO PRODUTIVO DIURNO</v>
          </cell>
          <cell r="AH1108">
            <v>0</v>
          </cell>
          <cell r="AI1108">
            <v>0</v>
          </cell>
        </row>
        <row r="1109">
          <cell r="G1109">
            <v>6878</v>
          </cell>
          <cell r="H1109" t="str">
            <v>CAMINHAO BASCULANTE 4,0M3 TOCO 162CV PBT=11800KG - CHP DIURNO</v>
          </cell>
          <cell r="I1109" t="str">
            <v>CHP</v>
          </cell>
          <cell r="J1109">
            <v>104.34</v>
          </cell>
          <cell r="K1109" t="str">
            <v>COMPOSICAO</v>
          </cell>
          <cell r="L1109">
            <v>53781</v>
          </cell>
          <cell r="M1109" t="str">
            <v>CAMINHAO BASCULANTE 4,0M3 TOCO 162CV PBT=11800KG  - DEPRECIACAO</v>
          </cell>
          <cell r="N1109" t="str">
            <v>H</v>
          </cell>
          <cell r="O1109">
            <v>1</v>
          </cell>
          <cell r="P1109">
            <v>14.78</v>
          </cell>
          <cell r="Q1109">
            <v>14.78</v>
          </cell>
          <cell r="AD1109" t="str">
            <v>CHOR</v>
          </cell>
          <cell r="AE1109" t="str">
            <v>CUSTOS HORÁRIOS DE MÁQUINAS E EQUIPAMENTOS</v>
          </cell>
          <cell r="AF1109">
            <v>325</v>
          </cell>
          <cell r="AG1109" t="str">
            <v>CUSTO HORÁRIO PRODUTIVO DIURNO</v>
          </cell>
          <cell r="AH1109">
            <v>0</v>
          </cell>
          <cell r="AI1109">
            <v>0</v>
          </cell>
        </row>
        <row r="1110">
          <cell r="G1110">
            <v>6878</v>
          </cell>
          <cell r="H1110" t="str">
            <v>CAMINHAO BASCULANTE 4,0M3 TOCO 162CV PBT=11800KG - CHP DIURNO</v>
          </cell>
          <cell r="I1110" t="str">
            <v>CHP</v>
          </cell>
          <cell r="J1110">
            <v>104.34</v>
          </cell>
          <cell r="K1110" t="str">
            <v>COMPOSICAO</v>
          </cell>
          <cell r="L1110">
            <v>53782</v>
          </cell>
          <cell r="M1110" t="str">
            <v>CAMINHAO BASCULANTE 4,0M3 TOCO 162CV PBT=11800KG - MANUTENCAO</v>
          </cell>
          <cell r="N1110" t="str">
            <v>H</v>
          </cell>
          <cell r="O1110">
            <v>1</v>
          </cell>
          <cell r="P1110">
            <v>14.78</v>
          </cell>
          <cell r="Q1110">
            <v>14.78</v>
          </cell>
          <cell r="AD1110" t="str">
            <v>CHOR</v>
          </cell>
          <cell r="AE1110" t="str">
            <v>CUSTOS HORÁRIOS DE MÁQUINAS E EQUIPAMENTOS</v>
          </cell>
          <cell r="AF1110">
            <v>325</v>
          </cell>
          <cell r="AG1110" t="str">
            <v>CUSTO HORÁRIO PRODUTIVO DIURNO</v>
          </cell>
          <cell r="AH1110">
            <v>0</v>
          </cell>
          <cell r="AI1110">
            <v>0</v>
          </cell>
        </row>
        <row r="1111">
          <cell r="G1111">
            <v>6878</v>
          </cell>
          <cell r="H1111" t="str">
            <v>CAMINHAO BASCULANTE 4,0M3 TOCO 162CV PBT=11800KG - CHP DIURNO</v>
          </cell>
          <cell r="I1111" t="str">
            <v>CHP</v>
          </cell>
          <cell r="J1111">
            <v>104.34</v>
          </cell>
          <cell r="K1111" t="str">
            <v>INSUMO</v>
          </cell>
          <cell r="L1111">
            <v>10512</v>
          </cell>
          <cell r="M1111" t="str">
            <v>MOTORISTA DE CAMINHAO - PISO MENSAL (ENCARGO SOCIAL MENSALISTA)</v>
          </cell>
          <cell r="N1111" t="str">
            <v>MES</v>
          </cell>
          <cell r="O1111">
            <v>4.5453999999999998E-3</v>
          </cell>
          <cell r="P1111">
            <v>2365.75</v>
          </cell>
          <cell r="Q1111">
            <v>10.75</v>
          </cell>
          <cell r="AD1111" t="str">
            <v>CHOR</v>
          </cell>
          <cell r="AE1111" t="str">
            <v>CUSTOS HORÁRIOS DE MÁQUINAS E EQUIPAMENTOS</v>
          </cell>
          <cell r="AF1111">
            <v>325</v>
          </cell>
          <cell r="AG1111" t="str">
            <v>CUSTO HORÁRIO PRODUTIVO DIURNO</v>
          </cell>
          <cell r="AH1111">
            <v>0</v>
          </cell>
          <cell r="AI1111">
            <v>0</v>
          </cell>
        </row>
        <row r="1112">
          <cell r="G1112">
            <v>6879</v>
          </cell>
          <cell r="H1112" t="str">
            <v>ROLO COMPACTADOR DE PNEUS ESTATICO, PRESSAO VARIAVEL, POTENCIA 111HP - PESO SEM/COM LASTRO 9,5/22,4T. - CHP</v>
          </cell>
          <cell r="I1112" t="str">
            <v>CHP</v>
          </cell>
          <cell r="J1112">
            <v>143.38</v>
          </cell>
          <cell r="R1112">
            <v>39.270000000000003</v>
          </cell>
          <cell r="S1112">
            <v>27.39</v>
          </cell>
          <cell r="T1112">
            <v>46.35</v>
          </cell>
          <cell r="U1112">
            <v>32.32</v>
          </cell>
          <cell r="V1112">
            <v>57.75</v>
          </cell>
          <cell r="W1112">
            <v>40.270000000000003</v>
          </cell>
          <cell r="X1112">
            <v>0</v>
          </cell>
          <cell r="Y1112">
            <v>0</v>
          </cell>
          <cell r="Z1112">
            <v>0</v>
          </cell>
          <cell r="AA1112">
            <v>0</v>
          </cell>
          <cell r="AB1112" t="str">
            <v>CAIXA REFERENCIAL</v>
          </cell>
          <cell r="AD1112" t="str">
            <v>CHOR</v>
          </cell>
          <cell r="AE1112" t="str">
            <v>CUSTOS HORÁRIOS DE MÁQUINAS E EQUIPAMENTOS</v>
          </cell>
          <cell r="AF1112">
            <v>325</v>
          </cell>
          <cell r="AG1112" t="str">
            <v>CUSTO HORÁRIO PRODUTIVO DIURNO</v>
          </cell>
          <cell r="AH1112">
            <v>0</v>
          </cell>
          <cell r="AI1112">
            <v>0</v>
          </cell>
        </row>
        <row r="1113">
          <cell r="G1113">
            <v>6879</v>
          </cell>
          <cell r="H1113" t="str">
            <v>ROLO COMPACTADOR DE PNEUS ESTATICO, PRESSAO VARIAVEL, POTENCIA 111HP - PESO SEM/COM LASTRO 9,5/22,4T. - CHP</v>
          </cell>
          <cell r="I1113" t="str">
            <v>CHP</v>
          </cell>
          <cell r="J1113">
            <v>143.38</v>
          </cell>
          <cell r="K1113" t="str">
            <v>COMPOSICAO</v>
          </cell>
          <cell r="L1113">
            <v>7038</v>
          </cell>
          <cell r="M1113" t="str">
            <v>ROLO COMPACTADOR DE PNEUS ESTATICO, PRESSAO VARIAVEL, POTENCIA 111HP - PESO SEM/COM LASTRO 9,5/22,4T - DEPRECIACAO</v>
          </cell>
          <cell r="N1113" t="str">
            <v>H</v>
          </cell>
          <cell r="O1113">
            <v>1</v>
          </cell>
          <cell r="P1113">
            <v>24.05</v>
          </cell>
          <cell r="Q1113">
            <v>24.05</v>
          </cell>
          <cell r="AD1113" t="str">
            <v>CHOR</v>
          </cell>
          <cell r="AE1113" t="str">
            <v>CUSTOS HORÁRIOS DE MÁQUINAS E EQUIPAMENTOS</v>
          </cell>
          <cell r="AF1113">
            <v>325</v>
          </cell>
          <cell r="AG1113" t="str">
            <v>CUSTO HORÁRIO PRODUTIVO DIURNO</v>
          </cell>
          <cell r="AH1113">
            <v>0</v>
          </cell>
          <cell r="AI1113">
            <v>0</v>
          </cell>
        </row>
        <row r="1114">
          <cell r="G1114">
            <v>6879</v>
          </cell>
          <cell r="H1114" t="str">
            <v>ROLO COMPACTADOR DE PNEUS ESTATICO, PRESSAO VARIAVEL, POTENCIA 111HP - PESO SEM/COM LASTRO 9,5/22,4T. - CHP</v>
          </cell>
          <cell r="I1114" t="str">
            <v>CHP</v>
          </cell>
          <cell r="J1114">
            <v>143.38</v>
          </cell>
          <cell r="K1114" t="str">
            <v>COMPOSICAO</v>
          </cell>
          <cell r="L1114">
            <v>7039</v>
          </cell>
          <cell r="M1114" t="str">
            <v>ROLO COMPACTADOR DE PNEUS ESTATICO, PRESSAO VARIAVEL, POTENCIA 111HP - PESO SEM/COM LASTRO 9,5/22,4T - JUROS</v>
          </cell>
          <cell r="N1114" t="str">
            <v>H</v>
          </cell>
          <cell r="O1114">
            <v>1</v>
          </cell>
          <cell r="P1114">
            <v>12.02</v>
          </cell>
          <cell r="Q1114">
            <v>12.02</v>
          </cell>
          <cell r="AD1114" t="str">
            <v>CHOR</v>
          </cell>
          <cell r="AE1114" t="str">
            <v>CUSTOS HORÁRIOS DE MÁQUINAS E EQUIPAMENTOS</v>
          </cell>
          <cell r="AF1114">
            <v>325</v>
          </cell>
          <cell r="AG1114" t="str">
            <v>CUSTO HORÁRIO PRODUTIVO DIURNO</v>
          </cell>
          <cell r="AH1114">
            <v>0</v>
          </cell>
          <cell r="AI1114">
            <v>0</v>
          </cell>
        </row>
        <row r="1115">
          <cell r="G1115">
            <v>6879</v>
          </cell>
          <cell r="H1115" t="str">
            <v>ROLO COMPACTADOR DE PNEUS ESTATICO, PRESSAO VARIAVEL, POTENCIA 111HP - PESO SEM/COM LASTRO 9,5/22,4T. - CHP</v>
          </cell>
          <cell r="I1115" t="str">
            <v>CHP</v>
          </cell>
          <cell r="J1115">
            <v>143.38</v>
          </cell>
          <cell r="K1115" t="str">
            <v>COMPOSICAO</v>
          </cell>
          <cell r="L1115">
            <v>7040</v>
          </cell>
          <cell r="M1115" t="str">
            <v>ROLO COMPACTADOR DE PNEUS ESTATICO, PRESSAO VARIAVEL, POTENCIA 111HP - PESO SEM/COM LASTRO 9,5/22,4T - MANUTENCAO</v>
          </cell>
          <cell r="N1115" t="str">
            <v>H</v>
          </cell>
          <cell r="O1115">
            <v>1</v>
          </cell>
          <cell r="P1115">
            <v>21.66</v>
          </cell>
          <cell r="Q1115">
            <v>21.66</v>
          </cell>
          <cell r="AD1115" t="str">
            <v>CHOR</v>
          </cell>
          <cell r="AE1115" t="str">
            <v>CUSTOS HORÁRIOS DE MÁQUINAS E EQUIPAMENTOS</v>
          </cell>
          <cell r="AF1115">
            <v>325</v>
          </cell>
          <cell r="AG1115" t="str">
            <v>CUSTO HORÁRIO PRODUTIVO DIURNO</v>
          </cell>
          <cell r="AH1115">
            <v>0</v>
          </cell>
          <cell r="AI1115">
            <v>0</v>
          </cell>
        </row>
        <row r="1116">
          <cell r="G1116">
            <v>6879</v>
          </cell>
          <cell r="H1116" t="str">
            <v>ROLO COMPACTADOR DE PNEUS ESTATICO, PRESSAO VARIAVEL, POTENCIA 111HP - PESO SEM/COM LASTRO 9,5/22,4T. - CHP</v>
          </cell>
          <cell r="I1116" t="str">
            <v>CHP</v>
          </cell>
          <cell r="J1116">
            <v>143.38</v>
          </cell>
          <cell r="K1116" t="str">
            <v>COMPOSICAO</v>
          </cell>
          <cell r="L1116">
            <v>55147</v>
          </cell>
          <cell r="M1116" t="str">
            <v>MAO-DE-OBRA NA OPERACAO-ROLO COMPACTADOR PNEUS MULLER AP-23 111HP     AUTO-PROPELIDO PESO SEM/COM LASTRO 8/23T</v>
          </cell>
          <cell r="N1116" t="str">
            <v>H</v>
          </cell>
          <cell r="O1116">
            <v>1</v>
          </cell>
          <cell r="P1116">
            <v>39.270000000000003</v>
          </cell>
          <cell r="Q1116">
            <v>39.270000000000003</v>
          </cell>
          <cell r="AD1116" t="str">
            <v>CHOR</v>
          </cell>
          <cell r="AE1116" t="str">
            <v>CUSTOS HORÁRIOS DE MÁQUINAS E EQUIPAMENTOS</v>
          </cell>
          <cell r="AF1116">
            <v>325</v>
          </cell>
          <cell r="AG1116" t="str">
            <v>CUSTO HORÁRIO PRODUTIVO DIURNO</v>
          </cell>
          <cell r="AH1116">
            <v>0</v>
          </cell>
          <cell r="AI1116">
            <v>0</v>
          </cell>
        </row>
        <row r="1117">
          <cell r="G1117">
            <v>6879</v>
          </cell>
          <cell r="H1117" t="str">
            <v>ROLO COMPACTADOR DE PNEUS ESTATICO, PRESSAO VARIAVEL, POTENCIA 111HP - PESO SEM/COM LASTRO 9,5/22,4T. - CHP</v>
          </cell>
          <cell r="I1117" t="str">
            <v>CHP</v>
          </cell>
          <cell r="J1117">
            <v>143.38</v>
          </cell>
          <cell r="K1117" t="str">
            <v>COMPOSICAO</v>
          </cell>
          <cell r="L1117">
            <v>55263</v>
          </cell>
          <cell r="M1117" t="str">
            <v>ROLO COMPACTADOR PNEUMATICO AUTO-PROPELIDO 111HP   8/23T - CUSTOS COM MATERIAL NA OPERACAO</v>
          </cell>
          <cell r="N1117" t="str">
            <v>H</v>
          </cell>
          <cell r="O1117">
            <v>1</v>
          </cell>
          <cell r="P1117">
            <v>46.35</v>
          </cell>
          <cell r="Q1117">
            <v>46.35</v>
          </cell>
          <cell r="AD1117" t="str">
            <v>CHOR</v>
          </cell>
          <cell r="AE1117" t="str">
            <v>CUSTOS HORÁRIOS DE MÁQUINAS E EQUIPAMENTOS</v>
          </cell>
          <cell r="AF1117">
            <v>325</v>
          </cell>
          <cell r="AG1117" t="str">
            <v>CUSTO HORÁRIO PRODUTIVO DIURNO</v>
          </cell>
          <cell r="AH1117">
            <v>0</v>
          </cell>
          <cell r="AI1117">
            <v>0</v>
          </cell>
        </row>
        <row r="1118">
          <cell r="G1118">
            <v>7006</v>
          </cell>
          <cell r="H1118" t="str">
            <v>EXTRUSORA DE GUIAS E SARJETAS 14HP - CHP</v>
          </cell>
          <cell r="I1118" t="str">
            <v>CHP</v>
          </cell>
          <cell r="J1118">
            <v>16.760000000000002</v>
          </cell>
          <cell r="R1118">
            <v>0</v>
          </cell>
          <cell r="S1118">
            <v>0</v>
          </cell>
          <cell r="T1118">
            <v>4.68</v>
          </cell>
          <cell r="U1118">
            <v>27.96</v>
          </cell>
          <cell r="V1118">
            <v>12.06</v>
          </cell>
          <cell r="W1118">
            <v>72.03</v>
          </cell>
          <cell r="X1118">
            <v>0</v>
          </cell>
          <cell r="Y1118">
            <v>0</v>
          </cell>
          <cell r="Z1118">
            <v>0</v>
          </cell>
          <cell r="AA1118">
            <v>0</v>
          </cell>
          <cell r="AB1118" t="str">
            <v>CAIXA REFERENCIAL</v>
          </cell>
          <cell r="AD1118" t="str">
            <v>CHOR</v>
          </cell>
          <cell r="AE1118" t="str">
            <v>CUSTOS HORÁRIOS DE MÁQUINAS E EQUIPAMENTOS</v>
          </cell>
          <cell r="AF1118">
            <v>325</v>
          </cell>
          <cell r="AG1118" t="str">
            <v>CUSTO HORÁRIO PRODUTIVO DIURNO</v>
          </cell>
          <cell r="AH1118">
            <v>0</v>
          </cell>
          <cell r="AI1118">
            <v>0</v>
          </cell>
        </row>
        <row r="1119">
          <cell r="G1119">
            <v>7006</v>
          </cell>
          <cell r="H1119" t="str">
            <v>EXTRUSORA DE GUIAS E SARJETAS 14HP - CHP</v>
          </cell>
          <cell r="I1119" t="str">
            <v>CHP</v>
          </cell>
          <cell r="J1119">
            <v>16.760000000000002</v>
          </cell>
          <cell r="K1119" t="str">
            <v>COMPOSICAO</v>
          </cell>
          <cell r="L1119">
            <v>7008</v>
          </cell>
          <cell r="M1119" t="str">
            <v>EXTRUSORA DE GUIAS E SARJETAS 14HP - DEPRECIACAO</v>
          </cell>
          <cell r="N1119" t="str">
            <v>H</v>
          </cell>
          <cell r="O1119">
            <v>1</v>
          </cell>
          <cell r="P1119">
            <v>6.42</v>
          </cell>
          <cell r="Q1119">
            <v>6.42</v>
          </cell>
          <cell r="AD1119" t="str">
            <v>CHOR</v>
          </cell>
          <cell r="AE1119" t="str">
            <v>CUSTOS HORÁRIOS DE MÁQUINAS E EQUIPAMENTOS</v>
          </cell>
          <cell r="AF1119">
            <v>325</v>
          </cell>
          <cell r="AG1119" t="str">
            <v>CUSTO HORÁRIO PRODUTIVO DIURNO</v>
          </cell>
          <cell r="AH1119">
            <v>0</v>
          </cell>
          <cell r="AI1119">
            <v>0</v>
          </cell>
        </row>
        <row r="1120">
          <cell r="G1120">
            <v>7006</v>
          </cell>
          <cell r="H1120" t="str">
            <v>EXTRUSORA DE GUIAS E SARJETAS 14HP - CHP</v>
          </cell>
          <cell r="I1120" t="str">
            <v>CHP</v>
          </cell>
          <cell r="J1120">
            <v>16.760000000000002</v>
          </cell>
          <cell r="K1120" t="str">
            <v>COMPOSICAO</v>
          </cell>
          <cell r="L1120">
            <v>7009</v>
          </cell>
          <cell r="M1120" t="str">
            <v>EXTRUSORA DE GUIAS E SARJETAS 14HP - JUROS</v>
          </cell>
          <cell r="N1120" t="str">
            <v>H</v>
          </cell>
          <cell r="O1120">
            <v>1</v>
          </cell>
          <cell r="P1120">
            <v>2.42</v>
          </cell>
          <cell r="Q1120">
            <v>2.42</v>
          </cell>
          <cell r="AD1120" t="str">
            <v>CHOR</v>
          </cell>
          <cell r="AE1120" t="str">
            <v>CUSTOS HORÁRIOS DE MÁQUINAS E EQUIPAMENTOS</v>
          </cell>
          <cell r="AF1120">
            <v>325</v>
          </cell>
          <cell r="AG1120" t="str">
            <v>CUSTO HORÁRIO PRODUTIVO DIURNO</v>
          </cell>
          <cell r="AH1120">
            <v>0</v>
          </cell>
          <cell r="AI1120">
            <v>0</v>
          </cell>
        </row>
        <row r="1121">
          <cell r="G1121">
            <v>7006</v>
          </cell>
          <cell r="H1121" t="str">
            <v>EXTRUSORA DE GUIAS E SARJETAS 14HP - CHP</v>
          </cell>
          <cell r="I1121" t="str">
            <v>CHP</v>
          </cell>
          <cell r="J1121">
            <v>16.760000000000002</v>
          </cell>
          <cell r="K1121" t="str">
            <v>COMPOSICAO</v>
          </cell>
          <cell r="L1121">
            <v>7010</v>
          </cell>
          <cell r="M1121" t="str">
            <v>EXTRUSORA DE GUIAS E SARJETAS 14HP - MANUTENCAO</v>
          </cell>
          <cell r="N1121" t="str">
            <v>H</v>
          </cell>
          <cell r="O1121">
            <v>1</v>
          </cell>
          <cell r="P1121">
            <v>3.21</v>
          </cell>
          <cell r="Q1121">
            <v>3.21</v>
          </cell>
          <cell r="AD1121" t="str">
            <v>CHOR</v>
          </cell>
          <cell r="AE1121" t="str">
            <v>CUSTOS HORÁRIOS DE MÁQUINAS E EQUIPAMENTOS</v>
          </cell>
          <cell r="AF1121">
            <v>325</v>
          </cell>
          <cell r="AG1121" t="str">
            <v>CUSTO HORÁRIO PRODUTIVO DIURNO</v>
          </cell>
          <cell r="AH1121">
            <v>0</v>
          </cell>
          <cell r="AI1121">
            <v>0</v>
          </cell>
        </row>
        <row r="1122">
          <cell r="G1122">
            <v>7006</v>
          </cell>
          <cell r="H1122" t="str">
            <v>EXTRUSORA DE GUIAS E SARJETAS 14HP - CHP</v>
          </cell>
          <cell r="I1122" t="str">
            <v>CHP</v>
          </cell>
          <cell r="J1122">
            <v>16.760000000000002</v>
          </cell>
          <cell r="K1122" t="str">
            <v>COMPOSICAO</v>
          </cell>
          <cell r="L1122">
            <v>55255</v>
          </cell>
          <cell r="M1122" t="str">
            <v>EXTRUSORA DE GUIAS E SARJETAS 14HP - CUSTOS COM MATERIAL NA OPERACAO DIURNA</v>
          </cell>
          <cell r="N1122" t="str">
            <v>H</v>
          </cell>
          <cell r="O1122">
            <v>1</v>
          </cell>
          <cell r="P1122">
            <v>4.68</v>
          </cell>
          <cell r="Q1122">
            <v>4.68</v>
          </cell>
          <cell r="AD1122" t="str">
            <v>CHOR</v>
          </cell>
          <cell r="AE1122" t="str">
            <v>CUSTOS HORÁRIOS DE MÁQUINAS E EQUIPAMENTOS</v>
          </cell>
          <cell r="AF1122">
            <v>325</v>
          </cell>
          <cell r="AG1122" t="str">
            <v>CUSTO HORÁRIO PRODUTIVO DIURNO</v>
          </cell>
          <cell r="AH1122">
            <v>0</v>
          </cell>
          <cell r="AI1122">
            <v>0</v>
          </cell>
        </row>
        <row r="1123">
          <cell r="G1123">
            <v>7012</v>
          </cell>
          <cell r="H1123" t="str">
            <v>VEICULO UTILITARIO TIPO PICK-UP A GASOLINA COM 56,8CV - CHP</v>
          </cell>
          <cell r="I1123" t="str">
            <v>CHP</v>
          </cell>
          <cell r="J1123">
            <v>66.37</v>
          </cell>
          <cell r="R1123">
            <v>13.33</v>
          </cell>
          <cell r="S1123">
            <v>20.079999999999998</v>
          </cell>
          <cell r="T1123">
            <v>40.35</v>
          </cell>
          <cell r="U1123">
            <v>60.8</v>
          </cell>
          <cell r="V1123">
            <v>12.68</v>
          </cell>
          <cell r="W1123">
            <v>19.11</v>
          </cell>
          <cell r="X1123">
            <v>0</v>
          </cell>
          <cell r="Y1123">
            <v>0</v>
          </cell>
          <cell r="Z1123">
            <v>0</v>
          </cell>
          <cell r="AA1123">
            <v>0</v>
          </cell>
          <cell r="AB1123" t="str">
            <v>CAIXA REFERENCIAL</v>
          </cell>
          <cell r="AD1123" t="str">
            <v>CHOR</v>
          </cell>
          <cell r="AE1123" t="str">
            <v>CUSTOS HORÁRIOS DE MÁQUINAS E EQUIPAMENTOS</v>
          </cell>
          <cell r="AF1123">
            <v>325</v>
          </cell>
          <cell r="AG1123" t="str">
            <v>CUSTO HORÁRIO PRODUTIVO DIURNO</v>
          </cell>
          <cell r="AH1123">
            <v>0</v>
          </cell>
          <cell r="AI1123">
            <v>0</v>
          </cell>
        </row>
        <row r="1124">
          <cell r="G1124">
            <v>7012</v>
          </cell>
          <cell r="H1124" t="str">
            <v>VEICULO UTILITARIO TIPO PICK-UP A GASOLINA COM 56,8CV - CHP</v>
          </cell>
          <cell r="I1124" t="str">
            <v>CHP</v>
          </cell>
          <cell r="J1124">
            <v>66.37</v>
          </cell>
          <cell r="K1124" t="str">
            <v>COMPOSICAO</v>
          </cell>
          <cell r="L1124">
            <v>7013</v>
          </cell>
          <cell r="M1124" t="str">
            <v>VEICULO UTILITARIO TIPO PICK-UP A GASOLINA COM 56,8CV - DEPRECIACAO</v>
          </cell>
          <cell r="N1124" t="str">
            <v>H</v>
          </cell>
          <cell r="O1124">
            <v>1</v>
          </cell>
          <cell r="P1124">
            <v>5.64</v>
          </cell>
          <cell r="Q1124">
            <v>5.64</v>
          </cell>
          <cell r="AD1124" t="str">
            <v>CHOR</v>
          </cell>
          <cell r="AE1124" t="str">
            <v>CUSTOS HORÁRIOS DE MÁQUINAS E EQUIPAMENTOS</v>
          </cell>
          <cell r="AF1124">
            <v>325</v>
          </cell>
          <cell r="AG1124" t="str">
            <v>CUSTO HORÁRIO PRODUTIVO DIURNO</v>
          </cell>
          <cell r="AH1124">
            <v>0</v>
          </cell>
          <cell r="AI1124">
            <v>0</v>
          </cell>
        </row>
        <row r="1125">
          <cell r="G1125">
            <v>7012</v>
          </cell>
          <cell r="H1125" t="str">
            <v>VEICULO UTILITARIO TIPO PICK-UP A GASOLINA COM 56,8CV - CHP</v>
          </cell>
          <cell r="I1125" t="str">
            <v>CHP</v>
          </cell>
          <cell r="J1125">
            <v>66.37</v>
          </cell>
          <cell r="K1125" t="str">
            <v>COMPOSICAO</v>
          </cell>
          <cell r="L1125">
            <v>7014</v>
          </cell>
          <cell r="M1125" t="str">
            <v>VEICULO UTILITARIO TIPO PICK-UP A GASOLINA COM 56,8CV -  JUROS</v>
          </cell>
          <cell r="N1125" t="str">
            <v>H</v>
          </cell>
          <cell r="O1125">
            <v>1</v>
          </cell>
          <cell r="P1125">
            <v>2.38</v>
          </cell>
          <cell r="Q1125">
            <v>2.38</v>
          </cell>
          <cell r="AD1125" t="str">
            <v>CHOR</v>
          </cell>
          <cell r="AE1125" t="str">
            <v>CUSTOS HORÁRIOS DE MÁQUINAS E EQUIPAMENTOS</v>
          </cell>
          <cell r="AF1125">
            <v>325</v>
          </cell>
          <cell r="AG1125" t="str">
            <v>CUSTO HORÁRIO PRODUTIVO DIURNO</v>
          </cell>
          <cell r="AH1125">
            <v>0</v>
          </cell>
          <cell r="AI1125">
            <v>0</v>
          </cell>
        </row>
        <row r="1126">
          <cell r="G1126">
            <v>7012</v>
          </cell>
          <cell r="H1126" t="str">
            <v>VEICULO UTILITARIO TIPO PICK-UP A GASOLINA COM 56,8CV - CHP</v>
          </cell>
          <cell r="I1126" t="str">
            <v>CHP</v>
          </cell>
          <cell r="J1126">
            <v>66.37</v>
          </cell>
          <cell r="K1126" t="str">
            <v>COMPOSICAO</v>
          </cell>
          <cell r="L1126">
            <v>7015</v>
          </cell>
          <cell r="M1126" t="str">
            <v>VEICULO UTILITARIO TIPO PICK-UP A GASOLINA COM 56,8CV - MANUTENCAO</v>
          </cell>
          <cell r="N1126" t="str">
            <v>H</v>
          </cell>
          <cell r="O1126">
            <v>1</v>
          </cell>
          <cell r="P1126">
            <v>4.6500000000000004</v>
          </cell>
          <cell r="Q1126">
            <v>4.6500000000000004</v>
          </cell>
          <cell r="AD1126" t="str">
            <v>CHOR</v>
          </cell>
          <cell r="AE1126" t="str">
            <v>CUSTOS HORÁRIOS DE MÁQUINAS E EQUIPAMENTOS</v>
          </cell>
          <cell r="AF1126">
            <v>325</v>
          </cell>
          <cell r="AG1126" t="str">
            <v>CUSTO HORÁRIO PRODUTIVO DIURNO</v>
          </cell>
          <cell r="AH1126">
            <v>0</v>
          </cell>
          <cell r="AI1126">
            <v>0</v>
          </cell>
        </row>
        <row r="1127">
          <cell r="G1127">
            <v>7012</v>
          </cell>
          <cell r="H1127" t="str">
            <v>VEICULO UTILITARIO TIPO PICK-UP A GASOLINA COM 56,8CV - CHP</v>
          </cell>
          <cell r="I1127" t="str">
            <v>CHP</v>
          </cell>
          <cell r="J1127">
            <v>66.37</v>
          </cell>
          <cell r="K1127" t="str">
            <v>COMPOSICAO</v>
          </cell>
          <cell r="L1127">
            <v>7016</v>
          </cell>
          <cell r="M1127" t="str">
            <v>VEICULO UTILITARIO TIPO PICK-UP A GASOLINA COM 56,8CV - CUSTOS C/MATERIAL NA OPERACAO</v>
          </cell>
          <cell r="N1127" t="str">
            <v>H</v>
          </cell>
          <cell r="O1127">
            <v>1</v>
          </cell>
          <cell r="P1127">
            <v>40.35</v>
          </cell>
          <cell r="Q1127">
            <v>40.35</v>
          </cell>
          <cell r="AD1127" t="str">
            <v>CHOR</v>
          </cell>
          <cell r="AE1127" t="str">
            <v>CUSTOS HORÁRIOS DE MÁQUINAS E EQUIPAMENTOS</v>
          </cell>
          <cell r="AF1127">
            <v>325</v>
          </cell>
          <cell r="AG1127" t="str">
            <v>CUSTO HORÁRIO PRODUTIVO DIURNO</v>
          </cell>
          <cell r="AH1127">
            <v>0</v>
          </cell>
          <cell r="AI1127">
            <v>0</v>
          </cell>
        </row>
        <row r="1128">
          <cell r="G1128">
            <v>7012</v>
          </cell>
          <cell r="H1128" t="str">
            <v>VEICULO UTILITARIO TIPO PICK-UP A GASOLINA COM 56,8CV - CHP</v>
          </cell>
          <cell r="I1128" t="str">
            <v>CHP</v>
          </cell>
          <cell r="J1128">
            <v>66.37</v>
          </cell>
          <cell r="K1128" t="str">
            <v>COMPOSICAO</v>
          </cell>
          <cell r="L1128">
            <v>7017</v>
          </cell>
          <cell r="M1128" t="str">
            <v>MÃO-DE-OBRA OPERAÇÃO DIURNA - VEÍCULO LEVE</v>
          </cell>
          <cell r="N1128" t="str">
            <v>H</v>
          </cell>
          <cell r="O1128">
            <v>1</v>
          </cell>
          <cell r="P1128">
            <v>13.33</v>
          </cell>
          <cell r="Q1128">
            <v>13.33</v>
          </cell>
          <cell r="AD1128" t="str">
            <v>CHOR</v>
          </cell>
          <cell r="AE1128" t="str">
            <v>CUSTOS HORÁRIOS DE MÁQUINAS E EQUIPAMENTOS</v>
          </cell>
          <cell r="AF1128">
            <v>325</v>
          </cell>
          <cell r="AG1128" t="str">
            <v>CUSTO HORÁRIO PRODUTIVO DIURNO</v>
          </cell>
          <cell r="AH1128">
            <v>0</v>
          </cell>
          <cell r="AI1128">
            <v>0</v>
          </cell>
        </row>
        <row r="1129">
          <cell r="G1129">
            <v>7018</v>
          </cell>
          <cell r="H1129" t="str">
            <v>DISTRIBUIDOR DE BETUME 6000L 56CV SOB PRESSAO MONTADO SOBRE CHASSIS DE CAMINHAO - CHP</v>
          </cell>
          <cell r="I1129" t="str">
            <v>CHP</v>
          </cell>
          <cell r="J1129">
            <v>163.30000000000001</v>
          </cell>
          <cell r="R1129">
            <v>0</v>
          </cell>
          <cell r="S1129">
            <v>0</v>
          </cell>
          <cell r="T1129">
            <v>112</v>
          </cell>
          <cell r="U1129">
            <v>68.59</v>
          </cell>
          <cell r="V1129">
            <v>51.28</v>
          </cell>
          <cell r="W1129">
            <v>31.4</v>
          </cell>
          <cell r="X1129">
            <v>0</v>
          </cell>
          <cell r="Y1129">
            <v>0</v>
          </cell>
          <cell r="Z1129">
            <v>0</v>
          </cell>
          <cell r="AA1129">
            <v>0</v>
          </cell>
          <cell r="AB1129" t="str">
            <v>CAIXA REFERENCIAL</v>
          </cell>
          <cell r="AD1129" t="str">
            <v>CHOR</v>
          </cell>
          <cell r="AE1129" t="str">
            <v>CUSTOS HORÁRIOS DE MÁQUINAS E EQUIPAMENTOS</v>
          </cell>
          <cell r="AF1129">
            <v>325</v>
          </cell>
          <cell r="AG1129" t="str">
            <v>CUSTO HORÁRIO PRODUTIVO DIURNO</v>
          </cell>
          <cell r="AH1129">
            <v>0</v>
          </cell>
          <cell r="AI1129">
            <v>0</v>
          </cell>
        </row>
        <row r="1130">
          <cell r="G1130">
            <v>7018</v>
          </cell>
          <cell r="H1130" t="str">
            <v>DISTRIBUIDOR DE BETUME 6000L 56CV SOB PRESSAO MONTADO SOBRE CHASSIS DE CAMINHAO - CHP</v>
          </cell>
          <cell r="I1130" t="str">
            <v>CHP</v>
          </cell>
          <cell r="J1130">
            <v>163.30000000000001</v>
          </cell>
          <cell r="K1130" t="str">
            <v>COMPOSICAO</v>
          </cell>
          <cell r="L1130">
            <v>7019</v>
          </cell>
          <cell r="M1130" t="str">
            <v>DISTRIBUIDOR DE BETUME 6000L 56CV SOB PRESSAO MONTADO SOBRE CHASSIS DE CAMINHAO - DEPRECIACAO</v>
          </cell>
          <cell r="N1130" t="str">
            <v>H</v>
          </cell>
          <cell r="O1130">
            <v>1</v>
          </cell>
          <cell r="P1130">
            <v>21.36</v>
          </cell>
          <cell r="Q1130">
            <v>21.36</v>
          </cell>
          <cell r="AD1130" t="str">
            <v>CHOR</v>
          </cell>
          <cell r="AE1130" t="str">
            <v>CUSTOS HORÁRIOS DE MÁQUINAS E EQUIPAMENTOS</v>
          </cell>
          <cell r="AF1130">
            <v>325</v>
          </cell>
          <cell r="AG1130" t="str">
            <v>CUSTO HORÁRIO PRODUTIVO DIURNO</v>
          </cell>
          <cell r="AH1130">
            <v>0</v>
          </cell>
          <cell r="AI1130">
            <v>0</v>
          </cell>
        </row>
        <row r="1131">
          <cell r="G1131">
            <v>7018</v>
          </cell>
          <cell r="H1131" t="str">
            <v>DISTRIBUIDOR DE BETUME 6000L 56CV SOB PRESSAO MONTADO SOBRE CHASSIS DE CAMINHAO - CHP</v>
          </cell>
          <cell r="I1131" t="str">
            <v>CHP</v>
          </cell>
          <cell r="J1131">
            <v>163.30000000000001</v>
          </cell>
          <cell r="K1131" t="str">
            <v>COMPOSICAO</v>
          </cell>
          <cell r="L1131">
            <v>7020</v>
          </cell>
          <cell r="M1131" t="str">
            <v>DISTRIBUIDOR DE BETUME 6000L 56CV SOB PRESSAO MONTADO SOBRE CHASSIS DE CAMINHAO - JUROS</v>
          </cell>
          <cell r="N1131" t="str">
            <v>H</v>
          </cell>
          <cell r="O1131">
            <v>1</v>
          </cell>
          <cell r="P1131">
            <v>10.68</v>
          </cell>
          <cell r="Q1131">
            <v>10.68</v>
          </cell>
          <cell r="AD1131" t="str">
            <v>CHOR</v>
          </cell>
          <cell r="AE1131" t="str">
            <v>CUSTOS HORÁRIOS DE MÁQUINAS E EQUIPAMENTOS</v>
          </cell>
          <cell r="AF1131">
            <v>325</v>
          </cell>
          <cell r="AG1131" t="str">
            <v>CUSTO HORÁRIO PRODUTIVO DIURNO</v>
          </cell>
          <cell r="AH1131">
            <v>0</v>
          </cell>
          <cell r="AI1131">
            <v>0</v>
          </cell>
        </row>
        <row r="1132">
          <cell r="G1132">
            <v>7018</v>
          </cell>
          <cell r="H1132" t="str">
            <v>DISTRIBUIDOR DE BETUME 6000L 56CV SOB PRESSAO MONTADO SOBRE CHASSIS DE CAMINHAO - CHP</v>
          </cell>
          <cell r="I1132" t="str">
            <v>CHP</v>
          </cell>
          <cell r="J1132">
            <v>163.30000000000001</v>
          </cell>
          <cell r="K1132" t="str">
            <v>COMPOSICAO</v>
          </cell>
          <cell r="L1132">
            <v>7021</v>
          </cell>
          <cell r="M1132" t="str">
            <v>DISTRIBUIDOR DE BETUME 6000L 56CV SOB PRESSAO MONTADO SOBRE CHASSIS DE CAMINHAO - MANUTENCAO</v>
          </cell>
          <cell r="N1132" t="str">
            <v>H</v>
          </cell>
          <cell r="O1132">
            <v>1</v>
          </cell>
          <cell r="P1132">
            <v>19.23</v>
          </cell>
          <cell r="Q1132">
            <v>19.23</v>
          </cell>
          <cell r="AD1132" t="str">
            <v>CHOR</v>
          </cell>
          <cell r="AE1132" t="str">
            <v>CUSTOS HORÁRIOS DE MÁQUINAS E EQUIPAMENTOS</v>
          </cell>
          <cell r="AF1132">
            <v>325</v>
          </cell>
          <cell r="AG1132" t="str">
            <v>CUSTO HORÁRIO PRODUTIVO DIURNO</v>
          </cell>
          <cell r="AH1132">
            <v>0</v>
          </cell>
          <cell r="AI1132">
            <v>0</v>
          </cell>
        </row>
        <row r="1133">
          <cell r="G1133">
            <v>7018</v>
          </cell>
          <cell r="H1133" t="str">
            <v>DISTRIBUIDOR DE BETUME 6000L 56CV SOB PRESSAO MONTADO SOBRE CHASSIS DE CAMINHAO - CHP</v>
          </cell>
          <cell r="I1133" t="str">
            <v>CHP</v>
          </cell>
          <cell r="J1133">
            <v>163.30000000000001</v>
          </cell>
          <cell r="K1133" t="str">
            <v>COMPOSICAO</v>
          </cell>
          <cell r="L1133">
            <v>7022</v>
          </cell>
          <cell r="M1133" t="str">
            <v>DISTRIBUIDOR DE BETUME 6000L, 56CV SOB PRESSAO MONTADO SOBRE CHASSIS DE CAMINHAO - CUSTOS COM MATERIAL OPERACAO DIURNA</v>
          </cell>
          <cell r="N1133" t="str">
            <v>H</v>
          </cell>
          <cell r="O1133">
            <v>1</v>
          </cell>
          <cell r="P1133">
            <v>112</v>
          </cell>
          <cell r="Q1133">
            <v>112</v>
          </cell>
          <cell r="AD1133" t="str">
            <v>CHOR</v>
          </cell>
          <cell r="AE1133" t="str">
            <v>CUSTOS HORÁRIOS DE MÁQUINAS E EQUIPAMENTOS</v>
          </cell>
          <cell r="AF1133">
            <v>325</v>
          </cell>
          <cell r="AG1133" t="str">
            <v>CUSTO HORÁRIO PRODUTIVO DIURNO</v>
          </cell>
          <cell r="AH1133">
            <v>0</v>
          </cell>
          <cell r="AI1133">
            <v>0</v>
          </cell>
        </row>
        <row r="1134">
          <cell r="G1134">
            <v>7024</v>
          </cell>
          <cell r="H1134" t="str">
            <v>ROLO COMPACTADOR DE PNEUS 111HP 11TON - CHP</v>
          </cell>
          <cell r="I1134" t="str">
            <v>CHP</v>
          </cell>
          <cell r="J1134">
            <v>117.2</v>
          </cell>
          <cell r="R1134">
            <v>13.09</v>
          </cell>
          <cell r="S1134">
            <v>11.17</v>
          </cell>
          <cell r="T1134">
            <v>46.35</v>
          </cell>
          <cell r="U1134">
            <v>39.549999999999997</v>
          </cell>
          <cell r="V1134">
            <v>57.75</v>
          </cell>
          <cell r="W1134">
            <v>49.27</v>
          </cell>
          <cell r="X1134">
            <v>0</v>
          </cell>
          <cell r="Y1134">
            <v>0</v>
          </cell>
          <cell r="Z1134">
            <v>0</v>
          </cell>
          <cell r="AA1134">
            <v>0</v>
          </cell>
          <cell r="AB1134" t="str">
            <v>CAIXA REFERENCIAL</v>
          </cell>
          <cell r="AD1134" t="str">
            <v>CHOR</v>
          </cell>
          <cell r="AE1134" t="str">
            <v>CUSTOS HORÁRIOS DE MÁQUINAS E EQUIPAMENTOS</v>
          </cell>
          <cell r="AF1134">
            <v>325</v>
          </cell>
          <cell r="AG1134" t="str">
            <v>CUSTO HORÁRIO PRODUTIVO DIURNO</v>
          </cell>
          <cell r="AH1134">
            <v>0</v>
          </cell>
          <cell r="AI1134">
            <v>0</v>
          </cell>
        </row>
        <row r="1135">
          <cell r="G1135">
            <v>7024</v>
          </cell>
          <cell r="H1135" t="str">
            <v>ROLO COMPACTADOR DE PNEUS 111HP 11TON - CHP</v>
          </cell>
          <cell r="I1135" t="str">
            <v>CHP</v>
          </cell>
          <cell r="J1135">
            <v>117.2</v>
          </cell>
          <cell r="K1135" t="str">
            <v>COMPOSICAO</v>
          </cell>
          <cell r="L1135">
            <v>7026</v>
          </cell>
          <cell r="M1135" t="str">
            <v>ROLO COMPACTADOR DE PNEUS 111HP 11TON - DEPRECIACAO</v>
          </cell>
          <cell r="N1135" t="str">
            <v>H</v>
          </cell>
          <cell r="O1135">
            <v>1</v>
          </cell>
          <cell r="P1135">
            <v>24.05</v>
          </cell>
          <cell r="Q1135">
            <v>24.05</v>
          </cell>
          <cell r="AD1135" t="str">
            <v>CHOR</v>
          </cell>
          <cell r="AE1135" t="str">
            <v>CUSTOS HORÁRIOS DE MÁQUINAS E EQUIPAMENTOS</v>
          </cell>
          <cell r="AF1135">
            <v>325</v>
          </cell>
          <cell r="AG1135" t="str">
            <v>CUSTO HORÁRIO PRODUTIVO DIURNO</v>
          </cell>
          <cell r="AH1135">
            <v>0</v>
          </cell>
          <cell r="AI1135">
            <v>0</v>
          </cell>
        </row>
        <row r="1136">
          <cell r="G1136">
            <v>7024</v>
          </cell>
          <cell r="H1136" t="str">
            <v>ROLO COMPACTADOR DE PNEUS 111HP 11TON - CHP</v>
          </cell>
          <cell r="I1136" t="str">
            <v>CHP</v>
          </cell>
          <cell r="J1136">
            <v>117.2</v>
          </cell>
          <cell r="K1136" t="str">
            <v>COMPOSICAO</v>
          </cell>
          <cell r="L1136">
            <v>7027</v>
          </cell>
          <cell r="M1136" t="str">
            <v>ROLO COMPACTADOR DE PNEUS 111HP 11TON - JUROS</v>
          </cell>
          <cell r="N1136" t="str">
            <v>H</v>
          </cell>
          <cell r="O1136">
            <v>1</v>
          </cell>
          <cell r="P1136">
            <v>12.02</v>
          </cell>
          <cell r="Q1136">
            <v>12.02</v>
          </cell>
          <cell r="AD1136" t="str">
            <v>CHOR</v>
          </cell>
          <cell r="AE1136" t="str">
            <v>CUSTOS HORÁRIOS DE MÁQUINAS E EQUIPAMENTOS</v>
          </cell>
          <cell r="AF1136">
            <v>325</v>
          </cell>
          <cell r="AG1136" t="str">
            <v>CUSTO HORÁRIO PRODUTIVO DIURNO</v>
          </cell>
          <cell r="AH1136">
            <v>0</v>
          </cell>
          <cell r="AI1136">
            <v>0</v>
          </cell>
        </row>
        <row r="1137">
          <cell r="G1137">
            <v>7024</v>
          </cell>
          <cell r="H1137" t="str">
            <v>ROLO COMPACTADOR DE PNEUS 111HP 11TON - CHP</v>
          </cell>
          <cell r="I1137" t="str">
            <v>CHP</v>
          </cell>
          <cell r="J1137">
            <v>117.2</v>
          </cell>
          <cell r="K1137" t="str">
            <v>COMPOSICAO</v>
          </cell>
          <cell r="L1137">
            <v>7028</v>
          </cell>
          <cell r="M1137" t="str">
            <v>ROLO COMPACTADOR DE PNEUS 111HP 11TON  - MANUTENCAO</v>
          </cell>
          <cell r="N1137" t="str">
            <v>H</v>
          </cell>
          <cell r="O1137">
            <v>1</v>
          </cell>
          <cell r="P1137">
            <v>21.66</v>
          </cell>
          <cell r="Q1137">
            <v>21.66</v>
          </cell>
          <cell r="AD1137" t="str">
            <v>CHOR</v>
          </cell>
          <cell r="AE1137" t="str">
            <v>CUSTOS HORÁRIOS DE MÁQUINAS E EQUIPAMENTOS</v>
          </cell>
          <cell r="AF1137">
            <v>325</v>
          </cell>
          <cell r="AG1137" t="str">
            <v>CUSTO HORÁRIO PRODUTIVO DIURNO</v>
          </cell>
          <cell r="AH1137">
            <v>0</v>
          </cell>
          <cell r="AI1137">
            <v>0</v>
          </cell>
        </row>
        <row r="1138">
          <cell r="G1138">
            <v>7024</v>
          </cell>
          <cell r="H1138" t="str">
            <v>ROLO COMPACTADOR DE PNEUS 111HP 11TON - CHP</v>
          </cell>
          <cell r="I1138" t="str">
            <v>CHP</v>
          </cell>
          <cell r="J1138">
            <v>117.2</v>
          </cell>
          <cell r="K1138" t="str">
            <v>COMPOSICAO</v>
          </cell>
          <cell r="L1138">
            <v>7029</v>
          </cell>
          <cell r="M1138" t="str">
            <v>ROLO COMPACTADOR DE PNEUS 111HP 11TON - CUSTOS COM MAO-DE-OBRA NA OPERACAO DIURNA</v>
          </cell>
          <cell r="N1138" t="str">
            <v>H</v>
          </cell>
          <cell r="O1138">
            <v>1</v>
          </cell>
          <cell r="P1138">
            <v>13.09</v>
          </cell>
          <cell r="Q1138">
            <v>13.09</v>
          </cell>
          <cell r="AD1138" t="str">
            <v>CHOR</v>
          </cell>
          <cell r="AE1138" t="str">
            <v>CUSTOS HORÁRIOS DE MÁQUINAS E EQUIPAMENTOS</v>
          </cell>
          <cell r="AF1138">
            <v>325</v>
          </cell>
          <cell r="AG1138" t="str">
            <v>CUSTO HORÁRIO PRODUTIVO DIURNO</v>
          </cell>
          <cell r="AH1138">
            <v>0</v>
          </cell>
          <cell r="AI1138">
            <v>0</v>
          </cell>
        </row>
        <row r="1139">
          <cell r="G1139">
            <v>7024</v>
          </cell>
          <cell r="H1139" t="str">
            <v>ROLO COMPACTADOR DE PNEUS 111HP 11TON - CHP</v>
          </cell>
          <cell r="I1139" t="str">
            <v>CHP</v>
          </cell>
          <cell r="J1139">
            <v>117.2</v>
          </cell>
          <cell r="K1139" t="str">
            <v>COMPOSICAO</v>
          </cell>
          <cell r="L1139">
            <v>65695</v>
          </cell>
          <cell r="M1139" t="str">
            <v>ROLO COMPACTADOR PNEUMATICO AUTOPROPELIDO 111HP 11TON - CUSTOS COM MATERIAL NA OPERACAO DIURNA</v>
          </cell>
          <cell r="N1139" t="str">
            <v>H</v>
          </cell>
          <cell r="O1139">
            <v>1</v>
          </cell>
          <cell r="P1139">
            <v>46.35</v>
          </cell>
          <cell r="Q1139">
            <v>46.35</v>
          </cell>
          <cell r="AD1139" t="str">
            <v>CHOR</v>
          </cell>
          <cell r="AE1139" t="str">
            <v>CUSTOS HORÁRIOS DE MÁQUINAS E EQUIPAMENTOS</v>
          </cell>
          <cell r="AF1139">
            <v>325</v>
          </cell>
          <cell r="AG1139" t="str">
            <v>CUSTO HORÁRIO PRODUTIVO DIURNO</v>
          </cell>
          <cell r="AH1139">
            <v>0</v>
          </cell>
          <cell r="AI1139">
            <v>0</v>
          </cell>
        </row>
        <row r="1140">
          <cell r="G1140">
            <v>7029</v>
          </cell>
          <cell r="H1140" t="str">
            <v>ROLO COMPACTADOR DE PNEUS 111HP 11TON - CUSTOS COM MAO-DE-OBRA NA OPERACAO DIURNA</v>
          </cell>
          <cell r="I1140" t="str">
            <v>H</v>
          </cell>
          <cell r="J1140">
            <v>13.09</v>
          </cell>
          <cell r="R1140">
            <v>13.09</v>
          </cell>
          <cell r="S1140">
            <v>100</v>
          </cell>
          <cell r="T1140">
            <v>0</v>
          </cell>
          <cell r="U1140">
            <v>0</v>
          </cell>
          <cell r="V1140">
            <v>0</v>
          </cell>
          <cell r="W1140">
            <v>0</v>
          </cell>
          <cell r="X1140">
            <v>0</v>
          </cell>
          <cell r="Y1140">
            <v>0</v>
          </cell>
          <cell r="Z1140">
            <v>0</v>
          </cell>
          <cell r="AA1140">
            <v>0</v>
          </cell>
          <cell r="AB1140" t="str">
            <v>CAIXA REFERENCIAL</v>
          </cell>
          <cell r="AD1140" t="str">
            <v>CHOR</v>
          </cell>
          <cell r="AE1140" t="str">
            <v>CUSTOS HORÁRIOS DE MÁQUINAS E EQUIPAMENTOS</v>
          </cell>
          <cell r="AF1140">
            <v>325</v>
          </cell>
          <cell r="AG1140" t="str">
            <v>CUSTO HORÁRIO PRODUTIVO DIURNO</v>
          </cell>
          <cell r="AH1140">
            <v>0</v>
          </cell>
          <cell r="AI1140">
            <v>0</v>
          </cell>
        </row>
        <row r="1141">
          <cell r="G1141">
            <v>7029</v>
          </cell>
          <cell r="H1141" t="str">
            <v>ROLO COMPACTADOR DE PNEUS 111HP 11TON - CUSTOS COM MAO-DE-OBRA NA OPERACAO DIURNA</v>
          </cell>
          <cell r="I1141" t="str">
            <v>H</v>
          </cell>
          <cell r="J1141">
            <v>13.09</v>
          </cell>
          <cell r="K1141" t="str">
            <v>INSUMO</v>
          </cell>
          <cell r="L1141">
            <v>4238</v>
          </cell>
          <cell r="M1141" t="str">
            <v>OPERADOR DE ROLO COMPACTADOR</v>
          </cell>
          <cell r="N1141" t="str">
            <v>H</v>
          </cell>
          <cell r="O1141">
            <v>1</v>
          </cell>
          <cell r="P1141">
            <v>13.09</v>
          </cell>
          <cell r="Q1141">
            <v>13.09</v>
          </cell>
          <cell r="AD1141" t="str">
            <v>CHOR</v>
          </cell>
          <cell r="AE1141" t="str">
            <v>CUSTOS HORÁRIOS DE MÁQUINAS E EQUIPAMENTOS</v>
          </cell>
          <cell r="AF1141">
            <v>325</v>
          </cell>
          <cell r="AG1141" t="str">
            <v>CUSTO HORÁRIO PRODUTIVO DIURNO</v>
          </cell>
          <cell r="AH1141">
            <v>0</v>
          </cell>
          <cell r="AI1141">
            <v>0</v>
          </cell>
        </row>
        <row r="1142">
          <cell r="G1142">
            <v>7030</v>
          </cell>
          <cell r="H1142" t="str">
            <v>TANQUE ESTACINARIO TAA COM SERPENTINA E CAPACIDADE PARA 30.000L - CHP</v>
          </cell>
          <cell r="I1142" t="str">
            <v>CHP</v>
          </cell>
          <cell r="J1142">
            <v>407.05</v>
          </cell>
          <cell r="R1142">
            <v>0</v>
          </cell>
          <cell r="S1142">
            <v>0</v>
          </cell>
          <cell r="T1142">
            <v>397.25</v>
          </cell>
          <cell r="U1142">
            <v>97.59</v>
          </cell>
          <cell r="V1142">
            <v>9.7899999999999991</v>
          </cell>
          <cell r="W1142">
            <v>2.4</v>
          </cell>
          <cell r="X1142">
            <v>0</v>
          </cell>
          <cell r="Y1142">
            <v>0</v>
          </cell>
          <cell r="Z1142">
            <v>0</v>
          </cell>
          <cell r="AA1142">
            <v>0</v>
          </cell>
          <cell r="AB1142" t="str">
            <v>CAIXA REFERENCIAL</v>
          </cell>
          <cell r="AD1142" t="str">
            <v>CHOR</v>
          </cell>
          <cell r="AE1142" t="str">
            <v>CUSTOS HORÁRIOS DE MÁQUINAS E EQUIPAMENTOS</v>
          </cell>
          <cell r="AF1142">
            <v>325</v>
          </cell>
          <cell r="AG1142" t="str">
            <v>CUSTO HORÁRIO PRODUTIVO DIURNO</v>
          </cell>
          <cell r="AH1142">
            <v>0</v>
          </cell>
          <cell r="AI1142">
            <v>0</v>
          </cell>
        </row>
        <row r="1143">
          <cell r="G1143">
            <v>7030</v>
          </cell>
          <cell r="H1143" t="str">
            <v>TANQUE ESTACINARIO TAA COM SERPENTINA E CAPACIDADE PARA 30.000L - CHP</v>
          </cell>
          <cell r="I1143" t="str">
            <v>CHP</v>
          </cell>
          <cell r="J1143">
            <v>407.05</v>
          </cell>
          <cell r="K1143" t="str">
            <v>COMPOSICAO</v>
          </cell>
          <cell r="L1143">
            <v>7032</v>
          </cell>
          <cell r="M1143" t="str">
            <v>TANQUE ESTACINARIO TAA COM SERPENTINA E CAPACIDADE PARA 30.000L - DEPRECIACAO</v>
          </cell>
          <cell r="N1143" t="str">
            <v>H</v>
          </cell>
          <cell r="O1143">
            <v>1</v>
          </cell>
          <cell r="P1143">
            <v>5.22</v>
          </cell>
          <cell r="Q1143">
            <v>5.22</v>
          </cell>
          <cell r="AD1143" t="str">
            <v>CHOR</v>
          </cell>
          <cell r="AE1143" t="str">
            <v>CUSTOS HORÁRIOS DE MÁQUINAS E EQUIPAMENTOS</v>
          </cell>
          <cell r="AF1143">
            <v>325</v>
          </cell>
          <cell r="AG1143" t="str">
            <v>CUSTO HORÁRIO PRODUTIVO DIURNO</v>
          </cell>
          <cell r="AH1143">
            <v>0</v>
          </cell>
          <cell r="AI1143">
            <v>0</v>
          </cell>
        </row>
        <row r="1144">
          <cell r="G1144">
            <v>7030</v>
          </cell>
          <cell r="H1144" t="str">
            <v>TANQUE ESTACINARIO TAA COM SERPENTINA E CAPACIDADE PARA 30.000L - CHP</v>
          </cell>
          <cell r="I1144" t="str">
            <v>CHP</v>
          </cell>
          <cell r="J1144">
            <v>407.05</v>
          </cell>
          <cell r="K1144" t="str">
            <v>COMPOSICAO</v>
          </cell>
          <cell r="L1144">
            <v>7033</v>
          </cell>
          <cell r="M1144" t="str">
            <v>TANQUE ESTACINARIO TAA COM SERPENTINA E CAPACIDADE PARA 30.000L - JUROS</v>
          </cell>
          <cell r="N1144" t="str">
            <v>H</v>
          </cell>
          <cell r="O1144">
            <v>1</v>
          </cell>
          <cell r="P1144">
            <v>1.96</v>
          </cell>
          <cell r="Q1144">
            <v>1.96</v>
          </cell>
          <cell r="AD1144" t="str">
            <v>CHOR</v>
          </cell>
          <cell r="AE1144" t="str">
            <v>CUSTOS HORÁRIOS DE MÁQUINAS E EQUIPAMENTOS</v>
          </cell>
          <cell r="AF1144">
            <v>325</v>
          </cell>
          <cell r="AG1144" t="str">
            <v>CUSTO HORÁRIO PRODUTIVO DIURNO</v>
          </cell>
          <cell r="AH1144">
            <v>0</v>
          </cell>
          <cell r="AI1144">
            <v>0</v>
          </cell>
        </row>
        <row r="1145">
          <cell r="G1145">
            <v>7030</v>
          </cell>
          <cell r="H1145" t="str">
            <v>TANQUE ESTACINARIO TAA COM SERPENTINA E CAPACIDADE PARA 30.000L - CHP</v>
          </cell>
          <cell r="I1145" t="str">
            <v>CHP</v>
          </cell>
          <cell r="J1145">
            <v>407.05</v>
          </cell>
          <cell r="K1145" t="str">
            <v>COMPOSICAO</v>
          </cell>
          <cell r="L1145">
            <v>7034</v>
          </cell>
          <cell r="M1145" t="str">
            <v>TANQUE ESTACINARIO TAA COM SERPENTINA E CAPACIDADE PARA 30.000L  - MANUTENCAO</v>
          </cell>
          <cell r="N1145" t="str">
            <v>H</v>
          </cell>
          <cell r="O1145">
            <v>1</v>
          </cell>
          <cell r="P1145">
            <v>2.61</v>
          </cell>
          <cell r="Q1145">
            <v>2.61</v>
          </cell>
          <cell r="AD1145" t="str">
            <v>CHOR</v>
          </cell>
          <cell r="AE1145" t="str">
            <v>CUSTOS HORÁRIOS DE MÁQUINAS E EQUIPAMENTOS</v>
          </cell>
          <cell r="AF1145">
            <v>325</v>
          </cell>
          <cell r="AG1145" t="str">
            <v>CUSTO HORÁRIO PRODUTIVO DIURNO</v>
          </cell>
          <cell r="AH1145">
            <v>0</v>
          </cell>
          <cell r="AI1145">
            <v>0</v>
          </cell>
        </row>
        <row r="1146">
          <cell r="G1146">
            <v>7030</v>
          </cell>
          <cell r="H1146" t="str">
            <v>TANQUE ESTACINARIO TAA COM SERPENTINA E CAPACIDADE PARA 30.000L - CHP</v>
          </cell>
          <cell r="I1146" t="str">
            <v>CHP</v>
          </cell>
          <cell r="J1146">
            <v>407.05</v>
          </cell>
          <cell r="K1146" t="str">
            <v>COMPOSICAO</v>
          </cell>
          <cell r="L1146">
            <v>7035</v>
          </cell>
          <cell r="M1146" t="str">
            <v>TANQUE ESTACINARIO TAA COM SERPENTINA CAPACIDADE DE 30.000L - CUSTOS COM MATERIAL</v>
          </cell>
          <cell r="N1146" t="str">
            <v>H</v>
          </cell>
          <cell r="O1146">
            <v>1</v>
          </cell>
          <cell r="P1146">
            <v>397.25</v>
          </cell>
          <cell r="Q1146">
            <v>397.25</v>
          </cell>
          <cell r="AD1146" t="str">
            <v>CHOR</v>
          </cell>
          <cell r="AE1146" t="str">
            <v>CUSTOS HORÁRIOS DE MÁQUINAS E EQUIPAMENTOS</v>
          </cell>
          <cell r="AF1146">
            <v>325</v>
          </cell>
          <cell r="AG1146" t="str">
            <v>CUSTO HORÁRIO PRODUTIVO DIURNO</v>
          </cell>
          <cell r="AH1146">
            <v>0</v>
          </cell>
          <cell r="AI1146">
            <v>0</v>
          </cell>
        </row>
        <row r="1147">
          <cell r="G1147">
            <v>7036</v>
          </cell>
          <cell r="H1147" t="str">
            <v>ROLO COMPACTADOR DE PNEUS ESTÁTICO PRESSÃO VARIÁVEL AUTO-PROPELIDO, POTÊNCIA 111HP, PESO OPERACIONAL SEM/COM LASTRO 8/23 T - CHP</v>
          </cell>
          <cell r="I1147" t="str">
            <v>CHP</v>
          </cell>
          <cell r="J1147">
            <v>117.2</v>
          </cell>
          <cell r="R1147">
            <v>13.09</v>
          </cell>
          <cell r="S1147">
            <v>11.17</v>
          </cell>
          <cell r="T1147">
            <v>46.35</v>
          </cell>
          <cell r="U1147">
            <v>39.549999999999997</v>
          </cell>
          <cell r="V1147">
            <v>57.75</v>
          </cell>
          <cell r="W1147">
            <v>49.27</v>
          </cell>
          <cell r="X1147">
            <v>0</v>
          </cell>
          <cell r="Y1147">
            <v>0</v>
          </cell>
          <cell r="Z1147">
            <v>0</v>
          </cell>
          <cell r="AA1147">
            <v>0</v>
          </cell>
          <cell r="AB1147" t="str">
            <v>CAIXA REFERENCIAL</v>
          </cell>
          <cell r="AD1147" t="str">
            <v>CHOR</v>
          </cell>
          <cell r="AE1147" t="str">
            <v>CUSTOS HORÁRIOS DE MÁQUINAS E EQUIPAMENTOS</v>
          </cell>
          <cell r="AF1147">
            <v>325</v>
          </cell>
          <cell r="AG1147" t="str">
            <v>CUSTO HORÁRIO PRODUTIVO DIURNO</v>
          </cell>
          <cell r="AH1147">
            <v>0</v>
          </cell>
          <cell r="AI1147">
            <v>0</v>
          </cell>
        </row>
        <row r="1148">
          <cell r="G1148">
            <v>7036</v>
          </cell>
          <cell r="H1148" t="str">
            <v>ROLO COMPACTADOR DE PNEUS ESTÁTICO PRESSÃO VARIÁVEL AUTO-PROPELIDO, POTÊNCIA 111HP, PESO OPERACIONAL SEM/COM LASTRO 8/23 T - CHP</v>
          </cell>
          <cell r="I1148" t="str">
            <v>CHP</v>
          </cell>
          <cell r="J1148">
            <v>117.2</v>
          </cell>
          <cell r="K1148" t="str">
            <v>COMPOSICAO</v>
          </cell>
          <cell r="L1148">
            <v>7038</v>
          </cell>
          <cell r="M1148" t="str">
            <v>ROLO COMPACTADOR DE PNEUS ESTATICO, PRESSAO VARIAVEL, POTENCIA 111HP - PESO SEM/COM LASTRO 9,5/22,4T - DEPRECIACAO</v>
          </cell>
          <cell r="N1148" t="str">
            <v>H</v>
          </cell>
          <cell r="O1148">
            <v>1</v>
          </cell>
          <cell r="P1148">
            <v>24.05</v>
          </cell>
          <cell r="Q1148">
            <v>24.05</v>
          </cell>
          <cell r="AD1148" t="str">
            <v>CHOR</v>
          </cell>
          <cell r="AE1148" t="str">
            <v>CUSTOS HORÁRIOS DE MÁQUINAS E EQUIPAMENTOS</v>
          </cell>
          <cell r="AF1148">
            <v>325</v>
          </cell>
          <cell r="AG1148" t="str">
            <v>CUSTO HORÁRIO PRODUTIVO DIURNO</v>
          </cell>
          <cell r="AH1148">
            <v>0</v>
          </cell>
          <cell r="AI1148">
            <v>0</v>
          </cell>
        </row>
        <row r="1149">
          <cell r="G1149">
            <v>7036</v>
          </cell>
          <cell r="H1149" t="str">
            <v>ROLO COMPACTADOR DE PNEUS ESTÁTICO PRESSÃO VARIÁVEL AUTO-PROPELIDO, POTÊNCIA 111HP, PESO OPERACIONAL SEM/COM LASTRO 8/23 T - CHP</v>
          </cell>
          <cell r="I1149" t="str">
            <v>CHP</v>
          </cell>
          <cell r="J1149">
            <v>117.2</v>
          </cell>
          <cell r="K1149" t="str">
            <v>COMPOSICAO</v>
          </cell>
          <cell r="L1149">
            <v>7039</v>
          </cell>
          <cell r="M1149" t="str">
            <v>ROLO COMPACTADOR DE PNEUS ESTATICO, PRESSAO VARIAVEL, POTENCIA 111HP - PESO SEM/COM LASTRO 9,5/22,4T - JUROS</v>
          </cell>
          <cell r="N1149" t="str">
            <v>H</v>
          </cell>
          <cell r="O1149">
            <v>1</v>
          </cell>
          <cell r="P1149">
            <v>12.02</v>
          </cell>
          <cell r="Q1149">
            <v>12.02</v>
          </cell>
          <cell r="AD1149" t="str">
            <v>CHOR</v>
          </cell>
          <cell r="AE1149" t="str">
            <v>CUSTOS HORÁRIOS DE MÁQUINAS E EQUIPAMENTOS</v>
          </cell>
          <cell r="AF1149">
            <v>325</v>
          </cell>
          <cell r="AG1149" t="str">
            <v>CUSTO HORÁRIO PRODUTIVO DIURNO</v>
          </cell>
          <cell r="AH1149">
            <v>0</v>
          </cell>
          <cell r="AI1149">
            <v>0</v>
          </cell>
        </row>
        <row r="1150">
          <cell r="G1150">
            <v>7036</v>
          </cell>
          <cell r="H1150" t="str">
            <v>ROLO COMPACTADOR DE PNEUS ESTÁTICO PRESSÃO VARIÁVEL AUTO-PROPELIDO, POTÊNCIA 111HP, PESO OPERACIONAL SEM/COM LASTRO 8/23 T - CHP</v>
          </cell>
          <cell r="I1150" t="str">
            <v>CHP</v>
          </cell>
          <cell r="J1150">
            <v>117.2</v>
          </cell>
          <cell r="K1150" t="str">
            <v>COMPOSICAO</v>
          </cell>
          <cell r="L1150">
            <v>7040</v>
          </cell>
          <cell r="M1150" t="str">
            <v>ROLO COMPACTADOR DE PNEUS ESTATICO, PRESSAO VARIAVEL, POTENCIA 111HP - PESO SEM/COM LASTRO 9,5/22,4T - MANUTENCAO</v>
          </cell>
          <cell r="N1150" t="str">
            <v>H</v>
          </cell>
          <cell r="O1150">
            <v>1</v>
          </cell>
          <cell r="P1150">
            <v>21.66</v>
          </cell>
          <cell r="Q1150">
            <v>21.66</v>
          </cell>
          <cell r="AD1150" t="str">
            <v>CHOR</v>
          </cell>
          <cell r="AE1150" t="str">
            <v>CUSTOS HORÁRIOS DE MÁQUINAS E EQUIPAMENTOS</v>
          </cell>
          <cell r="AF1150">
            <v>325</v>
          </cell>
          <cell r="AG1150" t="str">
            <v>CUSTO HORÁRIO PRODUTIVO DIURNO</v>
          </cell>
          <cell r="AH1150">
            <v>0</v>
          </cell>
          <cell r="AI1150">
            <v>0</v>
          </cell>
        </row>
        <row r="1151">
          <cell r="G1151">
            <v>7036</v>
          </cell>
          <cell r="H1151" t="str">
            <v>ROLO COMPACTADOR DE PNEUS ESTÁTICO PRESSÃO VARIÁVEL AUTO-PROPELIDO, POTÊNCIA 111HP, PESO OPERACIONAL SEM/COM LASTRO 8/23 T - CHP</v>
          </cell>
          <cell r="I1151" t="str">
            <v>CHP</v>
          </cell>
          <cell r="J1151">
            <v>117.2</v>
          </cell>
          <cell r="K1151" t="str">
            <v>COMPOSICAO</v>
          </cell>
          <cell r="L1151">
            <v>7041</v>
          </cell>
          <cell r="M1151" t="str">
            <v>ROLO COMPACTADOR DE PNEUS ESTATICO, PRESSAO VARIAVEL, POTENCIA 111HP - PESO SEM/COM LASTRO 9,5/22,4T - CUSTOS COM MAO-DE-OBRA NA OPERACAO</v>
          </cell>
          <cell r="N1151" t="str">
            <v>H</v>
          </cell>
          <cell r="O1151">
            <v>1</v>
          </cell>
          <cell r="P1151">
            <v>13.09</v>
          </cell>
          <cell r="Q1151">
            <v>13.09</v>
          </cell>
          <cell r="AD1151" t="str">
            <v>CHOR</v>
          </cell>
          <cell r="AE1151" t="str">
            <v>CUSTOS HORÁRIOS DE MÁQUINAS E EQUIPAMENTOS</v>
          </cell>
          <cell r="AF1151">
            <v>325</v>
          </cell>
          <cell r="AG1151" t="str">
            <v>CUSTO HORÁRIO PRODUTIVO DIURNO</v>
          </cell>
          <cell r="AH1151">
            <v>0</v>
          </cell>
          <cell r="AI1151">
            <v>0</v>
          </cell>
        </row>
        <row r="1152">
          <cell r="G1152">
            <v>7036</v>
          </cell>
          <cell r="H1152" t="str">
            <v>ROLO COMPACTADOR DE PNEUS ESTÁTICO PRESSÃO VARIÁVEL AUTO-PROPELIDO, POTÊNCIA 111HP, PESO OPERACIONAL SEM/COM LASTRO 8/23 T - CHP</v>
          </cell>
          <cell r="I1152" t="str">
            <v>CHP</v>
          </cell>
          <cell r="J1152">
            <v>117.2</v>
          </cell>
          <cell r="K1152" t="str">
            <v>COMPOSICAO</v>
          </cell>
          <cell r="L1152">
            <v>55263</v>
          </cell>
          <cell r="M1152" t="str">
            <v>ROLO COMPACTADOR PNEUMATICO AUTO-PROPELIDO 111HP   8/23T - CUSTOS COM MATERIAL NA OPERACAO</v>
          </cell>
          <cell r="N1152" t="str">
            <v>H</v>
          </cell>
          <cell r="O1152">
            <v>1</v>
          </cell>
          <cell r="P1152">
            <v>46.35</v>
          </cell>
          <cell r="Q1152">
            <v>46.35</v>
          </cell>
          <cell r="AD1152" t="str">
            <v>CHOR</v>
          </cell>
          <cell r="AE1152" t="str">
            <v>CUSTOS HORÁRIOS DE MÁQUINAS E EQUIPAMENTOS</v>
          </cell>
          <cell r="AF1152">
            <v>325</v>
          </cell>
          <cell r="AG1152" t="str">
            <v>CUSTO HORÁRIO PRODUTIVO DIURNO</v>
          </cell>
          <cell r="AH1152">
            <v>0</v>
          </cell>
          <cell r="AI1152">
            <v>0</v>
          </cell>
        </row>
        <row r="1153">
          <cell r="G1153">
            <v>7042</v>
          </cell>
          <cell r="H1153" t="str">
            <v>CONJUNTO MOTOR-BOMBA DIESEL PARA DRENAGEM DE AGUA SUJA - 6HP - CHP</v>
          </cell>
          <cell r="I1153" t="str">
            <v>CHP</v>
          </cell>
          <cell r="J1153">
            <v>17.87</v>
          </cell>
          <cell r="R1153">
            <v>13.76</v>
          </cell>
          <cell r="S1153">
            <v>77.03</v>
          </cell>
          <cell r="T1153">
            <v>3.54</v>
          </cell>
          <cell r="U1153">
            <v>19.86</v>
          </cell>
          <cell r="V1153">
            <v>0.55000000000000004</v>
          </cell>
          <cell r="W1153">
            <v>3.09</v>
          </cell>
          <cell r="X1153">
            <v>0</v>
          </cell>
          <cell r="Y1153">
            <v>0</v>
          </cell>
          <cell r="Z1153">
            <v>0</v>
          </cell>
          <cell r="AA1153">
            <v>0</v>
          </cell>
          <cell r="AB1153" t="str">
            <v>CAIXA REFERENCIAL</v>
          </cell>
          <cell r="AD1153" t="str">
            <v>CHOR</v>
          </cell>
          <cell r="AE1153" t="str">
            <v>CUSTOS HORÁRIOS DE MÁQUINAS E EQUIPAMENTOS</v>
          </cell>
          <cell r="AF1153">
            <v>325</v>
          </cell>
          <cell r="AG1153" t="str">
            <v>CUSTO HORÁRIO PRODUTIVO DIURNO</v>
          </cell>
          <cell r="AH1153">
            <v>0</v>
          </cell>
          <cell r="AI1153">
            <v>0</v>
          </cell>
        </row>
        <row r="1154">
          <cell r="G1154">
            <v>7042</v>
          </cell>
          <cell r="H1154" t="str">
            <v>CONJUNTO MOTOR-BOMBA DIESEL PARA DRENAGEM DE AGUA SUJA - 6HP - CHP</v>
          </cell>
          <cell r="I1154" t="str">
            <v>CHP</v>
          </cell>
          <cell r="J1154">
            <v>17.87</v>
          </cell>
          <cell r="K1154" t="str">
            <v>COMPOSICAO</v>
          </cell>
          <cell r="L1154">
            <v>7044</v>
          </cell>
          <cell r="M1154" t="str">
            <v>CONJUNTO MOTOR-BOMBA DIESEL PARA DRENAGEM DE AGUA SUJA - 6HP - DEPRECIACAO</v>
          </cell>
          <cell r="N1154" t="str">
            <v>H</v>
          </cell>
          <cell r="O1154">
            <v>1</v>
          </cell>
          <cell r="P1154">
            <v>0.21</v>
          </cell>
          <cell r="Q1154">
            <v>0.21</v>
          </cell>
          <cell r="AD1154" t="str">
            <v>CHOR</v>
          </cell>
          <cell r="AE1154" t="str">
            <v>CUSTOS HORÁRIOS DE MÁQUINAS E EQUIPAMENTOS</v>
          </cell>
          <cell r="AF1154">
            <v>325</v>
          </cell>
          <cell r="AG1154" t="str">
            <v>CUSTO HORÁRIO PRODUTIVO DIURNO</v>
          </cell>
          <cell r="AH1154">
            <v>0</v>
          </cell>
          <cell r="AI1154">
            <v>0</v>
          </cell>
        </row>
        <row r="1155">
          <cell r="G1155">
            <v>7042</v>
          </cell>
          <cell r="H1155" t="str">
            <v>CONJUNTO MOTOR-BOMBA DIESEL PARA DRENAGEM DE AGUA SUJA - 6HP - CHP</v>
          </cell>
          <cell r="I1155" t="str">
            <v>CHP</v>
          </cell>
          <cell r="J1155">
            <v>17.87</v>
          </cell>
          <cell r="K1155" t="str">
            <v>COMPOSICAO</v>
          </cell>
          <cell r="L1155">
            <v>7045</v>
          </cell>
          <cell r="M1155" t="str">
            <v>CONJUNTO MOTOR-BOMBA DIESEL PARA DRENAGEM DE AGUA SUJA - 6HP - JUROS</v>
          </cell>
          <cell r="N1155" t="str">
            <v>H</v>
          </cell>
          <cell r="O1155">
            <v>1</v>
          </cell>
          <cell r="P1155">
            <v>0.12</v>
          </cell>
          <cell r="Q1155">
            <v>0.12</v>
          </cell>
          <cell r="AD1155" t="str">
            <v>CHOR</v>
          </cell>
          <cell r="AE1155" t="str">
            <v>CUSTOS HORÁRIOS DE MÁQUINAS E EQUIPAMENTOS</v>
          </cell>
          <cell r="AF1155">
            <v>325</v>
          </cell>
          <cell r="AG1155" t="str">
            <v>CUSTO HORÁRIO PRODUTIVO DIURNO</v>
          </cell>
          <cell r="AH1155">
            <v>0</v>
          </cell>
          <cell r="AI1155">
            <v>0</v>
          </cell>
        </row>
        <row r="1156">
          <cell r="G1156">
            <v>7042</v>
          </cell>
          <cell r="H1156" t="str">
            <v>CONJUNTO MOTOR-BOMBA DIESEL PARA DRENAGEM DE AGUA SUJA - 6HP - CHP</v>
          </cell>
          <cell r="I1156" t="str">
            <v>CHP</v>
          </cell>
          <cell r="J1156">
            <v>17.87</v>
          </cell>
          <cell r="K1156" t="str">
            <v>COMPOSICAO</v>
          </cell>
          <cell r="L1156">
            <v>7046</v>
          </cell>
          <cell r="M1156" t="str">
            <v>CONJUNTO MOTOR-BOMBA DIESEL PARA DRENAGEM DE AGUA SUJA - 6HP - MANUTENCAO</v>
          </cell>
          <cell r="N1156" t="str">
            <v>H</v>
          </cell>
          <cell r="O1156">
            <v>1</v>
          </cell>
          <cell r="P1156">
            <v>0.21</v>
          </cell>
          <cell r="Q1156">
            <v>0.21</v>
          </cell>
          <cell r="AD1156" t="str">
            <v>CHOR</v>
          </cell>
          <cell r="AE1156" t="str">
            <v>CUSTOS HORÁRIOS DE MÁQUINAS E EQUIPAMENTOS</v>
          </cell>
          <cell r="AF1156">
            <v>325</v>
          </cell>
          <cell r="AG1156" t="str">
            <v>CUSTO HORÁRIO PRODUTIVO DIURNO</v>
          </cell>
          <cell r="AH1156">
            <v>0</v>
          </cell>
          <cell r="AI1156">
            <v>0</v>
          </cell>
        </row>
        <row r="1157">
          <cell r="G1157">
            <v>7042</v>
          </cell>
          <cell r="H1157" t="str">
            <v>CONJUNTO MOTOR-BOMBA DIESEL PARA DRENAGEM DE AGUA SUJA - 6HP - CHP</v>
          </cell>
          <cell r="I1157" t="str">
            <v>CHP</v>
          </cell>
          <cell r="J1157">
            <v>17.87</v>
          </cell>
          <cell r="K1157" t="str">
            <v>COMPOSICAO</v>
          </cell>
          <cell r="L1157">
            <v>7047</v>
          </cell>
          <cell r="M1157" t="str">
            <v>CONJUNTO MOTOR-BOMBA DIESEL PARA DRENAGEM DE AGUA SUJA - 6HP - CUSTOS COM MATERIAL NA OPERACAO</v>
          </cell>
          <cell r="N1157" t="str">
            <v>H</v>
          </cell>
          <cell r="O1157">
            <v>1</v>
          </cell>
          <cell r="P1157">
            <v>3.54</v>
          </cell>
          <cell r="Q1157">
            <v>3.54</v>
          </cell>
          <cell r="AD1157" t="str">
            <v>CHOR</v>
          </cell>
          <cell r="AE1157" t="str">
            <v>CUSTOS HORÁRIOS DE MÁQUINAS E EQUIPAMENTOS</v>
          </cell>
          <cell r="AF1157">
            <v>325</v>
          </cell>
          <cell r="AG1157" t="str">
            <v>CUSTO HORÁRIO PRODUTIVO DIURNO</v>
          </cell>
          <cell r="AH1157">
            <v>0</v>
          </cell>
          <cell r="AI1157">
            <v>0</v>
          </cell>
        </row>
        <row r="1158">
          <cell r="G1158">
            <v>7042</v>
          </cell>
          <cell r="H1158" t="str">
            <v>CONJUNTO MOTOR-BOMBA DIESEL PARA DRENAGEM DE AGUA SUJA - 6HP - CHP</v>
          </cell>
          <cell r="I1158" t="str">
            <v>CHP</v>
          </cell>
          <cell r="J1158">
            <v>17.87</v>
          </cell>
          <cell r="K1158" t="str">
            <v>COMPOSICAO</v>
          </cell>
          <cell r="L1158">
            <v>7048</v>
          </cell>
          <cell r="M1158" t="str">
            <v>CONJUNTO MOTOR-BOMBA DIESEL PARA DRENAGEM DE AGUA SUJA - 6HP - MAO-DE-OBRA NA OPERACAO</v>
          </cell>
          <cell r="N1158" t="str">
            <v>H</v>
          </cell>
          <cell r="O1158">
            <v>1</v>
          </cell>
          <cell r="P1158">
            <v>13.76</v>
          </cell>
          <cell r="Q1158">
            <v>13.76</v>
          </cell>
          <cell r="AD1158" t="str">
            <v>CHOR</v>
          </cell>
          <cell r="AE1158" t="str">
            <v>CUSTOS HORÁRIOS DE MÁQUINAS E EQUIPAMENTOS</v>
          </cell>
          <cell r="AF1158">
            <v>325</v>
          </cell>
          <cell r="AG1158" t="str">
            <v>CUSTO HORÁRIO PRODUTIVO DIURNO</v>
          </cell>
          <cell r="AH1158">
            <v>0</v>
          </cell>
          <cell r="AI1158">
            <v>0</v>
          </cell>
        </row>
        <row r="1159">
          <cell r="G1159">
            <v>7049</v>
          </cell>
          <cell r="H1159" t="str">
            <v>ROLO COMPACTADOR VIBRATÓRIO PÉ DE CARNEIRO, POTÊNCIA 150HP, PESO OPERACIONAL 9,8 T, IMPACTO DINÂMICO 31,75 T - CHP</v>
          </cell>
          <cell r="I1159" t="str">
            <v>CHP</v>
          </cell>
          <cell r="J1159">
            <v>121.27</v>
          </cell>
          <cell r="R1159">
            <v>13.09</v>
          </cell>
          <cell r="S1159">
            <v>10.79</v>
          </cell>
          <cell r="T1159">
            <v>53.03</v>
          </cell>
          <cell r="U1159">
            <v>43.73</v>
          </cell>
          <cell r="V1159">
            <v>55.14</v>
          </cell>
          <cell r="W1159">
            <v>45.47</v>
          </cell>
          <cell r="X1159">
            <v>0</v>
          </cell>
          <cell r="Y1159">
            <v>0</v>
          </cell>
          <cell r="Z1159">
            <v>0</v>
          </cell>
          <cell r="AA1159">
            <v>0</v>
          </cell>
          <cell r="AB1159" t="str">
            <v>CAIXA REFERENCIAL</v>
          </cell>
          <cell r="AD1159" t="str">
            <v>CHOR</v>
          </cell>
          <cell r="AE1159" t="str">
            <v>CUSTOS HORÁRIOS DE MÁQUINAS E EQUIPAMENTOS</v>
          </cell>
          <cell r="AF1159">
            <v>325</v>
          </cell>
          <cell r="AG1159" t="str">
            <v>CUSTO HORÁRIO PRODUTIVO DIURNO</v>
          </cell>
          <cell r="AH1159">
            <v>0</v>
          </cell>
          <cell r="AI1159">
            <v>0</v>
          </cell>
        </row>
        <row r="1160">
          <cell r="G1160">
            <v>7049</v>
          </cell>
          <cell r="H1160" t="str">
            <v>ROLO COMPACTADOR VIBRATÓRIO PÉ DE CARNEIRO, POTÊNCIA 150HP, PESO OPERACIONAL 9,8 T, IMPACTO DINÂMICO 31,75 T - CHP</v>
          </cell>
          <cell r="I1160" t="str">
            <v>CHP</v>
          </cell>
          <cell r="J1160">
            <v>121.27</v>
          </cell>
          <cell r="K1160" t="str">
            <v>COMPOSICAO</v>
          </cell>
          <cell r="L1160">
            <v>7051</v>
          </cell>
          <cell r="M1160" t="str">
            <v>ROLO COMPACTADOR VIBRATÓRIO PÉ DE CARNEIRO, POTÊNCIA 150HP, PESO OPERACIONAL 9,8 T, IMPACTO DINÂMICO 31,75 T - DEPRECIACAO</v>
          </cell>
          <cell r="N1160" t="str">
            <v>H</v>
          </cell>
          <cell r="O1160">
            <v>1</v>
          </cell>
          <cell r="P1160">
            <v>22.97</v>
          </cell>
          <cell r="Q1160">
            <v>22.97</v>
          </cell>
          <cell r="AD1160" t="str">
            <v>CHOR</v>
          </cell>
          <cell r="AE1160" t="str">
            <v>CUSTOS HORÁRIOS DE MÁQUINAS E EQUIPAMENTOS</v>
          </cell>
          <cell r="AF1160">
            <v>325</v>
          </cell>
          <cell r="AG1160" t="str">
            <v>CUSTO HORÁRIO PRODUTIVO DIURNO</v>
          </cell>
          <cell r="AH1160">
            <v>0</v>
          </cell>
          <cell r="AI1160">
            <v>0</v>
          </cell>
        </row>
        <row r="1161">
          <cell r="G1161">
            <v>7049</v>
          </cell>
          <cell r="H1161" t="str">
            <v>ROLO COMPACTADOR VIBRATÓRIO PÉ DE CARNEIRO, POTÊNCIA 150HP, PESO OPERACIONAL 9,8 T, IMPACTO DINÂMICO 31,75 T - CHP</v>
          </cell>
          <cell r="I1161" t="str">
            <v>CHP</v>
          </cell>
          <cell r="J1161">
            <v>121.27</v>
          </cell>
          <cell r="K1161" t="str">
            <v>COMPOSICAO</v>
          </cell>
          <cell r="L1161">
            <v>7052</v>
          </cell>
          <cell r="M1161" t="str">
            <v>ROLO COMPACTADOR VIBRATÓRIO PÉ DE CARNEIRO, POTÊNCIA 150HP, PESO OPERACIONAL 9,8 T, IMPACTO DINÂMICO 31,75 T - JUROS</v>
          </cell>
          <cell r="N1161" t="str">
            <v>H</v>
          </cell>
          <cell r="O1161">
            <v>1</v>
          </cell>
          <cell r="P1161">
            <v>11.48</v>
          </cell>
          <cell r="Q1161">
            <v>11.48</v>
          </cell>
          <cell r="AD1161" t="str">
            <v>CHOR</v>
          </cell>
          <cell r="AE1161" t="str">
            <v>CUSTOS HORÁRIOS DE MÁQUINAS E EQUIPAMENTOS</v>
          </cell>
          <cell r="AF1161">
            <v>325</v>
          </cell>
          <cell r="AG1161" t="str">
            <v>CUSTO HORÁRIO PRODUTIVO DIURNO</v>
          </cell>
          <cell r="AH1161">
            <v>0</v>
          </cell>
          <cell r="AI1161">
            <v>0</v>
          </cell>
        </row>
        <row r="1162">
          <cell r="G1162">
            <v>7049</v>
          </cell>
          <cell r="H1162" t="str">
            <v>ROLO COMPACTADOR VIBRATÓRIO PÉ DE CARNEIRO, POTÊNCIA 150HP, PESO OPERACIONAL 9,8 T, IMPACTO DINÂMICO 31,75 T - CHP</v>
          </cell>
          <cell r="I1162" t="str">
            <v>CHP</v>
          </cell>
          <cell r="J1162">
            <v>121.27</v>
          </cell>
          <cell r="K1162" t="str">
            <v>COMPOSICAO</v>
          </cell>
          <cell r="L1162">
            <v>7053</v>
          </cell>
          <cell r="M1162" t="str">
            <v>ROLO COMPACTADOR VIBRATÓRIO PÉ DE CARNEIRO, POTÊNCIA 150HP, PESO OPERACIONAL 9,8 T, IMPACTO DINÂMICO 31,75 T</v>
          </cell>
          <cell r="N1162" t="str">
            <v>H</v>
          </cell>
          <cell r="O1162">
            <v>1</v>
          </cell>
          <cell r="P1162">
            <v>20.68</v>
          </cell>
          <cell r="Q1162">
            <v>20.68</v>
          </cell>
          <cell r="AD1162" t="str">
            <v>CHOR</v>
          </cell>
          <cell r="AE1162" t="str">
            <v>CUSTOS HORÁRIOS DE MÁQUINAS E EQUIPAMENTOS</v>
          </cell>
          <cell r="AF1162">
            <v>325</v>
          </cell>
          <cell r="AG1162" t="str">
            <v>CUSTO HORÁRIO PRODUTIVO DIURNO</v>
          </cell>
          <cell r="AH1162">
            <v>0</v>
          </cell>
          <cell r="AI1162">
            <v>0</v>
          </cell>
        </row>
        <row r="1163">
          <cell r="G1163">
            <v>7049</v>
          </cell>
          <cell r="H1163" t="str">
            <v>ROLO COMPACTADOR VIBRATÓRIO PÉ DE CARNEIRO, POTÊNCIA 150HP, PESO OPERACIONAL 9,8 T, IMPACTO DINÂMICO 31,75 T - CHP</v>
          </cell>
          <cell r="I1163" t="str">
            <v>CHP</v>
          </cell>
          <cell r="J1163">
            <v>121.27</v>
          </cell>
          <cell r="K1163" t="str">
            <v>COMPOSICAO</v>
          </cell>
          <cell r="L1163">
            <v>7054</v>
          </cell>
          <cell r="M1163" t="str">
            <v>ROLO COMPACTADOR VIBRATÓRIO PÉ DE CARNEIRO, POTÊNCIA 150HP, PESO OPERACIONAL 9,8 T, IMPACTO DINÂMICO 31,75 T - CUSTOS COM MATERIAL NA OPERACAO</v>
          </cell>
          <cell r="N1163" t="str">
            <v>H</v>
          </cell>
          <cell r="O1163">
            <v>1</v>
          </cell>
          <cell r="P1163">
            <v>53.03</v>
          </cell>
          <cell r="Q1163">
            <v>53.03</v>
          </cell>
          <cell r="AD1163" t="str">
            <v>CHOR</v>
          </cell>
          <cell r="AE1163" t="str">
            <v>CUSTOS HORÁRIOS DE MÁQUINAS E EQUIPAMENTOS</v>
          </cell>
          <cell r="AF1163">
            <v>325</v>
          </cell>
          <cell r="AG1163" t="str">
            <v>CUSTO HORÁRIO PRODUTIVO DIURNO</v>
          </cell>
          <cell r="AH1163">
            <v>0</v>
          </cell>
          <cell r="AI1163">
            <v>0</v>
          </cell>
        </row>
        <row r="1164">
          <cell r="G1164">
            <v>7049</v>
          </cell>
          <cell r="H1164" t="str">
            <v>ROLO COMPACTADOR VIBRATÓRIO PÉ DE CARNEIRO, POTÊNCIA 150HP, PESO OPERACIONAL 9,8 T, IMPACTO DINÂMICO 31,75 T - CHP</v>
          </cell>
          <cell r="I1164" t="str">
            <v>CHP</v>
          </cell>
          <cell r="J1164">
            <v>121.27</v>
          </cell>
          <cell r="K1164" t="str">
            <v>COMPOSICAO</v>
          </cell>
          <cell r="L1164">
            <v>7055</v>
          </cell>
          <cell r="M1164" t="str">
            <v>ROLO COMPACTADOR AUTOPROPELIDO 127HP 10260KG - MAO-DE-OBRA NA OPERACAO</v>
          </cell>
          <cell r="N1164" t="str">
            <v>H</v>
          </cell>
          <cell r="O1164">
            <v>1</v>
          </cell>
          <cell r="P1164">
            <v>13.09</v>
          </cell>
          <cell r="Q1164">
            <v>13.09</v>
          </cell>
          <cell r="AD1164" t="str">
            <v>CHOR</v>
          </cell>
          <cell r="AE1164" t="str">
            <v>CUSTOS HORÁRIOS DE MÁQUINAS E EQUIPAMENTOS</v>
          </cell>
          <cell r="AF1164">
            <v>325</v>
          </cell>
          <cell r="AG1164" t="str">
            <v>CUSTO HORÁRIO PRODUTIVO DIURNO</v>
          </cell>
          <cell r="AH1164">
            <v>0</v>
          </cell>
          <cell r="AI1164">
            <v>0</v>
          </cell>
        </row>
        <row r="1165">
          <cell r="G1165">
            <v>67826</v>
          </cell>
          <cell r="H1165" t="str">
            <v>CAMINHAO BASCULANTE -4,0 M3 - 152CV - 8,5T (CHP)</v>
          </cell>
          <cell r="I1165" t="str">
            <v>CHP</v>
          </cell>
          <cell r="J1165">
            <v>112.4</v>
          </cell>
          <cell r="R1165">
            <v>12.36</v>
          </cell>
          <cell r="S1165">
            <v>11</v>
          </cell>
          <cell r="T1165">
            <v>56.79</v>
          </cell>
          <cell r="U1165">
            <v>50.53</v>
          </cell>
          <cell r="V1165">
            <v>43.23</v>
          </cell>
          <cell r="W1165">
            <v>38.46</v>
          </cell>
          <cell r="X1165">
            <v>0</v>
          </cell>
          <cell r="Y1165">
            <v>0</v>
          </cell>
          <cell r="Z1165">
            <v>0</v>
          </cell>
          <cell r="AA1165">
            <v>0</v>
          </cell>
          <cell r="AB1165" t="str">
            <v>CAIXA REFERENCIAL</v>
          </cell>
          <cell r="AD1165" t="str">
            <v>CHOR</v>
          </cell>
          <cell r="AE1165" t="str">
            <v>CUSTOS HORÁRIOS DE MÁQUINAS E EQUIPAMENTOS</v>
          </cell>
          <cell r="AF1165">
            <v>325</v>
          </cell>
          <cell r="AG1165" t="str">
            <v>CUSTO HORÁRIO PRODUTIVO DIURNO</v>
          </cell>
          <cell r="AH1165">
            <v>0</v>
          </cell>
          <cell r="AI1165">
            <v>0</v>
          </cell>
        </row>
        <row r="1166">
          <cell r="G1166">
            <v>67826</v>
          </cell>
          <cell r="H1166" t="str">
            <v>CAMINHAO BASCULANTE -4,0 M3 - 152CV - 8,5T (CHP)</v>
          </cell>
          <cell r="I1166" t="str">
            <v>CHP</v>
          </cell>
          <cell r="J1166">
            <v>112.4</v>
          </cell>
          <cell r="K1166" t="str">
            <v>COMPOSICAO</v>
          </cell>
          <cell r="L1166">
            <v>7058</v>
          </cell>
          <cell r="M1166" t="str">
            <v>CAMINHAO BASCULANTE 4,0M3 152CV COM CAPACIDADE UTIL DE  8,5T - DEPRECIACAO</v>
          </cell>
          <cell r="N1166" t="str">
            <v>H</v>
          </cell>
          <cell r="O1166">
            <v>1</v>
          </cell>
          <cell r="P1166">
            <v>18.64</v>
          </cell>
          <cell r="Q1166">
            <v>18.64</v>
          </cell>
          <cell r="AD1166" t="str">
            <v>CHOR</v>
          </cell>
          <cell r="AE1166" t="str">
            <v>CUSTOS HORÁRIOS DE MÁQUINAS E EQUIPAMENTOS</v>
          </cell>
          <cell r="AF1166">
            <v>325</v>
          </cell>
          <cell r="AG1166" t="str">
            <v>CUSTO HORÁRIO PRODUTIVO DIURNO</v>
          </cell>
          <cell r="AH1166">
            <v>0</v>
          </cell>
          <cell r="AI1166">
            <v>0</v>
          </cell>
        </row>
        <row r="1167">
          <cell r="G1167">
            <v>67826</v>
          </cell>
          <cell r="H1167" t="str">
            <v>CAMINHAO BASCULANTE -4,0 M3 - 152CV - 8,5T (CHP)</v>
          </cell>
          <cell r="I1167" t="str">
            <v>CHP</v>
          </cell>
          <cell r="J1167">
            <v>112.4</v>
          </cell>
          <cell r="K1167" t="str">
            <v>COMPOSICAO</v>
          </cell>
          <cell r="L1167">
            <v>7059</v>
          </cell>
          <cell r="M1167" t="str">
            <v>CAMINHAO BASCULANTE 4,0M3 CARGA UTIL 8,5T 152CV - JUROS</v>
          </cell>
          <cell r="N1167" t="str">
            <v>H</v>
          </cell>
          <cell r="O1167">
            <v>1</v>
          </cell>
          <cell r="P1167">
            <v>5.94</v>
          </cell>
          <cell r="Q1167">
            <v>5.94</v>
          </cell>
          <cell r="AD1167" t="str">
            <v>CHOR</v>
          </cell>
          <cell r="AE1167" t="str">
            <v>CUSTOS HORÁRIOS DE MÁQUINAS E EQUIPAMENTOS</v>
          </cell>
          <cell r="AF1167">
            <v>325</v>
          </cell>
          <cell r="AG1167" t="str">
            <v>CUSTO HORÁRIO PRODUTIVO DIURNO</v>
          </cell>
          <cell r="AH1167">
            <v>0</v>
          </cell>
          <cell r="AI1167">
            <v>0</v>
          </cell>
        </row>
        <row r="1168">
          <cell r="G1168">
            <v>67826</v>
          </cell>
          <cell r="H1168" t="str">
            <v>CAMINHAO BASCULANTE -4,0 M3 - 152CV - 8,5T (CHP)</v>
          </cell>
          <cell r="I1168" t="str">
            <v>CHP</v>
          </cell>
          <cell r="J1168">
            <v>112.4</v>
          </cell>
          <cell r="K1168" t="str">
            <v>COMPOSICAO</v>
          </cell>
          <cell r="L1168">
            <v>7060</v>
          </cell>
          <cell r="M1168" t="str">
            <v>CAMINHAO BASCULANTE 4,0M3 CARGA UTIL 8,5T 152CV - MANUTENCAO</v>
          </cell>
          <cell r="N1168" t="str">
            <v>H</v>
          </cell>
          <cell r="O1168">
            <v>1</v>
          </cell>
          <cell r="P1168">
            <v>18.64</v>
          </cell>
          <cell r="Q1168">
            <v>18.64</v>
          </cell>
          <cell r="AD1168" t="str">
            <v>CHOR</v>
          </cell>
          <cell r="AE1168" t="str">
            <v>CUSTOS HORÁRIOS DE MÁQUINAS E EQUIPAMENTOS</v>
          </cell>
          <cell r="AF1168">
            <v>325</v>
          </cell>
          <cell r="AG1168" t="str">
            <v>CUSTO HORÁRIO PRODUTIVO DIURNO</v>
          </cell>
          <cell r="AH1168">
            <v>0</v>
          </cell>
          <cell r="AI1168">
            <v>0</v>
          </cell>
        </row>
        <row r="1169">
          <cell r="G1169">
            <v>67826</v>
          </cell>
          <cell r="H1169" t="str">
            <v>CAMINHAO BASCULANTE -4,0 M3 - 152CV - 8,5T (CHP)</v>
          </cell>
          <cell r="I1169" t="str">
            <v>CHP</v>
          </cell>
          <cell r="J1169">
            <v>112.4</v>
          </cell>
          <cell r="K1169" t="str">
            <v>COMPOSICAO</v>
          </cell>
          <cell r="L1169">
            <v>7062</v>
          </cell>
          <cell r="M1169" t="str">
            <v>CAMINHAO BASCULANTE 4,0M3 CARGA UTIL 8,5T 152CV - MAO-DE-OBRA NA OPERACAO</v>
          </cell>
          <cell r="N1169" t="str">
            <v>H</v>
          </cell>
          <cell r="O1169">
            <v>1</v>
          </cell>
          <cell r="P1169">
            <v>12.36</v>
          </cell>
          <cell r="Q1169">
            <v>12.36</v>
          </cell>
          <cell r="AD1169" t="str">
            <v>CHOR</v>
          </cell>
          <cell r="AE1169" t="str">
            <v>CUSTOS HORÁRIOS DE MÁQUINAS E EQUIPAMENTOS</v>
          </cell>
          <cell r="AF1169">
            <v>325</v>
          </cell>
          <cell r="AG1169" t="str">
            <v>CUSTO HORÁRIO PRODUTIVO DIURNO</v>
          </cell>
          <cell r="AH1169">
            <v>0</v>
          </cell>
          <cell r="AI1169">
            <v>0</v>
          </cell>
        </row>
        <row r="1170">
          <cell r="G1170">
            <v>67826</v>
          </cell>
          <cell r="H1170" t="str">
            <v>CAMINHAO BASCULANTE -4,0 M3 - 152CV - 8,5T (CHP)</v>
          </cell>
          <cell r="I1170" t="str">
            <v>CHP</v>
          </cell>
          <cell r="J1170">
            <v>112.4</v>
          </cell>
          <cell r="K1170" t="str">
            <v>COMPOSICAO</v>
          </cell>
          <cell r="L1170">
            <v>67825</v>
          </cell>
          <cell r="M1170" t="str">
            <v>CAMINHAO BASCULANTE COM 4,0 M3,  8,5 T - 152 CV - CUSTOS COM MATERIAL NA OPERACAO</v>
          </cell>
          <cell r="N1170" t="str">
            <v>H</v>
          </cell>
          <cell r="O1170">
            <v>1</v>
          </cell>
          <cell r="P1170">
            <v>56.79</v>
          </cell>
          <cell r="Q1170">
            <v>56.79</v>
          </cell>
          <cell r="AD1170" t="str">
            <v>CHOR</v>
          </cell>
          <cell r="AE1170" t="str">
            <v>CUSTOS HORÁRIOS DE MÁQUINAS E EQUIPAMENTOS</v>
          </cell>
          <cell r="AF1170">
            <v>325</v>
          </cell>
          <cell r="AG1170" t="str">
            <v>CUSTO HORÁRIO PRODUTIVO DIURNO</v>
          </cell>
          <cell r="AH1170">
            <v>0</v>
          </cell>
          <cell r="AI1170">
            <v>0</v>
          </cell>
        </row>
        <row r="1171">
          <cell r="G1171">
            <v>73294</v>
          </cell>
          <cell r="H1171" t="str">
            <v>BETONEIRA MOTOR GAS P/320L MIST SECA (CP) CARREG MEC E TAMBOR REVERSI-VEL - EXCL OPERADOR</v>
          </cell>
          <cell r="I1171" t="str">
            <v>H</v>
          </cell>
          <cell r="J1171">
            <v>6.25</v>
          </cell>
          <cell r="R1171">
            <v>0</v>
          </cell>
          <cell r="S1171">
            <v>0</v>
          </cell>
          <cell r="T1171">
            <v>4.78</v>
          </cell>
          <cell r="U1171">
            <v>76.66</v>
          </cell>
          <cell r="V1171">
            <v>1.45</v>
          </cell>
          <cell r="W1171">
            <v>23.33</v>
          </cell>
          <cell r="X1171">
            <v>0</v>
          </cell>
          <cell r="Y1171">
            <v>0</v>
          </cell>
          <cell r="Z1171">
            <v>0</v>
          </cell>
          <cell r="AA1171">
            <v>0</v>
          </cell>
          <cell r="AB1171" t="str">
            <v>CAIXA REFERENCIAL</v>
          </cell>
          <cell r="AD1171" t="str">
            <v>CHOR</v>
          </cell>
          <cell r="AE1171" t="str">
            <v>CUSTOS HORÁRIOS DE MÁQUINAS E EQUIPAMENTOS</v>
          </cell>
          <cell r="AF1171">
            <v>325</v>
          </cell>
          <cell r="AG1171" t="str">
            <v>CUSTO HORÁRIO PRODUTIVO DIURNO</v>
          </cell>
          <cell r="AH1171">
            <v>0</v>
          </cell>
          <cell r="AI1171">
            <v>0</v>
          </cell>
        </row>
        <row r="1172">
          <cell r="G1172">
            <v>73294</v>
          </cell>
          <cell r="H1172" t="str">
            <v>BETONEIRA MOTOR GAS P/320L MIST SECA (CP) CARREG MEC E TAMBOR REVERSI-VEL - EXCL OPERADOR</v>
          </cell>
          <cell r="I1172" t="str">
            <v>H</v>
          </cell>
          <cell r="J1172">
            <v>6.25</v>
          </cell>
          <cell r="K1172" t="str">
            <v>INSUMO</v>
          </cell>
          <cell r="L1172">
            <v>4222</v>
          </cell>
          <cell r="M1172" t="str">
            <v>GASOLINA COMUM</v>
          </cell>
          <cell r="N1172" t="str">
            <v>L</v>
          </cell>
          <cell r="O1172">
            <v>1.5</v>
          </cell>
          <cell r="P1172">
            <v>2.9</v>
          </cell>
          <cell r="Q1172">
            <v>4.3499999999999996</v>
          </cell>
          <cell r="AD1172" t="str">
            <v>CHOR</v>
          </cell>
          <cell r="AE1172" t="str">
            <v>CUSTOS HORÁRIOS DE MÁQUINAS E EQUIPAMENTOS</v>
          </cell>
          <cell r="AF1172">
            <v>325</v>
          </cell>
          <cell r="AG1172" t="str">
            <v>CUSTO HORÁRIO PRODUTIVO DIURNO</v>
          </cell>
          <cell r="AH1172">
            <v>0</v>
          </cell>
          <cell r="AI1172">
            <v>0</v>
          </cell>
        </row>
        <row r="1173">
          <cell r="G1173">
            <v>73294</v>
          </cell>
          <cell r="H1173" t="str">
            <v>BETONEIRA MOTOR GAS P/320L MIST SECA (CP) CARREG MEC E TAMBOR REVERSI-VEL - EXCL OPERADOR</v>
          </cell>
          <cell r="I1173" t="str">
            <v>H</v>
          </cell>
          <cell r="J1173">
            <v>6.25</v>
          </cell>
          <cell r="K1173" t="str">
            <v>INSUMO</v>
          </cell>
          <cell r="L1173">
            <v>4227</v>
          </cell>
          <cell r="M1173" t="str">
            <v>ÓLEO LUBRIFICANTE PARA MOTORES DE EQUIPAMENTOS PESADOS (CAMINHÕES, TRATORES, RETROS E ETC...)</v>
          </cell>
          <cell r="N1173" t="str">
            <v>L</v>
          </cell>
          <cell r="O1173">
            <v>0.03</v>
          </cell>
          <cell r="P1173">
            <v>10.43</v>
          </cell>
          <cell r="Q1173">
            <v>0.31</v>
          </cell>
          <cell r="AD1173" t="str">
            <v>CHOR</v>
          </cell>
          <cell r="AE1173" t="str">
            <v>CUSTOS HORÁRIOS DE MÁQUINAS E EQUIPAMENTOS</v>
          </cell>
          <cell r="AF1173">
            <v>325</v>
          </cell>
          <cell r="AG1173" t="str">
            <v>CUSTO HORÁRIO PRODUTIVO DIURNO</v>
          </cell>
          <cell r="AH1173">
            <v>0</v>
          </cell>
          <cell r="AI1173">
            <v>0</v>
          </cell>
        </row>
        <row r="1174">
          <cell r="G1174">
            <v>73294</v>
          </cell>
          <cell r="H1174" t="str">
            <v>BETONEIRA MOTOR GAS P/320L MIST SECA (CP) CARREG MEC E TAMBOR REVERSI-VEL - EXCL OPERADOR</v>
          </cell>
          <cell r="I1174" t="str">
            <v>H</v>
          </cell>
          <cell r="J1174">
            <v>6.25</v>
          </cell>
          <cell r="K1174" t="str">
            <v>INSUMO</v>
          </cell>
          <cell r="L1174">
            <v>4229</v>
          </cell>
          <cell r="M1174" t="str">
            <v>GRAXA LUBRIFICANTE</v>
          </cell>
          <cell r="N1174" t="str">
            <v>KG</v>
          </cell>
          <cell r="O1174">
            <v>0.01</v>
          </cell>
          <cell r="P1174">
            <v>12.49</v>
          </cell>
          <cell r="Q1174">
            <v>0.12</v>
          </cell>
          <cell r="AD1174" t="str">
            <v>CHOR</v>
          </cell>
          <cell r="AE1174" t="str">
            <v>CUSTOS HORÁRIOS DE MÁQUINAS E EQUIPAMENTOS</v>
          </cell>
          <cell r="AF1174">
            <v>325</v>
          </cell>
          <cell r="AG1174" t="str">
            <v>CUSTO HORÁRIO PRODUTIVO DIURNO</v>
          </cell>
          <cell r="AH1174">
            <v>0</v>
          </cell>
          <cell r="AI1174">
            <v>0</v>
          </cell>
        </row>
        <row r="1175">
          <cell r="G1175">
            <v>73294</v>
          </cell>
          <cell r="H1175" t="str">
            <v>BETONEIRA MOTOR GAS P/320L MIST SECA (CP) CARREG MEC E TAMBOR REVERSI-VEL - EXCL OPERADOR</v>
          </cell>
          <cell r="I1175" t="str">
            <v>H</v>
          </cell>
          <cell r="J1175">
            <v>6.25</v>
          </cell>
          <cell r="K1175" t="str">
            <v>INSUMO</v>
          </cell>
          <cell r="L1175">
            <v>13891</v>
          </cell>
          <cell r="M1175" t="str">
            <v>BETONEIRA 320 LITROS, SEM CARREGADOR, MOTOR A GASOLINA</v>
          </cell>
          <cell r="N1175" t="str">
            <v>UN</v>
          </cell>
          <cell r="O1175">
            <v>3.4600000000000001E-4</v>
          </cell>
          <cell r="P1175">
            <v>4212.9799999999996</v>
          </cell>
          <cell r="Q1175">
            <v>1.45</v>
          </cell>
          <cell r="AD1175" t="str">
            <v>CHOR</v>
          </cell>
          <cell r="AE1175" t="str">
            <v>CUSTOS HORÁRIOS DE MÁQUINAS E EQUIPAMENTOS</v>
          </cell>
          <cell r="AF1175">
            <v>325</v>
          </cell>
          <cell r="AG1175" t="str">
            <v>CUSTO HORÁRIO PRODUTIVO DIURNO</v>
          </cell>
          <cell r="AH1175">
            <v>0</v>
          </cell>
          <cell r="AI1175">
            <v>0</v>
          </cell>
        </row>
        <row r="1176">
          <cell r="G1176">
            <v>73306</v>
          </cell>
          <cell r="H1176" t="str">
            <v>CAMINHAO BASCULANTE (TOCO) 5 M3, MOTOR DIESEL, 132CV, COM MOTORISTA, CHP.</v>
          </cell>
          <cell r="I1176" t="str">
            <v>H</v>
          </cell>
          <cell r="J1176">
            <v>82.81</v>
          </cell>
          <cell r="R1176">
            <v>14.18</v>
          </cell>
          <cell r="S1176">
            <v>17.13</v>
          </cell>
          <cell r="T1176">
            <v>39.630000000000003</v>
          </cell>
          <cell r="U1176">
            <v>47.86</v>
          </cell>
          <cell r="V1176">
            <v>28.98</v>
          </cell>
          <cell r="W1176">
            <v>35</v>
          </cell>
          <cell r="X1176">
            <v>0</v>
          </cell>
          <cell r="Y1176">
            <v>0</v>
          </cell>
          <cell r="Z1176">
            <v>0</v>
          </cell>
          <cell r="AA1176">
            <v>0</v>
          </cell>
          <cell r="AB1176" t="str">
            <v>CAIXA REFERENCIAL</v>
          </cell>
          <cell r="AD1176" t="str">
            <v>CHOR</v>
          </cell>
          <cell r="AE1176" t="str">
            <v>CUSTOS HORÁRIOS DE MÁQUINAS E EQUIPAMENTOS</v>
          </cell>
          <cell r="AF1176">
            <v>325</v>
          </cell>
          <cell r="AG1176" t="str">
            <v>CUSTO HORÁRIO PRODUTIVO DIURNO</v>
          </cell>
          <cell r="AH1176">
            <v>0</v>
          </cell>
          <cell r="AI1176">
            <v>0</v>
          </cell>
        </row>
        <row r="1177">
          <cell r="G1177">
            <v>73306</v>
          </cell>
          <cell r="H1177" t="str">
            <v>CAMINHAO BASCULANTE (TOCO) 5 M3, MOTOR DIESEL, 132CV, COM MOTORISTA, CHP.</v>
          </cell>
          <cell r="I1177" t="str">
            <v>H</v>
          </cell>
          <cell r="J1177">
            <v>82.81</v>
          </cell>
          <cell r="K1177" t="str">
            <v>INSUMO</v>
          </cell>
          <cell r="L1177">
            <v>4094</v>
          </cell>
          <cell r="M1177" t="str">
            <v>MOTORISTA DE CAMINHAO E CARRETA</v>
          </cell>
          <cell r="N1177" t="str">
            <v>H</v>
          </cell>
          <cell r="O1177">
            <v>1</v>
          </cell>
          <cell r="P1177">
            <v>14.18</v>
          </cell>
          <cell r="Q1177">
            <v>14.18</v>
          </cell>
          <cell r="AD1177" t="str">
            <v>CHOR</v>
          </cell>
          <cell r="AE1177" t="str">
            <v>CUSTOS HORÁRIOS DE MÁQUINAS E EQUIPAMENTOS</v>
          </cell>
          <cell r="AF1177">
            <v>325</v>
          </cell>
          <cell r="AG1177" t="str">
            <v>CUSTO HORÁRIO PRODUTIVO DIURNO</v>
          </cell>
          <cell r="AH1177">
            <v>0</v>
          </cell>
          <cell r="AI1177">
            <v>0</v>
          </cell>
        </row>
        <row r="1178">
          <cell r="G1178">
            <v>73306</v>
          </cell>
          <cell r="H1178" t="str">
            <v>CAMINHAO BASCULANTE (TOCO) 5 M3, MOTOR DIESEL, 132CV, COM MOTORISTA, CHP.</v>
          </cell>
          <cell r="I1178" t="str">
            <v>H</v>
          </cell>
          <cell r="J1178">
            <v>82.81</v>
          </cell>
          <cell r="K1178" t="str">
            <v>INSUMO</v>
          </cell>
          <cell r="L1178">
            <v>4221</v>
          </cell>
          <cell r="M1178" t="str">
            <v>OLEO DIESEL COMBUSTIVEL COMUM</v>
          </cell>
          <cell r="N1178" t="str">
            <v>L</v>
          </cell>
          <cell r="O1178">
            <v>15</v>
          </cell>
          <cell r="P1178">
            <v>2.3199999999999998</v>
          </cell>
          <cell r="Q1178">
            <v>34.799999999999997</v>
          </cell>
          <cell r="AD1178" t="str">
            <v>CHOR</v>
          </cell>
          <cell r="AE1178" t="str">
            <v>CUSTOS HORÁRIOS DE MÁQUINAS E EQUIPAMENTOS</v>
          </cell>
          <cell r="AF1178">
            <v>325</v>
          </cell>
          <cell r="AG1178" t="str">
            <v>CUSTO HORÁRIO PRODUTIVO DIURNO</v>
          </cell>
          <cell r="AH1178">
            <v>0</v>
          </cell>
          <cell r="AI1178">
            <v>0</v>
          </cell>
        </row>
        <row r="1179">
          <cell r="G1179">
            <v>73306</v>
          </cell>
          <cell r="H1179" t="str">
            <v>CAMINHAO BASCULANTE (TOCO) 5 M3, MOTOR DIESEL, 132CV, COM MOTORISTA, CHP.</v>
          </cell>
          <cell r="I1179" t="str">
            <v>H</v>
          </cell>
          <cell r="J1179">
            <v>82.81</v>
          </cell>
          <cell r="K1179" t="str">
            <v>INSUMO</v>
          </cell>
          <cell r="L1179">
            <v>4227</v>
          </cell>
          <cell r="M1179" t="str">
            <v>ÓLEO LUBRIFICANTE PARA MOTORES DE EQUIPAMENTOS PESADOS (CAMINHÕES, TRATORES, RETROS E ETC...)</v>
          </cell>
          <cell r="N1179" t="str">
            <v>L</v>
          </cell>
          <cell r="O1179">
            <v>0.28999999999999998</v>
          </cell>
          <cell r="P1179">
            <v>10.43</v>
          </cell>
          <cell r="Q1179">
            <v>3.02</v>
          </cell>
          <cell r="AD1179" t="str">
            <v>CHOR</v>
          </cell>
          <cell r="AE1179" t="str">
            <v>CUSTOS HORÁRIOS DE MÁQUINAS E EQUIPAMENTOS</v>
          </cell>
          <cell r="AF1179">
            <v>325</v>
          </cell>
          <cell r="AG1179" t="str">
            <v>CUSTO HORÁRIO PRODUTIVO DIURNO</v>
          </cell>
          <cell r="AH1179">
            <v>0</v>
          </cell>
          <cell r="AI1179">
            <v>0</v>
          </cell>
        </row>
        <row r="1180">
          <cell r="G1180">
            <v>73306</v>
          </cell>
          <cell r="H1180" t="str">
            <v>CAMINHAO BASCULANTE (TOCO) 5 M3, MOTOR DIESEL, 132CV, COM MOTORISTA, CHP.</v>
          </cell>
          <cell r="I1180" t="str">
            <v>H</v>
          </cell>
          <cell r="J1180">
            <v>82.81</v>
          </cell>
          <cell r="K1180" t="str">
            <v>INSUMO</v>
          </cell>
          <cell r="L1180">
            <v>4229</v>
          </cell>
          <cell r="M1180" t="str">
            <v>GRAXA LUBRIFICANTE</v>
          </cell>
          <cell r="N1180" t="str">
            <v>KG</v>
          </cell>
          <cell r="O1180">
            <v>0.14499999999999999</v>
          </cell>
          <cell r="P1180">
            <v>12.49</v>
          </cell>
          <cell r="Q1180">
            <v>1.81</v>
          </cell>
          <cell r="AD1180" t="str">
            <v>CHOR</v>
          </cell>
          <cell r="AE1180" t="str">
            <v>CUSTOS HORÁRIOS DE MÁQUINAS E EQUIPAMENTOS</v>
          </cell>
          <cell r="AF1180">
            <v>325</v>
          </cell>
          <cell r="AG1180" t="str">
            <v>CUSTO HORÁRIO PRODUTIVO DIURNO</v>
          </cell>
          <cell r="AH1180">
            <v>0</v>
          </cell>
          <cell r="AI1180">
            <v>0</v>
          </cell>
        </row>
        <row r="1181">
          <cell r="G1181">
            <v>73306</v>
          </cell>
          <cell r="H1181" t="str">
            <v>CAMINHAO BASCULANTE (TOCO) 5 M3, MOTOR DIESEL, 132CV, COM MOTORISTA, CHP.</v>
          </cell>
          <cell r="I1181" t="str">
            <v>H</v>
          </cell>
          <cell r="J1181">
            <v>82.81</v>
          </cell>
          <cell r="K1181" t="str">
            <v>INSUMO</v>
          </cell>
          <cell r="L1181">
            <v>10619</v>
          </cell>
          <cell r="M1181" t="str">
            <v>CAMINHAO BASCULANTE 4,0M3 TOCO FORD F-12000 S270 MOTOR CUMMINS 162CV   PBT=11800KG -  CARGA UTIL MAX C/ EQUIP=7640KG - DIST ENTRE EIXOS 4470MM - INCL CACAMBA</v>
          </cell>
          <cell r="N1181" t="str">
            <v>UN</v>
          </cell>
          <cell r="O1181">
            <v>1.9599999999999999E-4</v>
          </cell>
          <cell r="P1181">
            <v>147873.49</v>
          </cell>
          <cell r="Q1181">
            <v>28.98</v>
          </cell>
          <cell r="AD1181" t="str">
            <v>CHOR</v>
          </cell>
          <cell r="AE1181" t="str">
            <v>CUSTOS HORÁRIOS DE MÁQUINAS E EQUIPAMENTOS</v>
          </cell>
          <cell r="AF1181">
            <v>325</v>
          </cell>
          <cell r="AG1181" t="str">
            <v>CUSTO HORÁRIO PRODUTIVO DIURNO</v>
          </cell>
          <cell r="AH1181">
            <v>0</v>
          </cell>
          <cell r="AI1181">
            <v>0</v>
          </cell>
        </row>
        <row r="1182">
          <cell r="G1182">
            <v>73318</v>
          </cell>
          <cell r="H1182" t="str">
            <v>TRATOR CARREGADEIRA E RETRO-ESCAVADEIRA DIESEL 75CV (CP) INCL OPERADOR-CAPAC CACAMBA 0,76M3</v>
          </cell>
          <cell r="I1182" t="str">
            <v>H</v>
          </cell>
          <cell r="J1182">
            <v>93.47</v>
          </cell>
          <cell r="R1182">
            <v>13.76</v>
          </cell>
          <cell r="S1182">
            <v>14.72</v>
          </cell>
          <cell r="T1182">
            <v>32.19</v>
          </cell>
          <cell r="U1182">
            <v>34.43</v>
          </cell>
          <cell r="V1182">
            <v>47.52</v>
          </cell>
          <cell r="W1182">
            <v>50.83</v>
          </cell>
          <cell r="X1182">
            <v>0</v>
          </cell>
          <cell r="Y1182">
            <v>0</v>
          </cell>
          <cell r="Z1182">
            <v>0</v>
          </cell>
          <cell r="AA1182">
            <v>0</v>
          </cell>
          <cell r="AB1182" t="str">
            <v>CAIXA REFERENCIAL</v>
          </cell>
          <cell r="AD1182" t="str">
            <v>CHOR</v>
          </cell>
          <cell r="AE1182" t="str">
            <v>CUSTOS HORÁRIOS DE MÁQUINAS E EQUIPAMENTOS</v>
          </cell>
          <cell r="AF1182">
            <v>325</v>
          </cell>
          <cell r="AG1182" t="str">
            <v>CUSTO HORÁRIO PRODUTIVO DIURNO</v>
          </cell>
          <cell r="AH1182">
            <v>0</v>
          </cell>
          <cell r="AI1182">
            <v>0</v>
          </cell>
        </row>
        <row r="1183">
          <cell r="G1183">
            <v>73318</v>
          </cell>
          <cell r="H1183" t="str">
            <v>TRATOR CARREGADEIRA E RETRO-ESCAVADEIRA DIESEL 75CV (CP) INCL OPERADOR-CAPAC CACAMBA 0,76M3</v>
          </cell>
          <cell r="I1183" t="str">
            <v>H</v>
          </cell>
          <cell r="J1183">
            <v>93.47</v>
          </cell>
          <cell r="K1183" t="str">
            <v>INSUMO</v>
          </cell>
          <cell r="L1183">
            <v>4221</v>
          </cell>
          <cell r="M1183" t="str">
            <v>OLEO DIESEL COMBUSTIVEL COMUM</v>
          </cell>
          <cell r="N1183" t="str">
            <v>L</v>
          </cell>
          <cell r="O1183">
            <v>11</v>
          </cell>
          <cell r="P1183">
            <v>2.3199999999999998</v>
          </cell>
          <cell r="Q1183">
            <v>25.52</v>
          </cell>
          <cell r="AD1183" t="str">
            <v>CHOR</v>
          </cell>
          <cell r="AE1183" t="str">
            <v>CUSTOS HORÁRIOS DE MÁQUINAS E EQUIPAMENTOS</v>
          </cell>
          <cell r="AF1183">
            <v>325</v>
          </cell>
          <cell r="AG1183" t="str">
            <v>CUSTO HORÁRIO PRODUTIVO DIURNO</v>
          </cell>
          <cell r="AH1183">
            <v>0</v>
          </cell>
          <cell r="AI1183">
            <v>0</v>
          </cell>
        </row>
        <row r="1184">
          <cell r="G1184">
            <v>73318</v>
          </cell>
          <cell r="H1184" t="str">
            <v>TRATOR CARREGADEIRA E RETRO-ESCAVADEIRA DIESEL 75CV (CP) INCL OPERADOR-CAPAC CACAMBA 0,76M3</v>
          </cell>
          <cell r="I1184" t="str">
            <v>H</v>
          </cell>
          <cell r="J1184">
            <v>93.47</v>
          </cell>
          <cell r="K1184" t="str">
            <v>INSUMO</v>
          </cell>
          <cell r="L1184">
            <v>4227</v>
          </cell>
          <cell r="M1184" t="str">
            <v>ÓLEO LUBRIFICANTE PARA MOTORES DE EQUIPAMENTOS PESADOS (CAMINHÕES, TRATORES, RETROS E ETC...)</v>
          </cell>
          <cell r="N1184" t="str">
            <v>L</v>
          </cell>
          <cell r="O1184">
            <v>0.4</v>
          </cell>
          <cell r="P1184">
            <v>10.43</v>
          </cell>
          <cell r="Q1184">
            <v>4.17</v>
          </cell>
          <cell r="AD1184" t="str">
            <v>CHOR</v>
          </cell>
          <cell r="AE1184" t="str">
            <v>CUSTOS HORÁRIOS DE MÁQUINAS E EQUIPAMENTOS</v>
          </cell>
          <cell r="AF1184">
            <v>325</v>
          </cell>
          <cell r="AG1184" t="str">
            <v>CUSTO HORÁRIO PRODUTIVO DIURNO</v>
          </cell>
          <cell r="AH1184">
            <v>0</v>
          </cell>
          <cell r="AI1184">
            <v>0</v>
          </cell>
        </row>
        <row r="1185">
          <cell r="G1185">
            <v>73318</v>
          </cell>
          <cell r="H1185" t="str">
            <v>TRATOR CARREGADEIRA E RETRO-ESCAVADEIRA DIESEL 75CV (CP) INCL OPERADOR-CAPAC CACAMBA 0,76M3</v>
          </cell>
          <cell r="I1185" t="str">
            <v>H</v>
          </cell>
          <cell r="J1185">
            <v>93.47</v>
          </cell>
          <cell r="K1185" t="str">
            <v>INSUMO</v>
          </cell>
          <cell r="L1185">
            <v>4229</v>
          </cell>
          <cell r="M1185" t="str">
            <v>GRAXA LUBRIFICANTE</v>
          </cell>
          <cell r="N1185" t="str">
            <v>KG</v>
          </cell>
          <cell r="O1185">
            <v>0.2</v>
          </cell>
          <cell r="P1185">
            <v>12.49</v>
          </cell>
          <cell r="Q1185">
            <v>2.4900000000000002</v>
          </cell>
          <cell r="AD1185" t="str">
            <v>CHOR</v>
          </cell>
          <cell r="AE1185" t="str">
            <v>CUSTOS HORÁRIOS DE MÁQUINAS E EQUIPAMENTOS</v>
          </cell>
          <cell r="AF1185">
            <v>325</v>
          </cell>
          <cell r="AG1185" t="str">
            <v>CUSTO HORÁRIO PRODUTIVO DIURNO</v>
          </cell>
          <cell r="AH1185">
            <v>0</v>
          </cell>
          <cell r="AI1185">
            <v>0</v>
          </cell>
        </row>
        <row r="1186">
          <cell r="G1186">
            <v>73318</v>
          </cell>
          <cell r="H1186" t="str">
            <v>TRATOR CARREGADEIRA E RETRO-ESCAVADEIRA DIESEL 75CV (CP) INCL OPERADOR-CAPAC CACAMBA 0,76M3</v>
          </cell>
          <cell r="I1186" t="str">
            <v>H</v>
          </cell>
          <cell r="J1186">
            <v>93.47</v>
          </cell>
          <cell r="K1186" t="str">
            <v>INSUMO</v>
          </cell>
          <cell r="L1186">
            <v>4230</v>
          </cell>
          <cell r="M1186" t="str">
            <v>OPERADOR DE MAQUINAS E EQUIPAMENTOS</v>
          </cell>
          <cell r="N1186" t="str">
            <v>H</v>
          </cell>
          <cell r="O1186">
            <v>1</v>
          </cell>
          <cell r="P1186">
            <v>13.76</v>
          </cell>
          <cell r="Q1186">
            <v>13.76</v>
          </cell>
          <cell r="AD1186" t="str">
            <v>CHOR</v>
          </cell>
          <cell r="AE1186" t="str">
            <v>CUSTOS HORÁRIOS DE MÁQUINAS E EQUIPAMENTOS</v>
          </cell>
          <cell r="AF1186">
            <v>325</v>
          </cell>
          <cell r="AG1186" t="str">
            <v>CUSTO HORÁRIO PRODUTIVO DIURNO</v>
          </cell>
          <cell r="AH1186">
            <v>0</v>
          </cell>
          <cell r="AI1186">
            <v>0</v>
          </cell>
        </row>
        <row r="1187">
          <cell r="G1187">
            <v>73318</v>
          </cell>
          <cell r="H1187" t="str">
            <v>TRATOR CARREGADEIRA E RETRO-ESCAVADEIRA DIESEL 75CV (CP) INCL OPERADOR-CAPAC CACAMBA 0,76M3</v>
          </cell>
          <cell r="I1187" t="str">
            <v>H</v>
          </cell>
          <cell r="J1187">
            <v>93.47</v>
          </cell>
          <cell r="K1187" t="str">
            <v>INSUMO</v>
          </cell>
          <cell r="L1187">
            <v>6046</v>
          </cell>
          <cell r="M1187" t="str">
            <v>RETROESCAVADEIRA SOBRE RODAS, TRAÇÃO 4X4, POTÊNCIA MÍN. 70HP, CAÇAMBA CAP. MIN. 0,7M3, PESO OPERACIONAL MIN. 6500 KG, PROFUNDIDADE DE ESCAVAÇÃO SUPERIOR A 4,00M.</v>
          </cell>
          <cell r="N1187" t="str">
            <v>UN</v>
          </cell>
          <cell r="O1187">
            <v>2.1599999999999999E-4</v>
          </cell>
          <cell r="P1187">
            <v>220000</v>
          </cell>
          <cell r="Q1187">
            <v>47.52</v>
          </cell>
          <cell r="AD1187" t="str">
            <v>CHOR</v>
          </cell>
          <cell r="AE1187" t="str">
            <v>CUSTOS HORÁRIOS DE MÁQUINAS E EQUIPAMENTOS</v>
          </cell>
          <cell r="AF1187">
            <v>325</v>
          </cell>
          <cell r="AG1187" t="str">
            <v>CUSTO HORÁRIO PRODUTIVO DIURNO</v>
          </cell>
          <cell r="AH1187">
            <v>0</v>
          </cell>
          <cell r="AI1187">
            <v>0</v>
          </cell>
        </row>
        <row r="1188">
          <cell r="G1188">
            <v>73360</v>
          </cell>
          <cell r="H1188" t="str">
            <v>AQUECEDOR DE FLUIDO TERMICO C/CALDEIRA - CHP</v>
          </cell>
          <cell r="I1188" t="str">
            <v>CHP</v>
          </cell>
          <cell r="J1188">
            <v>11.85</v>
          </cell>
          <cell r="R1188">
            <v>0</v>
          </cell>
          <cell r="S1188">
            <v>0</v>
          </cell>
          <cell r="T1188">
            <v>0</v>
          </cell>
          <cell r="U1188">
            <v>0</v>
          </cell>
          <cell r="V1188">
            <v>7.92</v>
          </cell>
          <cell r="W1188">
            <v>66.91</v>
          </cell>
          <cell r="X1188">
            <v>0</v>
          </cell>
          <cell r="Y1188">
            <v>0</v>
          </cell>
          <cell r="Z1188">
            <v>3.92</v>
          </cell>
          <cell r="AA1188">
            <v>33.08</v>
          </cell>
          <cell r="AB1188" t="str">
            <v>CAIXA REFERENCIAL</v>
          </cell>
          <cell r="AD1188" t="str">
            <v>CHOR</v>
          </cell>
          <cell r="AE1188" t="str">
            <v>CUSTOS HORÁRIOS DE MÁQUINAS E EQUIPAMENTOS</v>
          </cell>
          <cell r="AF1188">
            <v>325</v>
          </cell>
          <cell r="AG1188" t="str">
            <v>CUSTO HORÁRIO PRODUTIVO DIURNO</v>
          </cell>
          <cell r="AH1188">
            <v>0</v>
          </cell>
          <cell r="AI1188">
            <v>0</v>
          </cell>
        </row>
        <row r="1189">
          <cell r="G1189">
            <v>73360</v>
          </cell>
          <cell r="H1189" t="str">
            <v>AQUECEDOR DE FLUIDO TERMICO C/CALDEIRA - CHP</v>
          </cell>
          <cell r="I1189" t="str">
            <v>CHP</v>
          </cell>
          <cell r="J1189">
            <v>11.85</v>
          </cell>
          <cell r="K1189" t="str">
            <v>COMPOSICAO</v>
          </cell>
          <cell r="L1189">
            <v>73286</v>
          </cell>
          <cell r="M1189" t="str">
            <v>DEPRECIAO E JUROS-AQUECEDOR DE FLUIDO TERMICO C/CALDEIRA</v>
          </cell>
          <cell r="N1189" t="str">
            <v>H</v>
          </cell>
          <cell r="O1189">
            <v>1</v>
          </cell>
          <cell r="P1189">
            <v>5.4</v>
          </cell>
          <cell r="Q1189">
            <v>5.4</v>
          </cell>
          <cell r="AD1189" t="str">
            <v>CHOR</v>
          </cell>
          <cell r="AE1189" t="str">
            <v>CUSTOS HORÁRIOS DE MÁQUINAS E EQUIPAMENTOS</v>
          </cell>
          <cell r="AF1189">
            <v>325</v>
          </cell>
          <cell r="AG1189" t="str">
            <v>CUSTO HORÁRIO PRODUTIVO DIURNO</v>
          </cell>
          <cell r="AH1189">
            <v>0</v>
          </cell>
          <cell r="AI1189">
            <v>0</v>
          </cell>
        </row>
        <row r="1190">
          <cell r="G1190">
            <v>73360</v>
          </cell>
          <cell r="H1190" t="str">
            <v>AQUECEDOR DE FLUIDO TERMICO C/CALDEIRA - CHP</v>
          </cell>
          <cell r="I1190" t="str">
            <v>CHP</v>
          </cell>
          <cell r="J1190">
            <v>11.85</v>
          </cell>
          <cell r="K1190" t="str">
            <v>COMPOSICAO</v>
          </cell>
          <cell r="L1190">
            <v>73289</v>
          </cell>
          <cell r="M1190" t="str">
            <v>CUSTOS C/MATRIAL-AQUECEDOR DE FLUIDO TERMICO C/CALDEIRA</v>
          </cell>
          <cell r="N1190" t="str">
            <v>H</v>
          </cell>
          <cell r="O1190">
            <v>1</v>
          </cell>
          <cell r="P1190">
            <v>3.92</v>
          </cell>
          <cell r="Q1190">
            <v>3.92</v>
          </cell>
          <cell r="AD1190" t="str">
            <v>CHOR</v>
          </cell>
          <cell r="AE1190" t="str">
            <v>CUSTOS HORÁRIOS DE MÁQUINAS E EQUIPAMENTOS</v>
          </cell>
          <cell r="AF1190">
            <v>325</v>
          </cell>
          <cell r="AG1190" t="str">
            <v>CUSTO HORÁRIO PRODUTIVO DIURNO</v>
          </cell>
          <cell r="AH1190">
            <v>0</v>
          </cell>
          <cell r="AI1190">
            <v>0</v>
          </cell>
        </row>
        <row r="1191">
          <cell r="G1191">
            <v>73360</v>
          </cell>
          <cell r="H1191" t="str">
            <v>AQUECEDOR DE FLUIDO TERMICO C/CALDEIRA - CHP</v>
          </cell>
          <cell r="I1191" t="str">
            <v>CHP</v>
          </cell>
          <cell r="J1191">
            <v>11.85</v>
          </cell>
          <cell r="K1191" t="str">
            <v>COMPOSICAO</v>
          </cell>
          <cell r="L1191">
            <v>73291</v>
          </cell>
          <cell r="M1191" t="str">
            <v>MANUTENCAO-AQUECEDOR DE FLUIDO TERMICO C/CALDEIRA</v>
          </cell>
          <cell r="N1191" t="str">
            <v>H</v>
          </cell>
          <cell r="O1191">
            <v>1</v>
          </cell>
          <cell r="P1191">
            <v>2.52</v>
          </cell>
          <cell r="Q1191">
            <v>2.52</v>
          </cell>
          <cell r="AD1191" t="str">
            <v>CHOR</v>
          </cell>
          <cell r="AE1191" t="str">
            <v>CUSTOS HORÁRIOS DE MÁQUINAS E EQUIPAMENTOS</v>
          </cell>
          <cell r="AF1191">
            <v>325</v>
          </cell>
          <cell r="AG1191" t="str">
            <v>CUSTO HORÁRIO PRODUTIVO DIURNO</v>
          </cell>
          <cell r="AH1191">
            <v>0</v>
          </cell>
          <cell r="AI1191">
            <v>0</v>
          </cell>
        </row>
        <row r="1192">
          <cell r="G1192">
            <v>73408</v>
          </cell>
          <cell r="H1192" t="str">
            <v>DISTRIBUIDOR DE AGREGADOS AUTOPROPELIDO, CAP 3 M3, A DIESEL, 6 CC, 140 CV, CHP</v>
          </cell>
          <cell r="I1192" t="str">
            <v>CHP</v>
          </cell>
          <cell r="J1192">
            <v>208.13</v>
          </cell>
          <cell r="R1192">
            <v>13.41</v>
          </cell>
          <cell r="S1192">
            <v>6.44</v>
          </cell>
          <cell r="T1192">
            <v>40.869999999999997</v>
          </cell>
          <cell r="U1192">
            <v>19.64</v>
          </cell>
          <cell r="V1192">
            <v>153.84</v>
          </cell>
          <cell r="W1192">
            <v>73.91</v>
          </cell>
          <cell r="X1192">
            <v>0</v>
          </cell>
          <cell r="Y1192">
            <v>0</v>
          </cell>
          <cell r="Z1192">
            <v>0</v>
          </cell>
          <cell r="AA1192">
            <v>0</v>
          </cell>
          <cell r="AB1192" t="str">
            <v>CAIXA REFERENCIAL</v>
          </cell>
          <cell r="AD1192" t="str">
            <v>CHOR</v>
          </cell>
          <cell r="AE1192" t="str">
            <v>CUSTOS HORÁRIOS DE MÁQUINAS E EQUIPAMENTOS</v>
          </cell>
          <cell r="AF1192">
            <v>325</v>
          </cell>
          <cell r="AG1192" t="str">
            <v>CUSTO HORÁRIO PRODUTIVO DIURNO</v>
          </cell>
          <cell r="AH1192">
            <v>0</v>
          </cell>
          <cell r="AI1192">
            <v>0</v>
          </cell>
        </row>
        <row r="1193">
          <cell r="G1193">
            <v>73408</v>
          </cell>
          <cell r="H1193" t="str">
            <v>DISTRIBUIDOR DE AGREGADOS AUTOPROPELIDO, CAP 3 M3, A DIESEL, 6 CC, 140 CV, CHP</v>
          </cell>
          <cell r="I1193" t="str">
            <v>CHP</v>
          </cell>
          <cell r="J1193">
            <v>208.13</v>
          </cell>
          <cell r="K1193" t="str">
            <v>COMPOSICAO</v>
          </cell>
          <cell r="L1193">
            <v>73304</v>
          </cell>
          <cell r="M1193" t="str">
            <v>CUSTOS COMBUSTIVEL + MATERIAL DISTRIBUIDOR DE AGREGADO SPRE*</v>
          </cell>
          <cell r="N1193" t="str">
            <v>H</v>
          </cell>
          <cell r="O1193">
            <v>1</v>
          </cell>
          <cell r="P1193">
            <v>40.869999999999997</v>
          </cell>
          <cell r="Q1193">
            <v>40.869999999999997</v>
          </cell>
          <cell r="AD1193" t="str">
            <v>CHOR</v>
          </cell>
          <cell r="AE1193" t="str">
            <v>CUSTOS HORÁRIOS DE MÁQUINAS E EQUIPAMENTOS</v>
          </cell>
          <cell r="AF1193">
            <v>325</v>
          </cell>
          <cell r="AG1193" t="str">
            <v>CUSTO HORÁRIO PRODUTIVO DIURNO</v>
          </cell>
          <cell r="AH1193">
            <v>0</v>
          </cell>
          <cell r="AI1193">
            <v>0</v>
          </cell>
        </row>
        <row r="1194">
          <cell r="G1194">
            <v>73408</v>
          </cell>
          <cell r="H1194" t="str">
            <v>DISTRIBUIDOR DE AGREGADOS AUTOPROPELIDO, CAP 3 M3, A DIESEL, 6 CC, 140 CV, CHP</v>
          </cell>
          <cell r="I1194" t="str">
            <v>CHP</v>
          </cell>
          <cell r="J1194">
            <v>208.13</v>
          </cell>
          <cell r="K1194" t="str">
            <v>COMPOSICAO</v>
          </cell>
          <cell r="L1194">
            <v>73305</v>
          </cell>
          <cell r="M1194" t="str">
            <v>DISTRIBUIDOR DE AGREGADOS AUTOPROPELIDO CAP 3 M3, A DIESEL, 6 CC, 140 CV - JUROS</v>
          </cell>
          <cell r="N1194" t="str">
            <v>H</v>
          </cell>
          <cell r="O1194">
            <v>1</v>
          </cell>
          <cell r="P1194">
            <v>30.93</v>
          </cell>
          <cell r="Q1194">
            <v>30.93</v>
          </cell>
          <cell r="AD1194" t="str">
            <v>CHOR</v>
          </cell>
          <cell r="AE1194" t="str">
            <v>CUSTOS HORÁRIOS DE MÁQUINAS E EQUIPAMENTOS</v>
          </cell>
          <cell r="AF1194">
            <v>325</v>
          </cell>
          <cell r="AG1194" t="str">
            <v>CUSTO HORÁRIO PRODUTIVO DIURNO</v>
          </cell>
          <cell r="AH1194">
            <v>0</v>
          </cell>
          <cell r="AI1194">
            <v>0</v>
          </cell>
        </row>
        <row r="1195">
          <cell r="G1195">
            <v>73408</v>
          </cell>
          <cell r="H1195" t="str">
            <v>DISTRIBUIDOR DE AGREGADOS AUTOPROPELIDO, CAP 3 M3, A DIESEL, 6 CC, 140 CV, CHP</v>
          </cell>
          <cell r="I1195" t="str">
            <v>CHP</v>
          </cell>
          <cell r="J1195">
            <v>208.13</v>
          </cell>
          <cell r="K1195" t="str">
            <v>COMPOSICAO</v>
          </cell>
          <cell r="L1195">
            <v>73308</v>
          </cell>
          <cell r="M1195" t="str">
            <v>DISTRIBUIDOR DE AGREGADOS AUTOPROPELIDO CAP 3 M3, A DIESEL, 6 CC, 140 CV - DEPRECIACAO</v>
          </cell>
          <cell r="N1195" t="str">
            <v>H</v>
          </cell>
          <cell r="O1195">
            <v>1</v>
          </cell>
          <cell r="P1195">
            <v>81.93</v>
          </cell>
          <cell r="Q1195">
            <v>81.93</v>
          </cell>
          <cell r="AD1195" t="str">
            <v>CHOR</v>
          </cell>
          <cell r="AE1195" t="str">
            <v>CUSTOS HORÁRIOS DE MÁQUINAS E EQUIPAMENTOS</v>
          </cell>
          <cell r="AF1195">
            <v>325</v>
          </cell>
          <cell r="AG1195" t="str">
            <v>CUSTO HORÁRIO PRODUTIVO DIURNO</v>
          </cell>
          <cell r="AH1195">
            <v>0</v>
          </cell>
          <cell r="AI1195">
            <v>0</v>
          </cell>
        </row>
        <row r="1196">
          <cell r="G1196">
            <v>73408</v>
          </cell>
          <cell r="H1196" t="str">
            <v>DISTRIBUIDOR DE AGREGADOS AUTOPROPELIDO, CAP 3 M3, A DIESEL, 6 CC, 140 CV, CHP</v>
          </cell>
          <cell r="I1196" t="str">
            <v>CHP</v>
          </cell>
          <cell r="J1196">
            <v>208.13</v>
          </cell>
          <cell r="K1196" t="str">
            <v>COMPOSICAO</v>
          </cell>
          <cell r="L1196">
            <v>73312</v>
          </cell>
          <cell r="M1196" t="str">
            <v>DISTRIBUIDOR DE AGREGADOS AUTOPROPELIDO CAP 3 M3, A DIESEL, 6 CC, 140 CV - MANUTENCAO</v>
          </cell>
          <cell r="N1196" t="str">
            <v>H</v>
          </cell>
          <cell r="O1196">
            <v>1</v>
          </cell>
          <cell r="P1196">
            <v>40.96</v>
          </cell>
          <cell r="Q1196">
            <v>40.96</v>
          </cell>
          <cell r="AD1196" t="str">
            <v>CHOR</v>
          </cell>
          <cell r="AE1196" t="str">
            <v>CUSTOS HORÁRIOS DE MÁQUINAS E EQUIPAMENTOS</v>
          </cell>
          <cell r="AF1196">
            <v>325</v>
          </cell>
          <cell r="AG1196" t="str">
            <v>CUSTO HORÁRIO PRODUTIVO DIURNO</v>
          </cell>
          <cell r="AH1196">
            <v>0</v>
          </cell>
          <cell r="AI1196">
            <v>0</v>
          </cell>
        </row>
        <row r="1197">
          <cell r="G1197">
            <v>73408</v>
          </cell>
          <cell r="H1197" t="str">
            <v>DISTRIBUIDOR DE AGREGADOS AUTOPROPELIDO, CAP 3 M3, A DIESEL, 6 CC, 140 CV, CHP</v>
          </cell>
          <cell r="I1197" t="str">
            <v>CHP</v>
          </cell>
          <cell r="J1197">
            <v>208.13</v>
          </cell>
          <cell r="K1197" t="str">
            <v>INSUMO</v>
          </cell>
          <cell r="L1197">
            <v>4093</v>
          </cell>
          <cell r="M1197" t="str">
            <v>MOTORISTA DE CAMINHAO</v>
          </cell>
          <cell r="N1197" t="str">
            <v>H</v>
          </cell>
          <cell r="O1197">
            <v>1</v>
          </cell>
          <cell r="P1197">
            <v>13.41</v>
          </cell>
          <cell r="Q1197">
            <v>13.41</v>
          </cell>
          <cell r="AD1197" t="str">
            <v>CHOR</v>
          </cell>
          <cell r="AE1197" t="str">
            <v>CUSTOS HORÁRIOS DE MÁQUINAS E EQUIPAMENTOS</v>
          </cell>
          <cell r="AF1197">
            <v>325</v>
          </cell>
          <cell r="AG1197" t="str">
            <v>CUSTO HORÁRIO PRODUTIVO DIURNO</v>
          </cell>
          <cell r="AH1197">
            <v>0</v>
          </cell>
          <cell r="AI1197">
            <v>0</v>
          </cell>
        </row>
        <row r="1198">
          <cell r="G1198">
            <v>73412</v>
          </cell>
          <cell r="H1198" t="str">
            <v>CUSTO HORARIO PRODUTIVO DIURNO - COMPRESSOR ATLAS COPCO - XA80 170 PCM 80 HP</v>
          </cell>
          <cell r="I1198" t="str">
            <v>CHP</v>
          </cell>
          <cell r="J1198">
            <v>54.83</v>
          </cell>
          <cell r="R1198">
            <v>5.97</v>
          </cell>
          <cell r="S1198">
            <v>10.89</v>
          </cell>
          <cell r="T1198">
            <v>33.4</v>
          </cell>
          <cell r="U1198">
            <v>60.92</v>
          </cell>
          <cell r="V1198">
            <v>15.44</v>
          </cell>
          <cell r="W1198">
            <v>28.17</v>
          </cell>
          <cell r="X1198">
            <v>0</v>
          </cell>
          <cell r="Y1198">
            <v>0</v>
          </cell>
          <cell r="Z1198">
            <v>0</v>
          </cell>
          <cell r="AA1198">
            <v>0</v>
          </cell>
          <cell r="AB1198" t="str">
            <v>CAIXA REFERENCIAL</v>
          </cell>
          <cell r="AD1198" t="str">
            <v>CHOR</v>
          </cell>
          <cell r="AE1198" t="str">
            <v>CUSTOS HORÁRIOS DE MÁQUINAS E EQUIPAMENTOS</v>
          </cell>
          <cell r="AF1198">
            <v>325</v>
          </cell>
          <cell r="AG1198" t="str">
            <v>CUSTO HORÁRIO PRODUTIVO DIURNO</v>
          </cell>
          <cell r="AH1198">
            <v>0</v>
          </cell>
          <cell r="AI1198">
            <v>0</v>
          </cell>
        </row>
        <row r="1199">
          <cell r="G1199">
            <v>73412</v>
          </cell>
          <cell r="H1199" t="str">
            <v>CUSTO HORARIO PRODUTIVO DIURNO - COMPRESSOR ATLAS COPCO - XA80 170 PCM 80 HP</v>
          </cell>
          <cell r="I1199" t="str">
            <v>CHP</v>
          </cell>
          <cell r="J1199">
            <v>54.83</v>
          </cell>
          <cell r="K1199" t="str">
            <v>COMPOSICAO</v>
          </cell>
          <cell r="L1199">
            <v>73319</v>
          </cell>
          <cell r="M1199" t="str">
            <v>CUSTO HORARIO COM DEPRECIACAO E JUROS - COMPRESSOR ATLAS COPCO - XA80  170 PCM 80 HP</v>
          </cell>
          <cell r="N1199" t="str">
            <v>H</v>
          </cell>
          <cell r="O1199">
            <v>1</v>
          </cell>
          <cell r="P1199">
            <v>12.83</v>
          </cell>
          <cell r="Q1199">
            <v>12.83</v>
          </cell>
          <cell r="AD1199" t="str">
            <v>CHOR</v>
          </cell>
          <cell r="AE1199" t="str">
            <v>CUSTOS HORÁRIOS DE MÁQUINAS E EQUIPAMENTOS</v>
          </cell>
          <cell r="AF1199">
            <v>325</v>
          </cell>
          <cell r="AG1199" t="str">
            <v>CUSTO HORÁRIO PRODUTIVO DIURNO</v>
          </cell>
          <cell r="AH1199">
            <v>0</v>
          </cell>
          <cell r="AI1199">
            <v>0</v>
          </cell>
        </row>
        <row r="1200">
          <cell r="G1200">
            <v>73412</v>
          </cell>
          <cell r="H1200" t="str">
            <v>CUSTO HORARIO PRODUTIVO DIURNO - COMPRESSOR ATLAS COPCO - XA80 170 PCM 80 HP</v>
          </cell>
          <cell r="I1200" t="str">
            <v>CHP</v>
          </cell>
          <cell r="J1200">
            <v>54.83</v>
          </cell>
          <cell r="K1200" t="str">
            <v>COMPOSICAO</v>
          </cell>
          <cell r="L1200">
            <v>73322</v>
          </cell>
          <cell r="M1200" t="str">
            <v>CUSTO HORARIO COM MATERIAIS NA OPERACAO - COMPRESSOR ATLAS COPCO - XA 80 170 PCM 80 HP</v>
          </cell>
          <cell r="N1200" t="str">
            <v>H</v>
          </cell>
          <cell r="O1200">
            <v>1</v>
          </cell>
          <cell r="P1200">
            <v>33.4</v>
          </cell>
          <cell r="Q1200">
            <v>33.4</v>
          </cell>
          <cell r="AD1200" t="str">
            <v>CHOR</v>
          </cell>
          <cell r="AE1200" t="str">
            <v>CUSTOS HORÁRIOS DE MÁQUINAS E EQUIPAMENTOS</v>
          </cell>
          <cell r="AF1200">
            <v>325</v>
          </cell>
          <cell r="AG1200" t="str">
            <v>CUSTO HORÁRIO PRODUTIVO DIURNO</v>
          </cell>
          <cell r="AH1200">
            <v>0</v>
          </cell>
          <cell r="AI1200">
            <v>0</v>
          </cell>
        </row>
        <row r="1201">
          <cell r="G1201">
            <v>73412</v>
          </cell>
          <cell r="H1201" t="str">
            <v>CUSTO HORARIO PRODUTIVO DIURNO - COMPRESSOR ATLAS COPCO - XA80 170 PCM 80 HP</v>
          </cell>
          <cell r="I1201" t="str">
            <v>CHP</v>
          </cell>
          <cell r="J1201">
            <v>54.83</v>
          </cell>
          <cell r="K1201" t="str">
            <v>COMPOSICAO</v>
          </cell>
          <cell r="L1201">
            <v>73323</v>
          </cell>
          <cell r="M1201" t="str">
            <v>CUSTO HORARIO COM MANUTENCAO - COMPRESSOR ATLAS COPCO - XA80 170 PCM  80 HP</v>
          </cell>
          <cell r="N1201" t="str">
            <v>H</v>
          </cell>
          <cell r="O1201">
            <v>1</v>
          </cell>
          <cell r="P1201">
            <v>2.61</v>
          </cell>
          <cell r="Q1201">
            <v>2.61</v>
          </cell>
          <cell r="AD1201" t="str">
            <v>CHOR</v>
          </cell>
          <cell r="AE1201" t="str">
            <v>CUSTOS HORÁRIOS DE MÁQUINAS E EQUIPAMENTOS</v>
          </cell>
          <cell r="AF1201">
            <v>325</v>
          </cell>
          <cell r="AG1201" t="str">
            <v>CUSTO HORÁRIO PRODUTIVO DIURNO</v>
          </cell>
          <cell r="AH1201">
            <v>0</v>
          </cell>
          <cell r="AI1201">
            <v>0</v>
          </cell>
        </row>
        <row r="1202">
          <cell r="G1202">
            <v>73412</v>
          </cell>
          <cell r="H1202" t="str">
            <v>CUSTO HORARIO PRODUTIVO DIURNO - COMPRESSOR ATLAS COPCO - XA80 170 PCM 80 HP</v>
          </cell>
          <cell r="I1202" t="str">
            <v>CHP</v>
          </cell>
          <cell r="J1202">
            <v>54.83</v>
          </cell>
          <cell r="K1202" t="str">
            <v>COMPOSICAO</v>
          </cell>
          <cell r="L1202">
            <v>73325</v>
          </cell>
          <cell r="M1202" t="str">
            <v>CUSTO HORARIO COM MAO-DE-OBRA NA OPERACAO DIURNA - COMPRESSOR ATLAS COPCO - XA80 170 PCM 80 HP</v>
          </cell>
          <cell r="N1202" t="str">
            <v>H</v>
          </cell>
          <cell r="O1202">
            <v>1</v>
          </cell>
          <cell r="P1202">
            <v>5.97</v>
          </cell>
          <cell r="Q1202">
            <v>5.97</v>
          </cell>
          <cell r="AD1202" t="str">
            <v>CHOR</v>
          </cell>
          <cell r="AE1202" t="str">
            <v>CUSTOS HORÁRIOS DE MÁQUINAS E EQUIPAMENTOS</v>
          </cell>
          <cell r="AF1202">
            <v>325</v>
          </cell>
          <cell r="AG1202" t="str">
            <v>CUSTO HORÁRIO PRODUTIVO DIURNO</v>
          </cell>
          <cell r="AH1202">
            <v>0</v>
          </cell>
          <cell r="AI1202">
            <v>0</v>
          </cell>
        </row>
        <row r="1203">
          <cell r="G1203">
            <v>73417</v>
          </cell>
          <cell r="H1203" t="str">
            <v>GRUPO GERADOR 150 KVA- CHP</v>
          </cell>
          <cell r="I1203" t="str">
            <v>CHP</v>
          </cell>
          <cell r="J1203">
            <v>80.14</v>
          </cell>
          <cell r="R1203">
            <v>0</v>
          </cell>
          <cell r="S1203">
            <v>0</v>
          </cell>
          <cell r="T1203">
            <v>75.16</v>
          </cell>
          <cell r="U1203">
            <v>93.79</v>
          </cell>
          <cell r="V1203">
            <v>4.97</v>
          </cell>
          <cell r="W1203">
            <v>6.2</v>
          </cell>
          <cell r="X1203">
            <v>0</v>
          </cell>
          <cell r="Y1203">
            <v>0</v>
          </cell>
          <cell r="Z1203">
            <v>0</v>
          </cell>
          <cell r="AA1203">
            <v>0</v>
          </cell>
          <cell r="AB1203" t="str">
            <v>CAIXA REFERENCIAL</v>
          </cell>
          <cell r="AD1203" t="str">
            <v>CHOR</v>
          </cell>
          <cell r="AE1203" t="str">
            <v>CUSTOS HORÁRIOS DE MÁQUINAS E EQUIPAMENTOS</v>
          </cell>
          <cell r="AF1203">
            <v>325</v>
          </cell>
          <cell r="AG1203" t="str">
            <v>CUSTO HORÁRIO PRODUTIVO DIURNO</v>
          </cell>
          <cell r="AH1203">
            <v>0</v>
          </cell>
          <cell r="AI1203">
            <v>0</v>
          </cell>
        </row>
        <row r="1204">
          <cell r="G1204">
            <v>73417</v>
          </cell>
          <cell r="H1204" t="str">
            <v>GRUPO GERADOR 150 KVA- CHP</v>
          </cell>
          <cell r="I1204" t="str">
            <v>CHP</v>
          </cell>
          <cell r="J1204">
            <v>80.14</v>
          </cell>
          <cell r="K1204" t="str">
            <v>COMPOSICAO</v>
          </cell>
          <cell r="L1204">
            <v>73303</v>
          </cell>
          <cell r="M1204" t="str">
            <v>DEPRECIAO E JUROS - GRUPO GERADOR 150 KVA</v>
          </cell>
          <cell r="N1204" t="str">
            <v>H</v>
          </cell>
          <cell r="O1204">
            <v>1</v>
          </cell>
          <cell r="P1204">
            <v>3.67</v>
          </cell>
          <cell r="Q1204">
            <v>3.67</v>
          </cell>
          <cell r="AD1204" t="str">
            <v>CHOR</v>
          </cell>
          <cell r="AE1204" t="str">
            <v>CUSTOS HORÁRIOS DE MÁQUINAS E EQUIPAMENTOS</v>
          </cell>
          <cell r="AF1204">
            <v>325</v>
          </cell>
          <cell r="AG1204" t="str">
            <v>CUSTO HORÁRIO PRODUTIVO DIURNO</v>
          </cell>
          <cell r="AH1204">
            <v>0</v>
          </cell>
          <cell r="AI1204">
            <v>0</v>
          </cell>
        </row>
        <row r="1205">
          <cell r="G1205">
            <v>73417</v>
          </cell>
          <cell r="H1205" t="str">
            <v>GRUPO GERADOR 150 KVA- CHP</v>
          </cell>
          <cell r="I1205" t="str">
            <v>CHP</v>
          </cell>
          <cell r="J1205">
            <v>80.14</v>
          </cell>
          <cell r="K1205" t="str">
            <v>COMPOSICAO</v>
          </cell>
          <cell r="L1205">
            <v>73307</v>
          </cell>
          <cell r="M1205" t="str">
            <v>MANUTENCAO - GRUPO GERADOR 150 KVA</v>
          </cell>
          <cell r="N1205" t="str">
            <v>H</v>
          </cell>
          <cell r="O1205">
            <v>1</v>
          </cell>
          <cell r="P1205">
            <v>1.29</v>
          </cell>
          <cell r="Q1205">
            <v>1.29</v>
          </cell>
          <cell r="AD1205" t="str">
            <v>CHOR</v>
          </cell>
          <cell r="AE1205" t="str">
            <v>CUSTOS HORÁRIOS DE MÁQUINAS E EQUIPAMENTOS</v>
          </cell>
          <cell r="AF1205">
            <v>325</v>
          </cell>
          <cell r="AG1205" t="str">
            <v>CUSTO HORÁRIO PRODUTIVO DIURNO</v>
          </cell>
          <cell r="AH1205">
            <v>0</v>
          </cell>
          <cell r="AI1205">
            <v>0</v>
          </cell>
        </row>
        <row r="1206">
          <cell r="G1206">
            <v>73417</v>
          </cell>
          <cell r="H1206" t="str">
            <v>GRUPO GERADOR 150 KVA- CHP</v>
          </cell>
          <cell r="I1206" t="str">
            <v>CHP</v>
          </cell>
          <cell r="J1206">
            <v>80.14</v>
          </cell>
          <cell r="K1206" t="str">
            <v>COMPOSICAO</v>
          </cell>
          <cell r="L1206">
            <v>73311</v>
          </cell>
          <cell r="M1206" t="str">
            <v>CUSTOS C/MATERIAL OPERACAO - GRUPO GERADOR 150 KVA</v>
          </cell>
          <cell r="N1206" t="str">
            <v>H</v>
          </cell>
          <cell r="O1206">
            <v>1</v>
          </cell>
          <cell r="P1206">
            <v>75.16</v>
          </cell>
          <cell r="Q1206">
            <v>75.16</v>
          </cell>
          <cell r="AD1206" t="str">
            <v>CHOR</v>
          </cell>
          <cell r="AE1206" t="str">
            <v>CUSTOS HORÁRIOS DE MÁQUINAS E EQUIPAMENTOS</v>
          </cell>
          <cell r="AF1206">
            <v>325</v>
          </cell>
          <cell r="AG1206" t="str">
            <v>CUSTO HORÁRIO PRODUTIVO DIURNO</v>
          </cell>
          <cell r="AH1206">
            <v>0</v>
          </cell>
          <cell r="AI1206">
            <v>0</v>
          </cell>
        </row>
        <row r="1207">
          <cell r="G1207">
            <v>73436</v>
          </cell>
          <cell r="H1207" t="str">
            <v>ROLO COMPACTADOR VIBRATORIO PE DE CARNEIRO PARA SOLOS, POTENCIA 80HP, PESO MÁXIMO OPERACIONAL 8,8T</v>
          </cell>
          <cell r="I1207" t="str">
            <v>CHP</v>
          </cell>
          <cell r="J1207">
            <v>150.03</v>
          </cell>
          <cell r="R1207">
            <v>39.270000000000003</v>
          </cell>
          <cell r="S1207">
            <v>26.17</v>
          </cell>
          <cell r="T1207">
            <v>68.900000000000006</v>
          </cell>
          <cell r="U1207">
            <v>45.92</v>
          </cell>
          <cell r="V1207">
            <v>41.84</v>
          </cell>
          <cell r="W1207">
            <v>27.89</v>
          </cell>
          <cell r="X1207">
            <v>0</v>
          </cell>
          <cell r="Y1207">
            <v>0</v>
          </cell>
          <cell r="Z1207">
            <v>0</v>
          </cell>
          <cell r="AA1207">
            <v>0</v>
          </cell>
          <cell r="AB1207" t="str">
            <v>CAIXA REFERENCIAL</v>
          </cell>
          <cell r="AD1207" t="str">
            <v>CHOR</v>
          </cell>
          <cell r="AE1207" t="str">
            <v>CUSTOS HORÁRIOS DE MÁQUINAS E EQUIPAMENTOS</v>
          </cell>
          <cell r="AF1207">
            <v>325</v>
          </cell>
          <cell r="AG1207" t="str">
            <v>CUSTO HORÁRIO PRODUTIVO DIURNO</v>
          </cell>
          <cell r="AH1207">
            <v>0</v>
          </cell>
          <cell r="AI1207">
            <v>0</v>
          </cell>
        </row>
        <row r="1208">
          <cell r="G1208">
            <v>73436</v>
          </cell>
          <cell r="H1208" t="str">
            <v>ROLO COMPACTADOR VIBRATORIO PE DE CARNEIRO PARA SOLOS, POTENCIA 80HP, PESO MÁXIMO OPERACIONAL 8,8T</v>
          </cell>
          <cell r="I1208" t="str">
            <v>CHP</v>
          </cell>
          <cell r="J1208">
            <v>150.03</v>
          </cell>
          <cell r="K1208" t="str">
            <v>COMPOSICAO</v>
          </cell>
          <cell r="L1208">
            <v>5089</v>
          </cell>
          <cell r="M1208" t="str">
            <v>ROLO COMPACTADOR VIBRATORIO PE DE CARNEIRO PARA SOLOS, POTENCIA 80HP, PESO MÁXIMO OPERACIONAL 8,8T - MANUTENCAO</v>
          </cell>
          <cell r="N1208" t="str">
            <v>H</v>
          </cell>
          <cell r="O1208">
            <v>1</v>
          </cell>
          <cell r="P1208">
            <v>15.69</v>
          </cell>
          <cell r="Q1208">
            <v>15.69</v>
          </cell>
          <cell r="AD1208" t="str">
            <v>CHOR</v>
          </cell>
          <cell r="AE1208" t="str">
            <v>CUSTOS HORÁRIOS DE MÁQUINAS E EQUIPAMENTOS</v>
          </cell>
          <cell r="AF1208">
            <v>325</v>
          </cell>
          <cell r="AG1208" t="str">
            <v>CUSTO HORÁRIO PRODUTIVO DIURNO</v>
          </cell>
          <cell r="AH1208">
            <v>0</v>
          </cell>
          <cell r="AI1208">
            <v>0</v>
          </cell>
        </row>
        <row r="1209">
          <cell r="G1209">
            <v>73436</v>
          </cell>
          <cell r="H1209" t="str">
            <v>ROLO COMPACTADOR VIBRATORIO PE DE CARNEIRO PARA SOLOS, POTENCIA 80HP, PESO MÁXIMO OPERACIONAL 8,8T</v>
          </cell>
          <cell r="I1209" t="str">
            <v>CHP</v>
          </cell>
          <cell r="J1209">
            <v>150.03</v>
          </cell>
          <cell r="K1209" t="str">
            <v>COMPOSICAO</v>
          </cell>
          <cell r="L1209">
            <v>73309</v>
          </cell>
          <cell r="M1209" t="str">
            <v>ROLO COMPACTADOR VIBRATORIO PE DE CARNEIRO PARA SOLOS, POTENCIA 80HP, PESO MÁXIMO OPERACIONAL 8,8T - DEPRECIACAO</v>
          </cell>
          <cell r="N1209" t="str">
            <v>H</v>
          </cell>
          <cell r="O1209">
            <v>1</v>
          </cell>
          <cell r="P1209">
            <v>17.43</v>
          </cell>
          <cell r="Q1209">
            <v>17.43</v>
          </cell>
          <cell r="AD1209" t="str">
            <v>CHOR</v>
          </cell>
          <cell r="AE1209" t="str">
            <v>CUSTOS HORÁRIOS DE MÁQUINAS E EQUIPAMENTOS</v>
          </cell>
          <cell r="AF1209">
            <v>325</v>
          </cell>
          <cell r="AG1209" t="str">
            <v>CUSTO HORÁRIO PRODUTIVO DIURNO</v>
          </cell>
          <cell r="AH1209">
            <v>0</v>
          </cell>
          <cell r="AI1209">
            <v>0</v>
          </cell>
        </row>
        <row r="1210">
          <cell r="G1210">
            <v>73436</v>
          </cell>
          <cell r="H1210" t="str">
            <v>ROLO COMPACTADOR VIBRATORIO PE DE CARNEIRO PARA SOLOS, POTENCIA 80HP, PESO MÁXIMO OPERACIONAL 8,8T</v>
          </cell>
          <cell r="I1210" t="str">
            <v>CHP</v>
          </cell>
          <cell r="J1210">
            <v>150.03</v>
          </cell>
          <cell r="K1210" t="str">
            <v>COMPOSICAO</v>
          </cell>
          <cell r="L1210">
            <v>73313</v>
          </cell>
          <cell r="M1210" t="str">
            <v>ROLO COMPACTADOR VIBRATORIO PE DE CARNEIRO PARA SOLOS, POTENCIA 80HP, PESO MÁXIMO OPERACIONAL 8,8T - JUROS</v>
          </cell>
          <cell r="N1210" t="str">
            <v>H</v>
          </cell>
          <cell r="O1210">
            <v>1</v>
          </cell>
          <cell r="P1210">
            <v>8.7100000000000009</v>
          </cell>
          <cell r="Q1210">
            <v>8.7100000000000009</v>
          </cell>
          <cell r="AD1210" t="str">
            <v>CHOR</v>
          </cell>
          <cell r="AE1210" t="str">
            <v>CUSTOS HORÁRIOS DE MÁQUINAS E EQUIPAMENTOS</v>
          </cell>
          <cell r="AF1210">
            <v>325</v>
          </cell>
          <cell r="AG1210" t="str">
            <v>CUSTO HORÁRIO PRODUTIVO DIURNO</v>
          </cell>
          <cell r="AH1210">
            <v>0</v>
          </cell>
          <cell r="AI1210">
            <v>0</v>
          </cell>
        </row>
        <row r="1211">
          <cell r="G1211">
            <v>73436</v>
          </cell>
          <cell r="H1211" t="str">
            <v>ROLO COMPACTADOR VIBRATORIO PE DE CARNEIRO PARA SOLOS, POTENCIA 80HP, PESO MÁXIMO OPERACIONAL 8,8T</v>
          </cell>
          <cell r="I1211" t="str">
            <v>CHP</v>
          </cell>
          <cell r="J1211">
            <v>150.03</v>
          </cell>
          <cell r="K1211" t="str">
            <v>COMPOSICAO</v>
          </cell>
          <cell r="L1211">
            <v>73315</v>
          </cell>
          <cell r="M1211" t="str">
            <v>CUSTOS COMBUSTIVEL + MATERIAL NA OPERACAO DE ROLO VIBRATORIO TT SPV 84PE-DE-CARNEIRO</v>
          </cell>
          <cell r="N1211" t="str">
            <v>H</v>
          </cell>
          <cell r="O1211">
            <v>1</v>
          </cell>
          <cell r="P1211">
            <v>68.900000000000006</v>
          </cell>
          <cell r="Q1211">
            <v>68.900000000000006</v>
          </cell>
          <cell r="AD1211" t="str">
            <v>CHOR</v>
          </cell>
          <cell r="AE1211" t="str">
            <v>CUSTOS HORÁRIOS DE MÁQUINAS E EQUIPAMENTOS</v>
          </cell>
          <cell r="AF1211">
            <v>325</v>
          </cell>
          <cell r="AG1211" t="str">
            <v>CUSTO HORÁRIO PRODUTIVO DIURNO</v>
          </cell>
          <cell r="AH1211">
            <v>0</v>
          </cell>
          <cell r="AI1211">
            <v>0</v>
          </cell>
        </row>
        <row r="1212">
          <cell r="G1212">
            <v>73436</v>
          </cell>
          <cell r="H1212" t="str">
            <v>ROLO COMPACTADOR VIBRATORIO PE DE CARNEIRO PARA SOLOS, POTENCIA 80HP, PESO MÁXIMO OPERACIONAL 8,8T</v>
          </cell>
          <cell r="I1212" t="str">
            <v>CHP</v>
          </cell>
          <cell r="J1212">
            <v>150.03</v>
          </cell>
          <cell r="K1212" t="str">
            <v>INSUMO</v>
          </cell>
          <cell r="L1212">
            <v>4238</v>
          </cell>
          <cell r="M1212" t="str">
            <v>OPERADOR DE ROLO COMPACTADOR</v>
          </cell>
          <cell r="N1212" t="str">
            <v>H</v>
          </cell>
          <cell r="O1212">
            <v>3</v>
          </cell>
          <cell r="P1212">
            <v>13.09</v>
          </cell>
          <cell r="Q1212">
            <v>39.270000000000003</v>
          </cell>
          <cell r="AD1212" t="str">
            <v>CHOR</v>
          </cell>
          <cell r="AE1212" t="str">
            <v>CUSTOS HORÁRIOS DE MÁQUINAS E EQUIPAMENTOS</v>
          </cell>
          <cell r="AF1212">
            <v>325</v>
          </cell>
          <cell r="AG1212" t="str">
            <v>CUSTO HORÁRIO PRODUTIVO DIURNO</v>
          </cell>
          <cell r="AH1212">
            <v>0</v>
          </cell>
          <cell r="AI1212">
            <v>0</v>
          </cell>
        </row>
        <row r="1213">
          <cell r="G1213">
            <v>73467</v>
          </cell>
          <cell r="H1213" t="str">
            <v>CUSTO HORARIO PRODUTIVO DIURNO - CAMINHAO CARROCERIA MERCEDES BENZ -  1418/48 184 HP</v>
          </cell>
          <cell r="I1213" t="str">
            <v>CHP</v>
          </cell>
          <cell r="J1213">
            <v>115.88</v>
          </cell>
          <cell r="R1213">
            <v>13.41</v>
          </cell>
          <cell r="S1213">
            <v>11.57</v>
          </cell>
          <cell r="T1213">
            <v>76.83</v>
          </cell>
          <cell r="U1213">
            <v>66.31</v>
          </cell>
          <cell r="V1213">
            <v>25.62</v>
          </cell>
          <cell r="W1213">
            <v>22.11</v>
          </cell>
          <cell r="X1213">
            <v>0</v>
          </cell>
          <cell r="Y1213">
            <v>0</v>
          </cell>
          <cell r="Z1213">
            <v>0</v>
          </cell>
          <cell r="AA1213">
            <v>0</v>
          </cell>
          <cell r="AB1213" t="str">
            <v>CAIXA REFERENCIAL</v>
          </cell>
          <cell r="AD1213" t="str">
            <v>CHOR</v>
          </cell>
          <cell r="AE1213" t="str">
            <v>CUSTOS HORÁRIOS DE MÁQUINAS E EQUIPAMENTOS</v>
          </cell>
          <cell r="AF1213">
            <v>325</v>
          </cell>
          <cell r="AG1213" t="str">
            <v>CUSTO HORÁRIO PRODUTIVO DIURNO</v>
          </cell>
          <cell r="AH1213">
            <v>0</v>
          </cell>
          <cell r="AI1213">
            <v>0</v>
          </cell>
        </row>
        <row r="1214">
          <cell r="G1214">
            <v>73467</v>
          </cell>
          <cell r="H1214" t="str">
            <v>CUSTO HORARIO PRODUTIVO DIURNO - CAMINHAO CARROCERIA MERCEDES BENZ -  1418/48 184 HP</v>
          </cell>
          <cell r="I1214" t="str">
            <v>CHP</v>
          </cell>
          <cell r="J1214">
            <v>115.88</v>
          </cell>
          <cell r="K1214" t="str">
            <v>COMPOSICAO</v>
          </cell>
          <cell r="L1214">
            <v>73329</v>
          </cell>
          <cell r="M1214" t="str">
            <v>CUSTO HORARIO C/ DEPRECIACAO E JUROS - CAMINHAO CARROCERIA MERCEDES   BENZ - 1418/48 184 HP</v>
          </cell>
          <cell r="N1214" t="str">
            <v>H</v>
          </cell>
          <cell r="O1214">
            <v>1</v>
          </cell>
          <cell r="P1214">
            <v>17.11</v>
          </cell>
          <cell r="Q1214">
            <v>17.11</v>
          </cell>
          <cell r="AD1214" t="str">
            <v>CHOR</v>
          </cell>
          <cell r="AE1214" t="str">
            <v>CUSTOS HORÁRIOS DE MÁQUINAS E EQUIPAMENTOS</v>
          </cell>
          <cell r="AF1214">
            <v>325</v>
          </cell>
          <cell r="AG1214" t="str">
            <v>CUSTO HORÁRIO PRODUTIVO DIURNO</v>
          </cell>
          <cell r="AH1214">
            <v>0</v>
          </cell>
          <cell r="AI1214">
            <v>0</v>
          </cell>
        </row>
        <row r="1215">
          <cell r="G1215">
            <v>73467</v>
          </cell>
          <cell r="H1215" t="str">
            <v>CUSTO HORARIO PRODUTIVO DIURNO - CAMINHAO CARROCERIA MERCEDES BENZ -  1418/48 184 HP</v>
          </cell>
          <cell r="I1215" t="str">
            <v>CHP</v>
          </cell>
          <cell r="J1215">
            <v>115.88</v>
          </cell>
          <cell r="K1215" t="str">
            <v>COMPOSICAO</v>
          </cell>
          <cell r="L1215">
            <v>73335</v>
          </cell>
          <cell r="M1215" t="str">
            <v>CUSTO HORARIO C/ MANUTENCAO - CAMINHAO CARROCERIA MERCEDES BENZ -     1418/48 184 HP</v>
          </cell>
          <cell r="N1215" t="str">
            <v>H</v>
          </cell>
          <cell r="O1215">
            <v>1</v>
          </cell>
          <cell r="P1215">
            <v>8.5</v>
          </cell>
          <cell r="Q1215">
            <v>8.5</v>
          </cell>
          <cell r="AD1215" t="str">
            <v>CHOR</v>
          </cell>
          <cell r="AE1215" t="str">
            <v>CUSTOS HORÁRIOS DE MÁQUINAS E EQUIPAMENTOS</v>
          </cell>
          <cell r="AF1215">
            <v>325</v>
          </cell>
          <cell r="AG1215" t="str">
            <v>CUSTO HORÁRIO PRODUTIVO DIURNO</v>
          </cell>
          <cell r="AH1215">
            <v>0</v>
          </cell>
          <cell r="AI1215">
            <v>0</v>
          </cell>
        </row>
        <row r="1216">
          <cell r="G1216">
            <v>73467</v>
          </cell>
          <cell r="H1216" t="str">
            <v>CUSTO HORARIO PRODUTIVO DIURNO - CAMINHAO CARROCERIA MERCEDES BENZ -  1418/48 184 HP</v>
          </cell>
          <cell r="I1216" t="str">
            <v>CHP</v>
          </cell>
          <cell r="J1216">
            <v>115.88</v>
          </cell>
          <cell r="K1216" t="str">
            <v>COMPOSICAO</v>
          </cell>
          <cell r="L1216">
            <v>73340</v>
          </cell>
          <cell r="M1216" t="str">
            <v>CUSTO HORARIO C/ MATERIAIS NA OPERACAO - CAMINHAO CARROCERIA MERCEDES BENZ - 1418/48 HP</v>
          </cell>
          <cell r="N1216" t="str">
            <v>H</v>
          </cell>
          <cell r="O1216">
            <v>1</v>
          </cell>
          <cell r="P1216">
            <v>76.83</v>
          </cell>
          <cell r="Q1216">
            <v>76.83</v>
          </cell>
          <cell r="AD1216" t="str">
            <v>CHOR</v>
          </cell>
          <cell r="AE1216" t="str">
            <v>CUSTOS HORÁRIOS DE MÁQUINAS E EQUIPAMENTOS</v>
          </cell>
          <cell r="AF1216">
            <v>325</v>
          </cell>
          <cell r="AG1216" t="str">
            <v>CUSTO HORÁRIO PRODUTIVO DIURNO</v>
          </cell>
          <cell r="AH1216">
            <v>0</v>
          </cell>
          <cell r="AI1216">
            <v>0</v>
          </cell>
        </row>
        <row r="1217">
          <cell r="G1217">
            <v>73467</v>
          </cell>
          <cell r="H1217" t="str">
            <v>CUSTO HORARIO PRODUTIVO DIURNO - CAMINHAO CARROCERIA MERCEDES BENZ -  1418/48 184 HP</v>
          </cell>
          <cell r="I1217" t="str">
            <v>CHP</v>
          </cell>
          <cell r="J1217">
            <v>115.88</v>
          </cell>
          <cell r="K1217" t="str">
            <v>INSUMO</v>
          </cell>
          <cell r="L1217">
            <v>4093</v>
          </cell>
          <cell r="M1217" t="str">
            <v>MOTORISTA DE CAMINHAO</v>
          </cell>
          <cell r="N1217" t="str">
            <v>H</v>
          </cell>
          <cell r="O1217">
            <v>1</v>
          </cell>
          <cell r="P1217">
            <v>13.41</v>
          </cell>
          <cell r="Q1217">
            <v>13.41</v>
          </cell>
          <cell r="AD1217" t="str">
            <v>CHOR</v>
          </cell>
          <cell r="AE1217" t="str">
            <v>CUSTOS HORÁRIOS DE MÁQUINAS E EQUIPAMENTOS</v>
          </cell>
          <cell r="AF1217">
            <v>325</v>
          </cell>
          <cell r="AG1217" t="str">
            <v>CUSTO HORÁRIO PRODUTIVO DIURNO</v>
          </cell>
          <cell r="AH1217">
            <v>0</v>
          </cell>
          <cell r="AI1217">
            <v>0</v>
          </cell>
        </row>
        <row r="1218">
          <cell r="G1218">
            <v>73480</v>
          </cell>
          <cell r="H1218" t="str">
            <v>CUSTO HORARIO PRODUTIVO - GUINDASTE MUNK 640/18 - 8T S/CAMINHAO MERCE-DES BENZ 1418/51 - 184 HP</v>
          </cell>
          <cell r="I1218" t="str">
            <v>H</v>
          </cell>
          <cell r="J1218">
            <v>99.78</v>
          </cell>
          <cell r="R1218">
            <v>10.75</v>
          </cell>
          <cell r="S1218">
            <v>10.77</v>
          </cell>
          <cell r="T1218">
            <v>76.83</v>
          </cell>
          <cell r="U1218">
            <v>77</v>
          </cell>
          <cell r="V1218">
            <v>12.19</v>
          </cell>
          <cell r="W1218">
            <v>12.21</v>
          </cell>
          <cell r="X1218">
            <v>0</v>
          </cell>
          <cell r="Y1218">
            <v>0</v>
          </cell>
          <cell r="Z1218">
            <v>0</v>
          </cell>
          <cell r="AA1218">
            <v>0</v>
          </cell>
          <cell r="AB1218" t="str">
            <v>CAIXA REFERENCIAL</v>
          </cell>
          <cell r="AD1218" t="str">
            <v>CHOR</v>
          </cell>
          <cell r="AE1218" t="str">
            <v>CUSTOS HORÁRIOS DE MÁQUINAS E EQUIPAMENTOS</v>
          </cell>
          <cell r="AF1218">
            <v>325</v>
          </cell>
          <cell r="AG1218" t="str">
            <v>CUSTO HORÁRIO PRODUTIVO DIURNO</v>
          </cell>
          <cell r="AH1218">
            <v>0</v>
          </cell>
          <cell r="AI1218">
            <v>0</v>
          </cell>
        </row>
        <row r="1219">
          <cell r="G1219">
            <v>73480</v>
          </cell>
          <cell r="H1219" t="str">
            <v>CUSTO HORARIO PRODUTIVO - GUINDASTE MUNK 640/18 - 8T S/CAMINHAO MERCE-DES BENZ 1418/51 - 184 HP</v>
          </cell>
          <cell r="I1219" t="str">
            <v>H</v>
          </cell>
          <cell r="J1219">
            <v>99.78</v>
          </cell>
          <cell r="K1219" t="str">
            <v>INSUMO</v>
          </cell>
          <cell r="L1219">
            <v>4221</v>
          </cell>
          <cell r="M1219" t="str">
            <v>OLEO DIESEL COMBUSTIVEL COMUM</v>
          </cell>
          <cell r="N1219" t="str">
            <v>L</v>
          </cell>
          <cell r="O1219">
            <v>33.119999900000003</v>
          </cell>
          <cell r="P1219">
            <v>2.3199999999999998</v>
          </cell>
          <cell r="Q1219">
            <v>76.83</v>
          </cell>
          <cell r="AD1219" t="str">
            <v>CHOR</v>
          </cell>
          <cell r="AE1219" t="str">
            <v>CUSTOS HORÁRIOS DE MÁQUINAS E EQUIPAMENTOS</v>
          </cell>
          <cell r="AF1219">
            <v>325</v>
          </cell>
          <cell r="AG1219" t="str">
            <v>CUSTO HORÁRIO PRODUTIVO DIURNO</v>
          </cell>
          <cell r="AH1219">
            <v>0</v>
          </cell>
          <cell r="AI1219">
            <v>0</v>
          </cell>
        </row>
        <row r="1220">
          <cell r="G1220">
            <v>73480</v>
          </cell>
          <cell r="H1220" t="str">
            <v>CUSTO HORARIO PRODUTIVO - GUINDASTE MUNK 640/18 - 8T S/CAMINHAO MERCE-DES BENZ 1418/51 - 184 HP</v>
          </cell>
          <cell r="I1220" t="str">
            <v>H</v>
          </cell>
          <cell r="J1220">
            <v>99.78</v>
          </cell>
          <cell r="K1220" t="str">
            <v>INSUMO</v>
          </cell>
          <cell r="L1220">
            <v>10512</v>
          </cell>
          <cell r="M1220" t="str">
            <v>MOTORISTA DE CAMINHAO - PISO MENSAL (ENCARGO SOCIAL MENSALISTA)</v>
          </cell>
          <cell r="N1220" t="str">
            <v>MES</v>
          </cell>
          <cell r="O1220">
            <v>4.5455000000000001E-3</v>
          </cell>
          <cell r="P1220">
            <v>2365.75</v>
          </cell>
          <cell r="Q1220">
            <v>10.75</v>
          </cell>
          <cell r="AD1220" t="str">
            <v>CHOR</v>
          </cell>
          <cell r="AE1220" t="str">
            <v>CUSTOS HORÁRIOS DE MÁQUINAS E EQUIPAMENTOS</v>
          </cell>
          <cell r="AF1220">
            <v>325</v>
          </cell>
          <cell r="AG1220" t="str">
            <v>CUSTO HORÁRIO PRODUTIVO DIURNO</v>
          </cell>
          <cell r="AH1220">
            <v>0</v>
          </cell>
          <cell r="AI1220">
            <v>0</v>
          </cell>
        </row>
        <row r="1221">
          <cell r="G1221">
            <v>73480</v>
          </cell>
          <cell r="H1221" t="str">
            <v>CUSTO HORARIO PRODUTIVO - GUINDASTE MUNK 640/18 - 8T S/CAMINHAO MERCE-DES BENZ 1418/51 - 184 HP</v>
          </cell>
          <cell r="I1221" t="str">
            <v>H</v>
          </cell>
          <cell r="J1221">
            <v>99.78</v>
          </cell>
          <cell r="K1221" t="str">
            <v>INSUMO</v>
          </cell>
          <cell r="L1221">
            <v>11611</v>
          </cell>
          <cell r="M1221" t="str">
            <v>GUINDAUTO HIDRAULICO MADAL MD-15501, CARGA MAX 7,7 TON.  (A 5,52M), ALTURA MAX = 8,64M, P/ MONTAGEM SOBRE CHASSIS DE CAMINHAO**CAIXA**</v>
          </cell>
          <cell r="N1221" t="str">
            <v>UN</v>
          </cell>
          <cell r="O1221">
            <v>1.617E-4</v>
          </cell>
          <cell r="P1221">
            <v>75390.649999999994</v>
          </cell>
          <cell r="Q1221">
            <v>12.19</v>
          </cell>
          <cell r="AD1221" t="str">
            <v>CHOR</v>
          </cell>
          <cell r="AE1221" t="str">
            <v>CUSTOS HORÁRIOS DE MÁQUINAS E EQUIPAMENTOS</v>
          </cell>
          <cell r="AF1221">
            <v>325</v>
          </cell>
          <cell r="AG1221" t="str">
            <v>CUSTO HORÁRIO PRODUTIVO DIURNO</v>
          </cell>
          <cell r="AH1221">
            <v>0</v>
          </cell>
          <cell r="AI1221">
            <v>0</v>
          </cell>
        </row>
        <row r="1222">
          <cell r="G1222">
            <v>73502</v>
          </cell>
          <cell r="H1222" t="str">
            <v>CUSTO HORARIO PRODUTIVO DIURNO - GUINDASTE AUTOPROPELIDO MADAL -      MD 10A 45 HP</v>
          </cell>
          <cell r="I1222" t="str">
            <v>CHP</v>
          </cell>
          <cell r="J1222">
            <v>106.4</v>
          </cell>
          <cell r="R1222">
            <v>13.41</v>
          </cell>
          <cell r="S1222">
            <v>12.6</v>
          </cell>
          <cell r="T1222">
            <v>18.79</v>
          </cell>
          <cell r="U1222">
            <v>17.66</v>
          </cell>
          <cell r="V1222">
            <v>74.19</v>
          </cell>
          <cell r="W1222">
            <v>69.73</v>
          </cell>
          <cell r="X1222">
            <v>0</v>
          </cell>
          <cell r="Y1222">
            <v>0</v>
          </cell>
          <cell r="Z1222">
            <v>0</v>
          </cell>
          <cell r="AA1222">
            <v>0</v>
          </cell>
          <cell r="AB1222" t="str">
            <v>CAIXA REFERENCIAL</v>
          </cell>
          <cell r="AD1222" t="str">
            <v>CHOR</v>
          </cell>
          <cell r="AE1222" t="str">
            <v>CUSTOS HORÁRIOS DE MÁQUINAS E EQUIPAMENTOS</v>
          </cell>
          <cell r="AF1222">
            <v>325</v>
          </cell>
          <cell r="AG1222" t="str">
            <v>CUSTO HORÁRIO PRODUTIVO DIURNO</v>
          </cell>
          <cell r="AH1222">
            <v>0</v>
          </cell>
          <cell r="AI1222">
            <v>0</v>
          </cell>
        </row>
        <row r="1223">
          <cell r="G1223">
            <v>73502</v>
          </cell>
          <cell r="H1223" t="str">
            <v>CUSTO HORARIO PRODUTIVO DIURNO - GUINDASTE AUTOPROPELIDO MADAL -      MD 10A 45 HP</v>
          </cell>
          <cell r="I1223" t="str">
            <v>CHP</v>
          </cell>
          <cell r="J1223">
            <v>106.4</v>
          </cell>
          <cell r="K1223" t="str">
            <v>COMPOSICAO</v>
          </cell>
          <cell r="L1223">
            <v>73348</v>
          </cell>
          <cell r="M1223" t="str">
            <v>CUSTO HORARIO C/ DEPRECIACAO E JUROS - GUINDASTE AUTOPROPELIDO MADAL  - MD 10 A 45 HP</v>
          </cell>
          <cell r="N1223" t="str">
            <v>H</v>
          </cell>
          <cell r="O1223">
            <v>1</v>
          </cell>
          <cell r="P1223">
            <v>46.77</v>
          </cell>
          <cell r="Q1223">
            <v>46.77</v>
          </cell>
          <cell r="AD1223" t="str">
            <v>CHOR</v>
          </cell>
          <cell r="AE1223" t="str">
            <v>CUSTOS HORÁRIOS DE MÁQUINAS E EQUIPAMENTOS</v>
          </cell>
          <cell r="AF1223">
            <v>325</v>
          </cell>
          <cell r="AG1223" t="str">
            <v>CUSTO HORÁRIO PRODUTIVO DIURNO</v>
          </cell>
          <cell r="AH1223">
            <v>0</v>
          </cell>
          <cell r="AI1223">
            <v>0</v>
          </cell>
        </row>
        <row r="1224">
          <cell r="G1224">
            <v>73502</v>
          </cell>
          <cell r="H1224" t="str">
            <v>CUSTO HORARIO PRODUTIVO DIURNO - GUINDASTE AUTOPROPELIDO MADAL -      MD 10A 45 HP</v>
          </cell>
          <cell r="I1224" t="str">
            <v>CHP</v>
          </cell>
          <cell r="J1224">
            <v>106.4</v>
          </cell>
          <cell r="K1224" t="str">
            <v>COMPOSICAO</v>
          </cell>
          <cell r="L1224">
            <v>73359</v>
          </cell>
          <cell r="M1224" t="str">
            <v>CUSTO HORARIO C/ MANUTENCAO - GUINDASTE AUTOPROPELIDO MADAL -         MD 10A 45 HP</v>
          </cell>
          <cell r="N1224" t="str">
            <v>H</v>
          </cell>
          <cell r="O1224">
            <v>1</v>
          </cell>
          <cell r="P1224">
            <v>27.42</v>
          </cell>
          <cell r="Q1224">
            <v>27.42</v>
          </cell>
          <cell r="AD1224" t="str">
            <v>CHOR</v>
          </cell>
          <cell r="AE1224" t="str">
            <v>CUSTOS HORÁRIOS DE MÁQUINAS E EQUIPAMENTOS</v>
          </cell>
          <cell r="AF1224">
            <v>325</v>
          </cell>
          <cell r="AG1224" t="str">
            <v>CUSTO HORÁRIO PRODUTIVO DIURNO</v>
          </cell>
          <cell r="AH1224">
            <v>0</v>
          </cell>
          <cell r="AI1224">
            <v>0</v>
          </cell>
        </row>
        <row r="1225">
          <cell r="G1225">
            <v>73502</v>
          </cell>
          <cell r="H1225" t="str">
            <v>CUSTO HORARIO PRODUTIVO DIURNO - GUINDASTE AUTOPROPELIDO MADAL -      MD 10A 45 HP</v>
          </cell>
          <cell r="I1225" t="str">
            <v>CHP</v>
          </cell>
          <cell r="J1225">
            <v>106.4</v>
          </cell>
          <cell r="K1225" t="str">
            <v>COMPOSICAO</v>
          </cell>
          <cell r="L1225">
            <v>73373</v>
          </cell>
          <cell r="M1225" t="str">
            <v>CUSTO HORARIO C/ MATERIAIS NA OPERACAO - GUINDASTE AUTOPROPELIDO MADAL- MD 10A 45 HP</v>
          </cell>
          <cell r="N1225" t="str">
            <v>H</v>
          </cell>
          <cell r="O1225">
            <v>1</v>
          </cell>
          <cell r="P1225">
            <v>18.79</v>
          </cell>
          <cell r="Q1225">
            <v>18.79</v>
          </cell>
          <cell r="AD1225" t="str">
            <v>CHOR</v>
          </cell>
          <cell r="AE1225" t="str">
            <v>CUSTOS HORÁRIOS DE MÁQUINAS E EQUIPAMENTOS</v>
          </cell>
          <cell r="AF1225">
            <v>325</v>
          </cell>
          <cell r="AG1225" t="str">
            <v>CUSTO HORÁRIO PRODUTIVO DIURNO</v>
          </cell>
          <cell r="AH1225">
            <v>0</v>
          </cell>
          <cell r="AI1225">
            <v>0</v>
          </cell>
        </row>
        <row r="1226">
          <cell r="G1226">
            <v>73502</v>
          </cell>
          <cell r="H1226" t="str">
            <v>CUSTO HORARIO PRODUTIVO DIURNO - GUINDASTE AUTOPROPELIDO MADAL -      MD 10A 45 HP</v>
          </cell>
          <cell r="I1226" t="str">
            <v>CHP</v>
          </cell>
          <cell r="J1226">
            <v>106.4</v>
          </cell>
          <cell r="K1226" t="str">
            <v>INSUMO</v>
          </cell>
          <cell r="L1226">
            <v>4093</v>
          </cell>
          <cell r="M1226" t="str">
            <v>MOTORISTA DE CAMINHAO</v>
          </cell>
          <cell r="N1226" t="str">
            <v>H</v>
          </cell>
          <cell r="O1226">
            <v>1</v>
          </cell>
          <cell r="P1226">
            <v>13.41</v>
          </cell>
          <cell r="Q1226">
            <v>13.41</v>
          </cell>
          <cell r="AD1226" t="str">
            <v>CHOR</v>
          </cell>
          <cell r="AE1226" t="str">
            <v>CUSTOS HORÁRIOS DE MÁQUINAS E EQUIPAMENTOS</v>
          </cell>
          <cell r="AF1226">
            <v>325</v>
          </cell>
          <cell r="AG1226" t="str">
            <v>CUSTO HORÁRIO PRODUTIVO DIURNO</v>
          </cell>
          <cell r="AH1226">
            <v>0</v>
          </cell>
          <cell r="AI1226">
            <v>0</v>
          </cell>
        </row>
        <row r="1227">
          <cell r="G1227">
            <v>73536</v>
          </cell>
          <cell r="H1227" t="str">
            <v>BOMBA C/MOTOR A GASOLINA AUTOESCORVANTE PARA AGUA SUJA - 3/4HP        CHP DIURNA</v>
          </cell>
          <cell r="I1227" t="str">
            <v>CHP</v>
          </cell>
          <cell r="J1227">
            <v>2.8</v>
          </cell>
          <cell r="R1227">
            <v>0</v>
          </cell>
          <cell r="S1227">
            <v>0</v>
          </cell>
          <cell r="T1227">
            <v>2.4</v>
          </cell>
          <cell r="U1227">
            <v>85.98</v>
          </cell>
          <cell r="V1227">
            <v>0.39</v>
          </cell>
          <cell r="W1227">
            <v>14.01</v>
          </cell>
          <cell r="X1227">
            <v>0</v>
          </cell>
          <cell r="Y1227">
            <v>0</v>
          </cell>
          <cell r="Z1227">
            <v>0</v>
          </cell>
          <cell r="AA1227">
            <v>0</v>
          </cell>
          <cell r="AB1227" t="str">
            <v>CAIXA REFERENCIAL</v>
          </cell>
          <cell r="AD1227" t="str">
            <v>CHOR</v>
          </cell>
          <cell r="AE1227" t="str">
            <v>CUSTOS HORÁRIOS DE MÁQUINAS E EQUIPAMENTOS</v>
          </cell>
          <cell r="AF1227">
            <v>325</v>
          </cell>
          <cell r="AG1227" t="str">
            <v>CUSTO HORÁRIO PRODUTIVO DIURNO</v>
          </cell>
          <cell r="AH1227">
            <v>0</v>
          </cell>
          <cell r="AI1227">
            <v>0</v>
          </cell>
        </row>
        <row r="1228">
          <cell r="G1228">
            <v>73536</v>
          </cell>
          <cell r="H1228" t="str">
            <v>BOMBA C/MOTOR A GASOLINA AUTOESCORVANTE PARA AGUA SUJA - 3/4HP        CHP DIURNA</v>
          </cell>
          <cell r="I1228" t="str">
            <v>CHP</v>
          </cell>
          <cell r="J1228">
            <v>2.8</v>
          </cell>
          <cell r="K1228" t="str">
            <v>COMPOSICAO</v>
          </cell>
          <cell r="L1228">
            <v>5691</v>
          </cell>
          <cell r="M1228" t="str">
            <v>BOMBA CENTRIFUGA C/ MOTOR A GASOLINA 3,5CV - DEPRECIAÇÃO E JUROS</v>
          </cell>
          <cell r="N1228" t="str">
            <v>H</v>
          </cell>
          <cell r="O1228">
            <v>1</v>
          </cell>
          <cell r="P1228">
            <v>0.28000000000000003</v>
          </cell>
          <cell r="Q1228">
            <v>0.28000000000000003</v>
          </cell>
          <cell r="AD1228" t="str">
            <v>CHOR</v>
          </cell>
          <cell r="AE1228" t="str">
            <v>CUSTOS HORÁRIOS DE MÁQUINAS E EQUIPAMENTOS</v>
          </cell>
          <cell r="AF1228">
            <v>325</v>
          </cell>
          <cell r="AG1228" t="str">
            <v>CUSTO HORÁRIO PRODUTIVO DIURNO</v>
          </cell>
          <cell r="AH1228">
            <v>0</v>
          </cell>
          <cell r="AI1228">
            <v>0</v>
          </cell>
        </row>
        <row r="1229">
          <cell r="G1229">
            <v>73536</v>
          </cell>
          <cell r="H1229" t="str">
            <v>BOMBA C/MOTOR A GASOLINA AUTOESCORVANTE PARA AGUA SUJA - 3/4HP        CHP DIURNA</v>
          </cell>
          <cell r="I1229" t="str">
            <v>CHP</v>
          </cell>
          <cell r="J1229">
            <v>2.8</v>
          </cell>
          <cell r="K1229" t="str">
            <v>COMPOSICAO</v>
          </cell>
          <cell r="L1229">
            <v>5693</v>
          </cell>
          <cell r="M1229" t="str">
            <v>BOMBA C/MOTOR A GASOLINA AUTOESCORVANTE PARA AGUA SUJA - 3/4 HP       MATERIAIS - OPERACAO</v>
          </cell>
          <cell r="N1229" t="str">
            <v>H</v>
          </cell>
          <cell r="O1229">
            <v>1</v>
          </cell>
          <cell r="P1229">
            <v>2.4</v>
          </cell>
          <cell r="Q1229">
            <v>2.4</v>
          </cell>
          <cell r="AD1229" t="str">
            <v>CHOR</v>
          </cell>
          <cell r="AE1229" t="str">
            <v>CUSTOS HORÁRIOS DE MÁQUINAS E EQUIPAMENTOS</v>
          </cell>
          <cell r="AF1229">
            <v>325</v>
          </cell>
          <cell r="AG1229" t="str">
            <v>CUSTO HORÁRIO PRODUTIVO DIURNO</v>
          </cell>
          <cell r="AH1229">
            <v>0</v>
          </cell>
          <cell r="AI1229">
            <v>0</v>
          </cell>
        </row>
        <row r="1230">
          <cell r="G1230">
            <v>73536</v>
          </cell>
          <cell r="H1230" t="str">
            <v>BOMBA C/MOTOR A GASOLINA AUTOESCORVANTE PARA AGUA SUJA - 3/4HP        CHP DIURNA</v>
          </cell>
          <cell r="I1230" t="str">
            <v>CHP</v>
          </cell>
          <cell r="J1230">
            <v>2.8</v>
          </cell>
          <cell r="K1230" t="str">
            <v>COMPOSICAO</v>
          </cell>
          <cell r="L1230">
            <v>73448</v>
          </cell>
          <cell r="M1230" t="str">
            <v>BOMBA C/MOTOR A GASOLINA AUTOESCORVANTE PARA AGUA SUJA - 3/4 HP       MANUTENCAO</v>
          </cell>
          <cell r="N1230" t="str">
            <v>H</v>
          </cell>
          <cell r="O1230">
            <v>1</v>
          </cell>
          <cell r="P1230">
            <v>0.11</v>
          </cell>
          <cell r="Q1230">
            <v>0.11</v>
          </cell>
          <cell r="AD1230" t="str">
            <v>CHOR</v>
          </cell>
          <cell r="AE1230" t="str">
            <v>CUSTOS HORÁRIOS DE MÁQUINAS E EQUIPAMENTOS</v>
          </cell>
          <cell r="AF1230">
            <v>325</v>
          </cell>
          <cell r="AG1230" t="str">
            <v>CUSTO HORÁRIO PRODUTIVO DIURNO</v>
          </cell>
          <cell r="AH1230">
            <v>0</v>
          </cell>
          <cell r="AI1230">
            <v>0</v>
          </cell>
        </row>
        <row r="1231">
          <cell r="G1231">
            <v>73538</v>
          </cell>
          <cell r="H1231" t="str">
            <v>MAQUINA DE DEMARCAR FAIXAS AUTOPROP. - CHP</v>
          </cell>
          <cell r="I1231" t="str">
            <v>CHP</v>
          </cell>
          <cell r="J1231">
            <v>132.24</v>
          </cell>
          <cell r="R1231">
            <v>13.76</v>
          </cell>
          <cell r="S1231">
            <v>10.4</v>
          </cell>
          <cell r="T1231">
            <v>12.52</v>
          </cell>
          <cell r="U1231">
            <v>9.4700000000000006</v>
          </cell>
          <cell r="V1231">
            <v>105.95</v>
          </cell>
          <cell r="W1231">
            <v>80.11</v>
          </cell>
          <cell r="X1231">
            <v>0</v>
          </cell>
          <cell r="Y1231">
            <v>0</v>
          </cell>
          <cell r="Z1231">
            <v>0</v>
          </cell>
          <cell r="AA1231">
            <v>0</v>
          </cell>
          <cell r="AB1231" t="str">
            <v>CAIXA REFERENCIAL</v>
          </cell>
          <cell r="AD1231" t="str">
            <v>CHOR</v>
          </cell>
          <cell r="AE1231" t="str">
            <v>CUSTOS HORÁRIOS DE MÁQUINAS E EQUIPAMENTOS</v>
          </cell>
          <cell r="AF1231">
            <v>325</v>
          </cell>
          <cell r="AG1231" t="str">
            <v>CUSTO HORÁRIO PRODUTIVO DIURNO</v>
          </cell>
          <cell r="AH1231">
            <v>0</v>
          </cell>
          <cell r="AI1231">
            <v>0</v>
          </cell>
        </row>
        <row r="1232">
          <cell r="G1232">
            <v>73538</v>
          </cell>
          <cell r="H1232" t="str">
            <v>MAQUINA DE DEMARCAR FAIXAS AUTOPROP. - CHP</v>
          </cell>
          <cell r="I1232" t="str">
            <v>CHP</v>
          </cell>
          <cell r="J1232">
            <v>132.24</v>
          </cell>
          <cell r="K1232" t="str">
            <v>COMPOSICAO</v>
          </cell>
          <cell r="L1232">
            <v>73399</v>
          </cell>
          <cell r="M1232" t="str">
            <v>DEPRECIAO E JUROS - MAQUINA DE DEMARCAR FAIXAS AUTOPROP.</v>
          </cell>
          <cell r="N1232" t="str">
            <v>H</v>
          </cell>
          <cell r="O1232">
            <v>1</v>
          </cell>
          <cell r="P1232">
            <v>62.86</v>
          </cell>
          <cell r="Q1232">
            <v>62.86</v>
          </cell>
          <cell r="AD1232" t="str">
            <v>CHOR</v>
          </cell>
          <cell r="AE1232" t="str">
            <v>CUSTOS HORÁRIOS DE MÁQUINAS E EQUIPAMENTOS</v>
          </cell>
          <cell r="AF1232">
            <v>325</v>
          </cell>
          <cell r="AG1232" t="str">
            <v>CUSTO HORÁRIO PRODUTIVO DIURNO</v>
          </cell>
          <cell r="AH1232">
            <v>0</v>
          </cell>
          <cell r="AI1232">
            <v>0</v>
          </cell>
        </row>
        <row r="1233">
          <cell r="G1233">
            <v>73538</v>
          </cell>
          <cell r="H1233" t="str">
            <v>MAQUINA DE DEMARCAR FAIXAS AUTOPROP. - CHP</v>
          </cell>
          <cell r="I1233" t="str">
            <v>CHP</v>
          </cell>
          <cell r="J1233">
            <v>132.24</v>
          </cell>
          <cell r="K1233" t="str">
            <v>COMPOSICAO</v>
          </cell>
          <cell r="L1233">
            <v>73435</v>
          </cell>
          <cell r="M1233" t="str">
            <v>MANUTENCAO - MAQUINA DE DEMARCAR FAIXAS AUTOPROP.</v>
          </cell>
          <cell r="N1233" t="str">
            <v>H</v>
          </cell>
          <cell r="O1233">
            <v>1</v>
          </cell>
          <cell r="P1233">
            <v>43.08</v>
          </cell>
          <cell r="Q1233">
            <v>43.08</v>
          </cell>
          <cell r="AD1233" t="str">
            <v>CHOR</v>
          </cell>
          <cell r="AE1233" t="str">
            <v>CUSTOS HORÁRIOS DE MÁQUINAS E EQUIPAMENTOS</v>
          </cell>
          <cell r="AF1233">
            <v>325</v>
          </cell>
          <cell r="AG1233" t="str">
            <v>CUSTO HORÁRIO PRODUTIVO DIURNO</v>
          </cell>
          <cell r="AH1233">
            <v>0</v>
          </cell>
          <cell r="AI1233">
            <v>0</v>
          </cell>
        </row>
        <row r="1234">
          <cell r="G1234">
            <v>73538</v>
          </cell>
          <cell r="H1234" t="str">
            <v>MAQUINA DE DEMARCAR FAIXAS AUTOPROP. - CHP</v>
          </cell>
          <cell r="I1234" t="str">
            <v>CHP</v>
          </cell>
          <cell r="J1234">
            <v>132.24</v>
          </cell>
          <cell r="K1234" t="str">
            <v>COMPOSICAO</v>
          </cell>
          <cell r="L1234">
            <v>73459</v>
          </cell>
          <cell r="M1234" t="str">
            <v>CUSTOS C/MATERIAL OPERCAO -MAQUINA DE DEMARCAR FAIXAS AUTO</v>
          </cell>
          <cell r="N1234" t="str">
            <v>H</v>
          </cell>
          <cell r="O1234">
            <v>1</v>
          </cell>
          <cell r="P1234">
            <v>12.52</v>
          </cell>
          <cell r="Q1234">
            <v>12.52</v>
          </cell>
          <cell r="AD1234" t="str">
            <v>CHOR</v>
          </cell>
          <cell r="AE1234" t="str">
            <v>CUSTOS HORÁRIOS DE MÁQUINAS E EQUIPAMENTOS</v>
          </cell>
          <cell r="AF1234">
            <v>325</v>
          </cell>
          <cell r="AG1234" t="str">
            <v>CUSTO HORÁRIO PRODUTIVO DIURNO</v>
          </cell>
          <cell r="AH1234">
            <v>0</v>
          </cell>
          <cell r="AI1234">
            <v>0</v>
          </cell>
        </row>
        <row r="1235">
          <cell r="G1235">
            <v>73538</v>
          </cell>
          <cell r="H1235" t="str">
            <v>MAQUINA DE DEMARCAR FAIXAS AUTOPROP. - CHP</v>
          </cell>
          <cell r="I1235" t="str">
            <v>CHP</v>
          </cell>
          <cell r="J1235">
            <v>132.24</v>
          </cell>
          <cell r="K1235" t="str">
            <v>INSUMO</v>
          </cell>
          <cell r="L1235">
            <v>4230</v>
          </cell>
          <cell r="M1235" t="str">
            <v>OPERADOR DE MAQUINAS E EQUIPAMENTOS</v>
          </cell>
          <cell r="N1235" t="str">
            <v>H</v>
          </cell>
          <cell r="O1235">
            <v>1</v>
          </cell>
          <cell r="P1235">
            <v>13.76</v>
          </cell>
          <cell r="Q1235">
            <v>13.76</v>
          </cell>
          <cell r="AD1235" t="str">
            <v>CHOR</v>
          </cell>
          <cell r="AE1235" t="str">
            <v>CUSTOS HORÁRIOS DE MÁQUINAS E EQUIPAMENTOS</v>
          </cell>
          <cell r="AF1235">
            <v>325</v>
          </cell>
          <cell r="AG1235" t="str">
            <v>CUSTO HORÁRIO PRODUTIVO DIURNO</v>
          </cell>
          <cell r="AH1235">
            <v>0</v>
          </cell>
          <cell r="AI1235">
            <v>0</v>
          </cell>
        </row>
        <row r="1236">
          <cell r="G1236">
            <v>73583</v>
          </cell>
          <cell r="H1236" t="str">
            <v>CUSTO HORARIO PRODUTIVO - MOTONIVELADORA CATERPILLAR 120G - 125 HP</v>
          </cell>
          <cell r="I1236" t="str">
            <v>H</v>
          </cell>
          <cell r="J1236">
            <v>154.5</v>
          </cell>
          <cell r="R1236">
            <v>10.75</v>
          </cell>
          <cell r="S1236">
            <v>6.96</v>
          </cell>
          <cell r="T1236">
            <v>58.46</v>
          </cell>
          <cell r="U1236">
            <v>37.840000000000003</v>
          </cell>
          <cell r="V1236">
            <v>85.28</v>
          </cell>
          <cell r="W1236">
            <v>55.19</v>
          </cell>
          <cell r="X1236">
            <v>0</v>
          </cell>
          <cell r="Y1236">
            <v>0</v>
          </cell>
          <cell r="Z1236">
            <v>0</v>
          </cell>
          <cell r="AA1236">
            <v>0</v>
          </cell>
          <cell r="AB1236" t="str">
            <v>CAIXA REFERENCIAL</v>
          </cell>
          <cell r="AD1236" t="str">
            <v>CHOR</v>
          </cell>
          <cell r="AE1236" t="str">
            <v>CUSTOS HORÁRIOS DE MÁQUINAS E EQUIPAMENTOS</v>
          </cell>
          <cell r="AF1236">
            <v>325</v>
          </cell>
          <cell r="AG1236" t="str">
            <v>CUSTO HORÁRIO PRODUTIVO DIURNO</v>
          </cell>
          <cell r="AH1236">
            <v>0</v>
          </cell>
          <cell r="AI1236">
            <v>0</v>
          </cell>
        </row>
        <row r="1237">
          <cell r="G1237">
            <v>73583</v>
          </cell>
          <cell r="H1237" t="str">
            <v>CUSTO HORARIO PRODUTIVO - MOTONIVELADORA CATERPILLAR 120G - 125 HP</v>
          </cell>
          <cell r="I1237" t="str">
            <v>H</v>
          </cell>
          <cell r="J1237">
            <v>154.5</v>
          </cell>
          <cell r="K1237" t="str">
            <v>COMPOSICAO</v>
          </cell>
          <cell r="L1237">
            <v>73421</v>
          </cell>
          <cell r="M1237" t="str">
            <v>CUSTO HORARIO C/DEPRECIACAO E JUROS - MOTONIVELADORA CATERPILLAR 120 G125 HP</v>
          </cell>
          <cell r="N1237" t="str">
            <v>H</v>
          </cell>
          <cell r="O1237">
            <v>1</v>
          </cell>
          <cell r="P1237">
            <v>48.31</v>
          </cell>
          <cell r="Q1237">
            <v>48.31</v>
          </cell>
          <cell r="AD1237" t="str">
            <v>CHOR</v>
          </cell>
          <cell r="AE1237" t="str">
            <v>CUSTOS HORÁRIOS DE MÁQUINAS E EQUIPAMENTOS</v>
          </cell>
          <cell r="AF1237">
            <v>325</v>
          </cell>
          <cell r="AG1237" t="str">
            <v>CUSTO HORÁRIO PRODUTIVO DIURNO</v>
          </cell>
          <cell r="AH1237">
            <v>0</v>
          </cell>
          <cell r="AI1237">
            <v>0</v>
          </cell>
        </row>
        <row r="1238">
          <cell r="G1238">
            <v>73583</v>
          </cell>
          <cell r="H1238" t="str">
            <v>CUSTO HORARIO PRODUTIVO - MOTONIVELADORA CATERPILLAR 120G - 125 HP</v>
          </cell>
          <cell r="I1238" t="str">
            <v>H</v>
          </cell>
          <cell r="J1238">
            <v>154.5</v>
          </cell>
          <cell r="K1238" t="str">
            <v>COMPOSICAO</v>
          </cell>
          <cell r="L1238">
            <v>73443</v>
          </cell>
          <cell r="M1238" t="str">
            <v>CUSTO HORARIO C/MANUTENCAO - MOTONIVELADORA CATERPILLAR 120 G - 125 HP</v>
          </cell>
          <cell r="N1238" t="str">
            <v>H</v>
          </cell>
          <cell r="O1238">
            <v>1</v>
          </cell>
          <cell r="P1238">
            <v>36.97</v>
          </cell>
          <cell r="Q1238">
            <v>36.97</v>
          </cell>
          <cell r="AD1238" t="str">
            <v>CHOR</v>
          </cell>
          <cell r="AE1238" t="str">
            <v>CUSTOS HORÁRIOS DE MÁQUINAS E EQUIPAMENTOS</v>
          </cell>
          <cell r="AF1238">
            <v>325</v>
          </cell>
          <cell r="AG1238" t="str">
            <v>CUSTO HORÁRIO PRODUTIVO DIURNO</v>
          </cell>
          <cell r="AH1238">
            <v>0</v>
          </cell>
          <cell r="AI1238">
            <v>0</v>
          </cell>
        </row>
        <row r="1239">
          <cell r="G1239">
            <v>73583</v>
          </cell>
          <cell r="H1239" t="str">
            <v>CUSTO HORARIO PRODUTIVO - MOTONIVELADORA CATERPILLAR 120G - 125 HP</v>
          </cell>
          <cell r="I1239" t="str">
            <v>H</v>
          </cell>
          <cell r="J1239">
            <v>154.5</v>
          </cell>
          <cell r="K1239" t="str">
            <v>COMPOSICAO</v>
          </cell>
          <cell r="L1239">
            <v>73457</v>
          </cell>
          <cell r="M1239" t="str">
            <v>CUSTO HORARIO C/MATERIAIS NA OPERACAO - MOTONIVELADORA CATERPILLAR    120G - 125 HP</v>
          </cell>
          <cell r="N1239" t="str">
            <v>H</v>
          </cell>
          <cell r="O1239">
            <v>1</v>
          </cell>
          <cell r="P1239">
            <v>58.46</v>
          </cell>
          <cell r="Q1239">
            <v>58.46</v>
          </cell>
          <cell r="AD1239" t="str">
            <v>CHOR</v>
          </cell>
          <cell r="AE1239" t="str">
            <v>CUSTOS HORÁRIOS DE MÁQUINAS E EQUIPAMENTOS</v>
          </cell>
          <cell r="AF1239">
            <v>325</v>
          </cell>
          <cell r="AG1239" t="str">
            <v>CUSTO HORÁRIO PRODUTIVO DIURNO</v>
          </cell>
          <cell r="AH1239">
            <v>0</v>
          </cell>
          <cell r="AI1239">
            <v>0</v>
          </cell>
        </row>
        <row r="1240">
          <cell r="G1240">
            <v>73583</v>
          </cell>
          <cell r="H1240" t="str">
            <v>CUSTO HORARIO PRODUTIVO - MOTONIVELADORA CATERPILLAR 120G - 125 HP</v>
          </cell>
          <cell r="I1240" t="str">
            <v>H</v>
          </cell>
          <cell r="J1240">
            <v>154.5</v>
          </cell>
          <cell r="K1240" t="str">
            <v>COMPOSICAO</v>
          </cell>
          <cell r="L1240">
            <v>73484</v>
          </cell>
          <cell r="M1240" t="str">
            <v>CUSTO HORARIO C/MAO-DE-OBRA NA OPERACAO - MOTONIVELADORA CATERPILLAR  120G - 125 HP</v>
          </cell>
          <cell r="N1240" t="str">
            <v>H</v>
          </cell>
          <cell r="O1240">
            <v>1</v>
          </cell>
          <cell r="P1240">
            <v>10.75</v>
          </cell>
          <cell r="Q1240">
            <v>10.75</v>
          </cell>
          <cell r="AD1240" t="str">
            <v>CHOR</v>
          </cell>
          <cell r="AE1240" t="str">
            <v>CUSTOS HORÁRIOS DE MÁQUINAS E EQUIPAMENTOS</v>
          </cell>
          <cell r="AF1240">
            <v>325</v>
          </cell>
          <cell r="AG1240" t="str">
            <v>CUSTO HORÁRIO PRODUTIVO DIURNO</v>
          </cell>
          <cell r="AH1240">
            <v>0</v>
          </cell>
          <cell r="AI1240">
            <v>0</v>
          </cell>
        </row>
        <row r="1241">
          <cell r="G1241">
            <v>73585</v>
          </cell>
          <cell r="H1241" t="str">
            <v>CAMINHAO CARROCERIA FIXA FORD F-12000 12T / 142CV</v>
          </cell>
          <cell r="I1241" t="str">
            <v>CHP</v>
          </cell>
          <cell r="J1241">
            <v>103.11</v>
          </cell>
          <cell r="R1241">
            <v>13.41</v>
          </cell>
          <cell r="S1241">
            <v>13</v>
          </cell>
          <cell r="T1241">
            <v>59.29</v>
          </cell>
          <cell r="U1241">
            <v>57.51</v>
          </cell>
          <cell r="V1241">
            <v>30.39</v>
          </cell>
          <cell r="W1241">
            <v>29.48</v>
          </cell>
          <cell r="X1241">
            <v>0</v>
          </cell>
          <cell r="Y1241">
            <v>0</v>
          </cell>
          <cell r="Z1241">
            <v>0</v>
          </cell>
          <cell r="AA1241">
            <v>0</v>
          </cell>
          <cell r="AB1241" t="str">
            <v>CAIXA REFERENCIAL</v>
          </cell>
          <cell r="AD1241" t="str">
            <v>CHOR</v>
          </cell>
          <cell r="AE1241" t="str">
            <v>CUSTOS HORÁRIOS DE MÁQUINAS E EQUIPAMENTOS</v>
          </cell>
          <cell r="AF1241">
            <v>325</v>
          </cell>
          <cell r="AG1241" t="str">
            <v>CUSTO HORÁRIO PRODUTIVO DIURNO</v>
          </cell>
          <cell r="AH1241">
            <v>0</v>
          </cell>
          <cell r="AI1241">
            <v>0</v>
          </cell>
        </row>
        <row r="1242">
          <cell r="G1242">
            <v>73585</v>
          </cell>
          <cell r="H1242" t="str">
            <v>CAMINHAO CARROCERIA FIXA FORD F-12000 12T / 142CV</v>
          </cell>
          <cell r="I1242" t="str">
            <v>CHP</v>
          </cell>
          <cell r="J1242">
            <v>103.11</v>
          </cell>
          <cell r="K1242" t="str">
            <v>COMPOSICAO</v>
          </cell>
          <cell r="L1242">
            <v>73407</v>
          </cell>
          <cell r="M1242" t="str">
            <v>JUROS/CAMINHAO CARROCERIA FIXA FORD F-12000 - 142CV</v>
          </cell>
          <cell r="N1242" t="str">
            <v>H</v>
          </cell>
          <cell r="O1242">
            <v>1</v>
          </cell>
          <cell r="P1242">
            <v>5.27</v>
          </cell>
          <cell r="Q1242">
            <v>5.27</v>
          </cell>
          <cell r="AD1242" t="str">
            <v>CHOR</v>
          </cell>
          <cell r="AE1242" t="str">
            <v>CUSTOS HORÁRIOS DE MÁQUINAS E EQUIPAMENTOS</v>
          </cell>
          <cell r="AF1242">
            <v>325</v>
          </cell>
          <cell r="AG1242" t="str">
            <v>CUSTO HORÁRIO PRODUTIVO DIURNO</v>
          </cell>
          <cell r="AH1242">
            <v>0</v>
          </cell>
          <cell r="AI1242">
            <v>0</v>
          </cell>
        </row>
        <row r="1243">
          <cell r="G1243">
            <v>73585</v>
          </cell>
          <cell r="H1243" t="str">
            <v>CAMINHAO CARROCERIA FIXA FORD F-12000 12T / 142CV</v>
          </cell>
          <cell r="I1243" t="str">
            <v>CHP</v>
          </cell>
          <cell r="J1243">
            <v>103.11</v>
          </cell>
          <cell r="K1243" t="str">
            <v>COMPOSICAO</v>
          </cell>
          <cell r="L1243">
            <v>73416</v>
          </cell>
          <cell r="M1243" t="str">
            <v>CUSTOS C/MATERIAL NA OPERACAO/CAMINHAO CARROCERIA FIXA FORD F-12000 - 142HP</v>
          </cell>
          <cell r="N1243" t="str">
            <v>H</v>
          </cell>
          <cell r="O1243">
            <v>1</v>
          </cell>
          <cell r="P1243">
            <v>59.29</v>
          </cell>
          <cell r="Q1243">
            <v>59.29</v>
          </cell>
          <cell r="AD1243" t="str">
            <v>CHOR</v>
          </cell>
          <cell r="AE1243" t="str">
            <v>CUSTOS HORÁRIOS DE MÁQUINAS E EQUIPAMENTOS</v>
          </cell>
          <cell r="AF1243">
            <v>325</v>
          </cell>
          <cell r="AG1243" t="str">
            <v>CUSTO HORÁRIO PRODUTIVO DIURNO</v>
          </cell>
          <cell r="AH1243">
            <v>0</v>
          </cell>
          <cell r="AI1243">
            <v>0</v>
          </cell>
        </row>
        <row r="1244">
          <cell r="G1244">
            <v>73585</v>
          </cell>
          <cell r="H1244" t="str">
            <v>CAMINHAO CARROCERIA FIXA FORD F-12000 12T / 142CV</v>
          </cell>
          <cell r="I1244" t="str">
            <v>CHP</v>
          </cell>
          <cell r="J1244">
            <v>103.11</v>
          </cell>
          <cell r="K1244" t="str">
            <v>COMPOSICAO</v>
          </cell>
          <cell r="L1244">
            <v>73433</v>
          </cell>
          <cell r="M1244" t="str">
            <v>DEPRECIACAO/CAMINHAO CARROCERIA FIXA FORD F-12000 CHASSI 194" - 142CV</v>
          </cell>
          <cell r="N1244" t="str">
            <v>H</v>
          </cell>
          <cell r="O1244">
            <v>1</v>
          </cell>
          <cell r="P1244">
            <v>13.95</v>
          </cell>
          <cell r="Q1244">
            <v>13.95</v>
          </cell>
          <cell r="AD1244" t="str">
            <v>CHOR</v>
          </cell>
          <cell r="AE1244" t="str">
            <v>CUSTOS HORÁRIOS DE MÁQUINAS E EQUIPAMENTOS</v>
          </cell>
          <cell r="AF1244">
            <v>325</v>
          </cell>
          <cell r="AG1244" t="str">
            <v>CUSTO HORÁRIO PRODUTIVO DIURNO</v>
          </cell>
          <cell r="AH1244">
            <v>0</v>
          </cell>
          <cell r="AI1244">
            <v>0</v>
          </cell>
        </row>
        <row r="1245">
          <cell r="G1245">
            <v>73585</v>
          </cell>
          <cell r="H1245" t="str">
            <v>CAMINHAO CARROCERIA FIXA FORD F-12000 12T / 142CV</v>
          </cell>
          <cell r="I1245" t="str">
            <v>CHP</v>
          </cell>
          <cell r="J1245">
            <v>103.11</v>
          </cell>
          <cell r="K1245" t="str">
            <v>COMPOSICAO</v>
          </cell>
          <cell r="L1245">
            <v>73456</v>
          </cell>
          <cell r="M1245" t="str">
            <v>MANUTENCAO/CAMINHAO CARROCERIA FIXA FORD F-12000 - 142CV</v>
          </cell>
          <cell r="N1245" t="str">
            <v>H</v>
          </cell>
          <cell r="O1245">
            <v>1</v>
          </cell>
          <cell r="P1245">
            <v>11.17</v>
          </cell>
          <cell r="Q1245">
            <v>11.17</v>
          </cell>
          <cell r="AD1245" t="str">
            <v>CHOR</v>
          </cell>
          <cell r="AE1245" t="str">
            <v>CUSTOS HORÁRIOS DE MÁQUINAS E EQUIPAMENTOS</v>
          </cell>
          <cell r="AF1245">
            <v>325</v>
          </cell>
          <cell r="AG1245" t="str">
            <v>CUSTO HORÁRIO PRODUTIVO DIURNO</v>
          </cell>
          <cell r="AH1245">
            <v>0</v>
          </cell>
          <cell r="AI1245">
            <v>0</v>
          </cell>
        </row>
        <row r="1246">
          <cell r="G1246">
            <v>73585</v>
          </cell>
          <cell r="H1246" t="str">
            <v>CAMINHAO CARROCERIA FIXA FORD F-12000 12T / 142CV</v>
          </cell>
          <cell r="I1246" t="str">
            <v>CHP</v>
          </cell>
          <cell r="J1246">
            <v>103.11</v>
          </cell>
          <cell r="K1246" t="str">
            <v>COMPOSICAO</v>
          </cell>
          <cell r="L1246">
            <v>73483</v>
          </cell>
          <cell r="M1246" t="str">
            <v>CUSTOS C/MAO-DE-OBRA NA OPERACAO/CAMINHAO CARROCERIA FIXA FORD F-12000- 142HP</v>
          </cell>
          <cell r="N1246" t="str">
            <v>H</v>
          </cell>
          <cell r="O1246">
            <v>1</v>
          </cell>
          <cell r="P1246">
            <v>13.41</v>
          </cell>
          <cell r="Q1246">
            <v>13.41</v>
          </cell>
          <cell r="AD1246" t="str">
            <v>CHOR</v>
          </cell>
          <cell r="AE1246" t="str">
            <v>CUSTOS HORÁRIOS DE MÁQUINAS E EQUIPAMENTOS</v>
          </cell>
          <cell r="AF1246">
            <v>325</v>
          </cell>
          <cell r="AG1246" t="str">
            <v>CUSTO HORÁRIO PRODUTIVO DIURNO</v>
          </cell>
          <cell r="AH1246">
            <v>0</v>
          </cell>
          <cell r="AI1246">
            <v>0</v>
          </cell>
        </row>
        <row r="1247">
          <cell r="G1247">
            <v>73586</v>
          </cell>
          <cell r="H1247" t="str">
            <v>CUSTO HORARIO PRODUTIVO DIURNO - TRATOR DE ESTEIRAS CATERPILLAR       D6D PS - 163 6A - 140 HP</v>
          </cell>
          <cell r="I1247" t="str">
            <v>CHP</v>
          </cell>
          <cell r="J1247">
            <v>181.02</v>
          </cell>
          <cell r="R1247">
            <v>14.39</v>
          </cell>
          <cell r="S1247">
            <v>7.95</v>
          </cell>
          <cell r="T1247">
            <v>58.46</v>
          </cell>
          <cell r="U1247">
            <v>32.29</v>
          </cell>
          <cell r="V1247">
            <v>108.15</v>
          </cell>
          <cell r="W1247">
            <v>59.75</v>
          </cell>
          <cell r="X1247">
            <v>0</v>
          </cell>
          <cell r="Y1247">
            <v>0</v>
          </cell>
          <cell r="Z1247">
            <v>0</v>
          </cell>
          <cell r="AA1247">
            <v>0</v>
          </cell>
          <cell r="AB1247" t="str">
            <v>CAIXA REFERENCIAL</v>
          </cell>
          <cell r="AD1247" t="str">
            <v>CHOR</v>
          </cell>
          <cell r="AE1247" t="str">
            <v>CUSTOS HORÁRIOS DE MÁQUINAS E EQUIPAMENTOS</v>
          </cell>
          <cell r="AF1247">
            <v>325</v>
          </cell>
          <cell r="AG1247" t="str">
            <v>CUSTO HORÁRIO PRODUTIVO DIURNO</v>
          </cell>
          <cell r="AH1247">
            <v>0</v>
          </cell>
          <cell r="AI1247">
            <v>0</v>
          </cell>
        </row>
        <row r="1248">
          <cell r="G1248">
            <v>73586</v>
          </cell>
          <cell r="H1248" t="str">
            <v>CUSTO HORARIO PRODUTIVO DIURNO - TRATOR DE ESTEIRAS CATERPILLAR       D6D PS - 163 6A - 140 HP</v>
          </cell>
          <cell r="I1248" t="str">
            <v>CHP</v>
          </cell>
          <cell r="J1248">
            <v>181.02</v>
          </cell>
          <cell r="K1248" t="str">
            <v>COMPOSICAO</v>
          </cell>
          <cell r="L1248">
            <v>73425</v>
          </cell>
          <cell r="M1248" t="str">
            <v>CUSTO HORARIO COM DEPRECIACAO E JUROS - TRATOR DE ESTEIRAS CATERPILLARD6D PS - 163 6A - 140 HP</v>
          </cell>
          <cell r="N1248" t="str">
            <v>H</v>
          </cell>
          <cell r="O1248">
            <v>1</v>
          </cell>
          <cell r="P1248">
            <v>69.13</v>
          </cell>
          <cell r="Q1248">
            <v>69.13</v>
          </cell>
          <cell r="AD1248" t="str">
            <v>CHOR</v>
          </cell>
          <cell r="AE1248" t="str">
            <v>CUSTOS HORÁRIOS DE MÁQUINAS E EQUIPAMENTOS</v>
          </cell>
          <cell r="AF1248">
            <v>325</v>
          </cell>
          <cell r="AG1248" t="str">
            <v>CUSTO HORÁRIO PRODUTIVO DIURNO</v>
          </cell>
          <cell r="AH1248">
            <v>0</v>
          </cell>
          <cell r="AI1248">
            <v>0</v>
          </cell>
        </row>
        <row r="1249">
          <cell r="G1249">
            <v>73586</v>
          </cell>
          <cell r="H1249" t="str">
            <v>CUSTO HORARIO PRODUTIVO DIURNO - TRATOR DE ESTEIRAS CATERPILLAR       D6D PS - 163 6A - 140 HP</v>
          </cell>
          <cell r="I1249" t="str">
            <v>CHP</v>
          </cell>
          <cell r="J1249">
            <v>181.02</v>
          </cell>
          <cell r="K1249" t="str">
            <v>COMPOSICAO</v>
          </cell>
          <cell r="L1249">
            <v>73434</v>
          </cell>
          <cell r="M1249" t="str">
            <v>CUSTO HORARIO COM MANUTENCAO - TRATOR DE ESTEIRAS CATERPILLAR         D6D PS - 163 6A - 140 HP</v>
          </cell>
          <cell r="N1249" t="str">
            <v>H</v>
          </cell>
          <cell r="O1249">
            <v>1</v>
          </cell>
          <cell r="P1249">
            <v>39.01</v>
          </cell>
          <cell r="Q1249">
            <v>39.01</v>
          </cell>
          <cell r="AD1249" t="str">
            <v>CHOR</v>
          </cell>
          <cell r="AE1249" t="str">
            <v>CUSTOS HORÁRIOS DE MÁQUINAS E EQUIPAMENTOS</v>
          </cell>
          <cell r="AF1249">
            <v>325</v>
          </cell>
          <cell r="AG1249" t="str">
            <v>CUSTO HORÁRIO PRODUTIVO DIURNO</v>
          </cell>
          <cell r="AH1249">
            <v>0</v>
          </cell>
          <cell r="AI1249">
            <v>0</v>
          </cell>
        </row>
        <row r="1250">
          <cell r="G1250">
            <v>73586</v>
          </cell>
          <cell r="H1250" t="str">
            <v>CUSTO HORARIO PRODUTIVO DIURNO - TRATOR DE ESTEIRAS CATERPILLAR       D6D PS - 163 6A - 140 HP</v>
          </cell>
          <cell r="I1250" t="str">
            <v>CHP</v>
          </cell>
          <cell r="J1250">
            <v>181.02</v>
          </cell>
          <cell r="K1250" t="str">
            <v>COMPOSICAO</v>
          </cell>
          <cell r="L1250">
            <v>73458</v>
          </cell>
          <cell r="M1250" t="str">
            <v>CUSTO HORARIO COM MATERIAIS NA OPERACAO - TRATOR DE ESTEIRAS          CATERPILLAR D6D PS - 163 6A - 140  HP</v>
          </cell>
          <cell r="N1250" t="str">
            <v>H</v>
          </cell>
          <cell r="O1250">
            <v>1</v>
          </cell>
          <cell r="P1250">
            <v>58.46</v>
          </cell>
          <cell r="Q1250">
            <v>58.46</v>
          </cell>
          <cell r="AD1250" t="str">
            <v>CHOR</v>
          </cell>
          <cell r="AE1250" t="str">
            <v>CUSTOS HORÁRIOS DE MÁQUINAS E EQUIPAMENTOS</v>
          </cell>
          <cell r="AF1250">
            <v>325</v>
          </cell>
          <cell r="AG1250" t="str">
            <v>CUSTO HORÁRIO PRODUTIVO DIURNO</v>
          </cell>
          <cell r="AH1250">
            <v>0</v>
          </cell>
          <cell r="AI1250">
            <v>0</v>
          </cell>
        </row>
        <row r="1251">
          <cell r="G1251">
            <v>73586</v>
          </cell>
          <cell r="H1251" t="str">
            <v>CUSTO HORARIO PRODUTIVO DIURNO - TRATOR DE ESTEIRAS CATERPILLAR       D6D PS - 163 6A - 140 HP</v>
          </cell>
          <cell r="I1251" t="str">
            <v>CHP</v>
          </cell>
          <cell r="J1251">
            <v>181.02</v>
          </cell>
          <cell r="K1251" t="str">
            <v>INSUMO</v>
          </cell>
          <cell r="L1251">
            <v>4237</v>
          </cell>
          <cell r="M1251" t="str">
            <v>TRATORISTA</v>
          </cell>
          <cell r="N1251" t="str">
            <v>H</v>
          </cell>
          <cell r="O1251">
            <v>1</v>
          </cell>
          <cell r="P1251">
            <v>14.39</v>
          </cell>
          <cell r="Q1251">
            <v>14.39</v>
          </cell>
          <cell r="AD1251" t="str">
            <v>CHOR</v>
          </cell>
          <cell r="AE1251" t="str">
            <v>CUSTOS HORÁRIOS DE MÁQUINAS E EQUIPAMENTOS</v>
          </cell>
          <cell r="AF1251">
            <v>325</v>
          </cell>
          <cell r="AG1251" t="str">
            <v>CUSTO HORÁRIO PRODUTIVO DIURNO</v>
          </cell>
          <cell r="AH1251">
            <v>0</v>
          </cell>
          <cell r="AI1251">
            <v>0</v>
          </cell>
        </row>
        <row r="1252">
          <cell r="G1252" t="str">
            <v>74032/1</v>
          </cell>
          <cell r="H1252" t="str">
            <v>ESCAVADEIRA HIDRAULICA SOBRE ESTEIRAS 110HP A DIESEL - CHP - INCLUSIVE OPERADOR</v>
          </cell>
          <cell r="I1252" t="str">
            <v>CHP</v>
          </cell>
          <cell r="J1252">
            <v>132.69</v>
          </cell>
          <cell r="R1252">
            <v>13.76</v>
          </cell>
          <cell r="S1252">
            <v>10.37</v>
          </cell>
          <cell r="T1252">
            <v>39.28</v>
          </cell>
          <cell r="U1252">
            <v>29.6</v>
          </cell>
          <cell r="V1252">
            <v>79.64</v>
          </cell>
          <cell r="W1252">
            <v>60.02</v>
          </cell>
          <cell r="X1252">
            <v>0</v>
          </cell>
          <cell r="Y1252">
            <v>0</v>
          </cell>
          <cell r="Z1252">
            <v>0</v>
          </cell>
          <cell r="AA1252">
            <v>0</v>
          </cell>
          <cell r="AB1252" t="str">
            <v>CAIXA REFERENCIAL</v>
          </cell>
          <cell r="AD1252" t="str">
            <v>CHOR</v>
          </cell>
          <cell r="AE1252" t="str">
            <v>CUSTOS HORÁRIOS DE MÁQUINAS E EQUIPAMENTOS</v>
          </cell>
          <cell r="AF1252">
            <v>325</v>
          </cell>
          <cell r="AG1252" t="str">
            <v>CUSTO HORÁRIO PRODUTIVO DIURNO</v>
          </cell>
          <cell r="AH1252">
            <v>74032</v>
          </cell>
          <cell r="AI1252" t="str">
            <v>ESCAVADEIRA</v>
          </cell>
        </row>
        <row r="1253">
          <cell r="G1253" t="str">
            <v>74032/1</v>
          </cell>
          <cell r="H1253" t="str">
            <v>ESCAVADEIRA HIDRAULICA SOBRE ESTEIRAS 110HP A DIESEL - CHP - INCLUSIVE OPERADOR</v>
          </cell>
          <cell r="I1253" t="str">
            <v>CHP</v>
          </cell>
          <cell r="J1253">
            <v>132.69</v>
          </cell>
          <cell r="K1253" t="str">
            <v>INSUMO</v>
          </cell>
          <cell r="L1253">
            <v>4221</v>
          </cell>
          <cell r="M1253" t="str">
            <v>OLEO DIESEL COMBUSTIVEL COMUM</v>
          </cell>
          <cell r="N1253" t="str">
            <v>L</v>
          </cell>
          <cell r="O1253">
            <v>15</v>
          </cell>
          <cell r="P1253">
            <v>2.3199999999999998</v>
          </cell>
          <cell r="Q1253">
            <v>34.799999999999997</v>
          </cell>
          <cell r="AD1253" t="str">
            <v>CHOR</v>
          </cell>
          <cell r="AE1253" t="str">
            <v>CUSTOS HORÁRIOS DE MÁQUINAS E EQUIPAMENTOS</v>
          </cell>
          <cell r="AF1253">
            <v>325</v>
          </cell>
          <cell r="AG1253" t="str">
            <v>CUSTO HORÁRIO PRODUTIVO DIURNO</v>
          </cell>
          <cell r="AH1253">
            <v>74032</v>
          </cell>
          <cell r="AI1253" t="str">
            <v>ESCAVADEIRA</v>
          </cell>
        </row>
        <row r="1254">
          <cell r="G1254" t="str">
            <v>74032/1</v>
          </cell>
          <cell r="H1254" t="str">
            <v>ESCAVADEIRA HIDRAULICA SOBRE ESTEIRAS 110HP A DIESEL - CHP - INCLUSIVE OPERADOR</v>
          </cell>
          <cell r="I1254" t="str">
            <v>CHP</v>
          </cell>
          <cell r="J1254">
            <v>132.69</v>
          </cell>
          <cell r="K1254" t="str">
            <v>INSUMO</v>
          </cell>
          <cell r="L1254">
            <v>4227</v>
          </cell>
          <cell r="M1254" t="str">
            <v>ÓLEO LUBRIFICANTE PARA MOTORES DE EQUIPAMENTOS PESADOS (CAMINHÕES, TRATORES, RETROS E ETC...)</v>
          </cell>
          <cell r="N1254" t="str">
            <v>L</v>
          </cell>
          <cell r="O1254">
            <v>0.25</v>
          </cell>
          <cell r="P1254">
            <v>10.43</v>
          </cell>
          <cell r="Q1254">
            <v>2.6</v>
          </cell>
          <cell r="AD1254" t="str">
            <v>CHOR</v>
          </cell>
          <cell r="AE1254" t="str">
            <v>CUSTOS HORÁRIOS DE MÁQUINAS E EQUIPAMENTOS</v>
          </cell>
          <cell r="AF1254">
            <v>325</v>
          </cell>
          <cell r="AG1254" t="str">
            <v>CUSTO HORÁRIO PRODUTIVO DIURNO</v>
          </cell>
          <cell r="AH1254">
            <v>74032</v>
          </cell>
          <cell r="AI1254" t="str">
            <v>ESCAVADEIRA</v>
          </cell>
        </row>
        <row r="1255">
          <cell r="G1255" t="str">
            <v>74032/1</v>
          </cell>
          <cell r="H1255" t="str">
            <v>ESCAVADEIRA HIDRAULICA SOBRE ESTEIRAS 110HP A DIESEL - CHP - INCLUSIVE OPERADOR</v>
          </cell>
          <cell r="I1255" t="str">
            <v>CHP</v>
          </cell>
          <cell r="J1255">
            <v>132.69</v>
          </cell>
          <cell r="K1255" t="str">
            <v>INSUMO</v>
          </cell>
          <cell r="L1255">
            <v>4229</v>
          </cell>
          <cell r="M1255" t="str">
            <v>GRAXA LUBRIFICANTE</v>
          </cell>
          <cell r="N1255" t="str">
            <v>KG</v>
          </cell>
          <cell r="O1255">
            <v>0.15</v>
          </cell>
          <cell r="P1255">
            <v>12.49</v>
          </cell>
          <cell r="Q1255">
            <v>1.87</v>
          </cell>
          <cell r="AD1255" t="str">
            <v>CHOR</v>
          </cell>
          <cell r="AE1255" t="str">
            <v>CUSTOS HORÁRIOS DE MÁQUINAS E EQUIPAMENTOS</v>
          </cell>
          <cell r="AF1255">
            <v>325</v>
          </cell>
          <cell r="AG1255" t="str">
            <v>CUSTO HORÁRIO PRODUTIVO DIURNO</v>
          </cell>
          <cell r="AH1255">
            <v>74032</v>
          </cell>
          <cell r="AI1255" t="str">
            <v>ESCAVADEIRA</v>
          </cell>
        </row>
        <row r="1256">
          <cell r="G1256" t="str">
            <v>74032/1</v>
          </cell>
          <cell r="H1256" t="str">
            <v>ESCAVADEIRA HIDRAULICA SOBRE ESTEIRAS 110HP A DIESEL - CHP - INCLUSIVE OPERADOR</v>
          </cell>
          <cell r="I1256" t="str">
            <v>CHP</v>
          </cell>
          <cell r="J1256">
            <v>132.69</v>
          </cell>
          <cell r="K1256" t="str">
            <v>INSUMO</v>
          </cell>
          <cell r="L1256">
            <v>4230</v>
          </cell>
          <cell r="M1256" t="str">
            <v>OPERADOR DE MAQUINAS E EQUIPAMENTOS</v>
          </cell>
          <cell r="N1256" t="str">
            <v>H</v>
          </cell>
          <cell r="O1256">
            <v>1</v>
          </cell>
          <cell r="P1256">
            <v>13.76</v>
          </cell>
          <cell r="Q1256">
            <v>13.76</v>
          </cell>
          <cell r="AD1256" t="str">
            <v>CHOR</v>
          </cell>
          <cell r="AE1256" t="str">
            <v>CUSTOS HORÁRIOS DE MÁQUINAS E EQUIPAMENTOS</v>
          </cell>
          <cell r="AF1256">
            <v>325</v>
          </cell>
          <cell r="AG1256" t="str">
            <v>CUSTO HORÁRIO PRODUTIVO DIURNO</v>
          </cell>
          <cell r="AH1256">
            <v>74032</v>
          </cell>
          <cell r="AI1256" t="str">
            <v>ESCAVADEIRA</v>
          </cell>
        </row>
        <row r="1257">
          <cell r="G1257" t="str">
            <v>74032/1</v>
          </cell>
          <cell r="H1257" t="str">
            <v>ESCAVADEIRA HIDRAULICA SOBRE ESTEIRAS 110HP A DIESEL - CHP - INCLUSIVE OPERADOR</v>
          </cell>
          <cell r="I1257" t="str">
            <v>CHP</v>
          </cell>
          <cell r="J1257">
            <v>132.69</v>
          </cell>
          <cell r="K1257" t="str">
            <v>INSUMO</v>
          </cell>
          <cell r="L1257">
            <v>13902</v>
          </cell>
          <cell r="M1257" t="str">
            <v>ESCAVADEIRA HIDRAULICA SOBRE ESTEIRAS CATERPILLAR 312B, 84KW (110HP) CAP. 0,42 A 0,82M3   PESO OPERACIONAL 26,64T  INCL LANCA/CACAMBA</v>
          </cell>
          <cell r="N1257" t="str">
            <v>UN</v>
          </cell>
          <cell r="O1257">
            <v>2.1599999999999999E-4</v>
          </cell>
          <cell r="P1257">
            <v>368711.18</v>
          </cell>
          <cell r="Q1257">
            <v>79.64</v>
          </cell>
          <cell r="AD1257" t="str">
            <v>CHOR</v>
          </cell>
          <cell r="AE1257" t="str">
            <v>CUSTOS HORÁRIOS DE MÁQUINAS E EQUIPAMENTOS</v>
          </cell>
          <cell r="AF1257">
            <v>325</v>
          </cell>
          <cell r="AG1257" t="str">
            <v>CUSTO HORÁRIO PRODUTIVO DIURNO</v>
          </cell>
          <cell r="AH1257">
            <v>74032</v>
          </cell>
          <cell r="AI1257" t="str">
            <v>ESCAVADEIRA</v>
          </cell>
        </row>
        <row r="1258">
          <cell r="G1258">
            <v>83353</v>
          </cell>
          <cell r="H1258" t="str">
            <v>CHP - CAMINHAO BASCULANTE TRUCADO CARGA UTIL = 10 M3 - 15 T</v>
          </cell>
          <cell r="I1258" t="str">
            <v>CHP</v>
          </cell>
          <cell r="J1258">
            <v>131.35</v>
          </cell>
          <cell r="R1258">
            <v>12.36</v>
          </cell>
          <cell r="S1258">
            <v>9.41</v>
          </cell>
          <cell r="T1258">
            <v>75.16</v>
          </cell>
          <cell r="U1258">
            <v>57.22</v>
          </cell>
          <cell r="V1258">
            <v>43.81</v>
          </cell>
          <cell r="W1258">
            <v>33.35</v>
          </cell>
          <cell r="X1258">
            <v>0</v>
          </cell>
          <cell r="Y1258">
            <v>0</v>
          </cell>
          <cell r="Z1258">
            <v>0</v>
          </cell>
          <cell r="AA1258">
            <v>0</v>
          </cell>
          <cell r="AB1258" t="str">
            <v>CAIXA REFERENCIAL</v>
          </cell>
          <cell r="AD1258" t="str">
            <v>CHOR</v>
          </cell>
          <cell r="AE1258" t="str">
            <v>CUSTOS HORÁRIOS DE MÁQUINAS E EQUIPAMENTOS</v>
          </cell>
          <cell r="AF1258">
            <v>325</v>
          </cell>
          <cell r="AG1258" t="str">
            <v>CUSTO HORÁRIO PRODUTIVO DIURNO</v>
          </cell>
          <cell r="AH1258">
            <v>0</v>
          </cell>
          <cell r="AI1258">
            <v>0</v>
          </cell>
        </row>
        <row r="1259">
          <cell r="G1259">
            <v>83353</v>
          </cell>
          <cell r="H1259" t="str">
            <v>CHP - CAMINHAO BASCULANTE TRUCADO CARGA UTIL = 10 M3 - 15 T</v>
          </cell>
          <cell r="I1259" t="str">
            <v>CHP</v>
          </cell>
          <cell r="J1259">
            <v>131.35</v>
          </cell>
          <cell r="K1259" t="str">
            <v>COMPOSICAO</v>
          </cell>
          <cell r="L1259">
            <v>83354</v>
          </cell>
          <cell r="M1259" t="str">
            <v>DEPRECIAÇAO E JUROS - CAMINHAO BASCULANTE TRUCADO - CARGA UTIL = 10 M3, 16,3 T</v>
          </cell>
          <cell r="N1259" t="str">
            <v>H</v>
          </cell>
          <cell r="O1259">
            <v>1</v>
          </cell>
          <cell r="P1259">
            <v>20.62</v>
          </cell>
          <cell r="Q1259">
            <v>20.62</v>
          </cell>
          <cell r="AD1259" t="str">
            <v>CHOR</v>
          </cell>
          <cell r="AE1259" t="str">
            <v>CUSTOS HORÁRIOS DE MÁQUINAS E EQUIPAMENTOS</v>
          </cell>
          <cell r="AF1259">
            <v>325</v>
          </cell>
          <cell r="AG1259" t="str">
            <v>CUSTO HORÁRIO PRODUTIVO DIURNO</v>
          </cell>
          <cell r="AH1259">
            <v>0</v>
          </cell>
          <cell r="AI1259">
            <v>0</v>
          </cell>
        </row>
        <row r="1260">
          <cell r="G1260">
            <v>83353</v>
          </cell>
          <cell r="H1260" t="str">
            <v>CHP - CAMINHAO BASCULANTE TRUCADO CARGA UTIL = 10 M3 - 15 T</v>
          </cell>
          <cell r="I1260" t="str">
            <v>CHP</v>
          </cell>
          <cell r="J1260">
            <v>131.35</v>
          </cell>
          <cell r="K1260" t="str">
            <v>COMPOSICAO</v>
          </cell>
          <cell r="L1260">
            <v>83355</v>
          </cell>
          <cell r="M1260" t="str">
            <v>MANUTENCAO - CAMINHAO BASCULANTE TRUCADO - CARGA UTIL = 10 M3, 16,3 TON</v>
          </cell>
          <cell r="N1260" t="str">
            <v>H</v>
          </cell>
          <cell r="O1260">
            <v>1</v>
          </cell>
          <cell r="P1260">
            <v>23.19</v>
          </cell>
          <cell r="Q1260">
            <v>23.19</v>
          </cell>
          <cell r="AD1260" t="str">
            <v>CHOR</v>
          </cell>
          <cell r="AE1260" t="str">
            <v>CUSTOS HORÁRIOS DE MÁQUINAS E EQUIPAMENTOS</v>
          </cell>
          <cell r="AF1260">
            <v>325</v>
          </cell>
          <cell r="AG1260" t="str">
            <v>CUSTO HORÁRIO PRODUTIVO DIURNO</v>
          </cell>
          <cell r="AH1260">
            <v>0</v>
          </cell>
          <cell r="AI1260">
            <v>0</v>
          </cell>
        </row>
        <row r="1261">
          <cell r="G1261">
            <v>83353</v>
          </cell>
          <cell r="H1261" t="str">
            <v>CHP - CAMINHAO BASCULANTE TRUCADO CARGA UTIL = 10 M3 - 15 T</v>
          </cell>
          <cell r="I1261" t="str">
            <v>CHP</v>
          </cell>
          <cell r="J1261">
            <v>131.35</v>
          </cell>
          <cell r="K1261" t="str">
            <v>INSUMO</v>
          </cell>
          <cell r="L1261">
            <v>4221</v>
          </cell>
          <cell r="M1261" t="str">
            <v>OLEO DIESEL COMBUSTIVEL COMUM</v>
          </cell>
          <cell r="N1261" t="str">
            <v>L</v>
          </cell>
          <cell r="O1261">
            <v>32.4</v>
          </cell>
          <cell r="P1261">
            <v>2.3199999999999998</v>
          </cell>
          <cell r="Q1261">
            <v>75.16</v>
          </cell>
          <cell r="AD1261" t="str">
            <v>CHOR</v>
          </cell>
          <cell r="AE1261" t="str">
            <v>CUSTOS HORÁRIOS DE MÁQUINAS E EQUIPAMENTOS</v>
          </cell>
          <cell r="AF1261">
            <v>325</v>
          </cell>
          <cell r="AG1261" t="str">
            <v>CUSTO HORÁRIO PRODUTIVO DIURNO</v>
          </cell>
          <cell r="AH1261">
            <v>0</v>
          </cell>
          <cell r="AI1261">
            <v>0</v>
          </cell>
        </row>
        <row r="1262">
          <cell r="G1262">
            <v>83353</v>
          </cell>
          <cell r="H1262" t="str">
            <v>CHP - CAMINHAO BASCULANTE TRUCADO CARGA UTIL = 10 M3 - 15 T</v>
          </cell>
          <cell r="I1262" t="str">
            <v>CHP</v>
          </cell>
          <cell r="J1262">
            <v>131.35</v>
          </cell>
          <cell r="K1262" t="str">
            <v>INSUMO</v>
          </cell>
          <cell r="L1262">
            <v>20020</v>
          </cell>
          <cell r="M1262" t="str">
            <v>MOTORISTA DE BASCULANTE</v>
          </cell>
          <cell r="N1262" t="str">
            <v>H</v>
          </cell>
          <cell r="O1262">
            <v>1</v>
          </cell>
          <cell r="P1262">
            <v>12.36</v>
          </cell>
          <cell r="Q1262">
            <v>12.36</v>
          </cell>
          <cell r="AD1262" t="str">
            <v>CHOR</v>
          </cell>
          <cell r="AE1262" t="str">
            <v>CUSTOS HORÁRIOS DE MÁQUINAS E EQUIPAMENTOS</v>
          </cell>
          <cell r="AF1262">
            <v>325</v>
          </cell>
          <cell r="AG1262" t="str">
            <v>CUSTO HORÁRIO PRODUTIVO DIURNO</v>
          </cell>
          <cell r="AH1262">
            <v>0</v>
          </cell>
          <cell r="AI1262">
            <v>0</v>
          </cell>
        </row>
        <row r="1263">
          <cell r="G1263">
            <v>83362</v>
          </cell>
          <cell r="H1263" t="str">
            <v>CAMINHAO DISTRIBUIDOR DE ASFALTO - CHP</v>
          </cell>
          <cell r="I1263" t="str">
            <v>CHP</v>
          </cell>
          <cell r="J1263">
            <v>152.72</v>
          </cell>
          <cell r="R1263">
            <v>13.41</v>
          </cell>
          <cell r="S1263">
            <v>8.7799999999999994</v>
          </cell>
          <cell r="T1263">
            <v>75.16</v>
          </cell>
          <cell r="U1263">
            <v>49.22</v>
          </cell>
          <cell r="V1263">
            <v>64.13</v>
          </cell>
          <cell r="W1263">
            <v>41.99</v>
          </cell>
          <cell r="X1263">
            <v>0</v>
          </cell>
          <cell r="Y1263">
            <v>0</v>
          </cell>
          <cell r="Z1263">
            <v>0</v>
          </cell>
          <cell r="AA1263">
            <v>0</v>
          </cell>
          <cell r="AB1263" t="str">
            <v>CAIXA REFERENCIAL</v>
          </cell>
          <cell r="AD1263" t="str">
            <v>CHOR</v>
          </cell>
          <cell r="AE1263" t="str">
            <v>CUSTOS HORÁRIOS DE MÁQUINAS E EQUIPAMENTOS</v>
          </cell>
          <cell r="AF1263">
            <v>325</v>
          </cell>
          <cell r="AG1263" t="str">
            <v>CUSTO HORÁRIO PRODUTIVO DIURNO</v>
          </cell>
          <cell r="AH1263">
            <v>0</v>
          </cell>
          <cell r="AI1263">
            <v>0</v>
          </cell>
        </row>
        <row r="1264">
          <cell r="G1264">
            <v>83362</v>
          </cell>
          <cell r="H1264" t="str">
            <v>CAMINHAO DISTRIBUIDOR DE ASFALTO - CHP</v>
          </cell>
          <cell r="I1264" t="str">
            <v>CHP</v>
          </cell>
          <cell r="J1264">
            <v>152.72</v>
          </cell>
          <cell r="K1264" t="str">
            <v>COMPOSICAO</v>
          </cell>
          <cell r="L1264">
            <v>83360</v>
          </cell>
          <cell r="M1264" t="str">
            <v>DEPRECIACAO E JUROS - CAMINHAO DISTRIBUIDOR DE ASFALTO</v>
          </cell>
          <cell r="N1264" t="str">
            <v>H</v>
          </cell>
          <cell r="O1264">
            <v>1</v>
          </cell>
          <cell r="P1264">
            <v>40.98</v>
          </cell>
          <cell r="Q1264">
            <v>40.98</v>
          </cell>
          <cell r="AD1264" t="str">
            <v>CHOR</v>
          </cell>
          <cell r="AE1264" t="str">
            <v>CUSTOS HORÁRIOS DE MÁQUINAS E EQUIPAMENTOS</v>
          </cell>
          <cell r="AF1264">
            <v>325</v>
          </cell>
          <cell r="AG1264" t="str">
            <v>CUSTO HORÁRIO PRODUTIVO DIURNO</v>
          </cell>
          <cell r="AH1264">
            <v>0</v>
          </cell>
          <cell r="AI1264">
            <v>0</v>
          </cell>
        </row>
        <row r="1265">
          <cell r="G1265">
            <v>83362</v>
          </cell>
          <cell r="H1265" t="str">
            <v>CAMINHAO DISTRIBUIDOR DE ASFALTO - CHP</v>
          </cell>
          <cell r="I1265" t="str">
            <v>CHP</v>
          </cell>
          <cell r="J1265">
            <v>152.72</v>
          </cell>
          <cell r="K1265" t="str">
            <v>COMPOSICAO</v>
          </cell>
          <cell r="L1265">
            <v>83361</v>
          </cell>
          <cell r="M1265" t="str">
            <v>MANUTENCAO - CAMINHAO DISTRIBUIDOR DE ASFALTO</v>
          </cell>
          <cell r="N1265" t="str">
            <v>H</v>
          </cell>
          <cell r="O1265">
            <v>1</v>
          </cell>
          <cell r="P1265">
            <v>23.15</v>
          </cell>
          <cell r="Q1265">
            <v>23.15</v>
          </cell>
          <cell r="AD1265" t="str">
            <v>CHOR</v>
          </cell>
          <cell r="AE1265" t="str">
            <v>CUSTOS HORÁRIOS DE MÁQUINAS E EQUIPAMENTOS</v>
          </cell>
          <cell r="AF1265">
            <v>325</v>
          </cell>
          <cell r="AG1265" t="str">
            <v>CUSTO HORÁRIO PRODUTIVO DIURNO</v>
          </cell>
          <cell r="AH1265">
            <v>0</v>
          </cell>
          <cell r="AI1265">
            <v>0</v>
          </cell>
        </row>
        <row r="1266">
          <cell r="G1266">
            <v>83362</v>
          </cell>
          <cell r="H1266" t="str">
            <v>CAMINHAO DISTRIBUIDOR DE ASFALTO - CHP</v>
          </cell>
          <cell r="I1266" t="str">
            <v>CHP</v>
          </cell>
          <cell r="J1266">
            <v>152.72</v>
          </cell>
          <cell r="K1266" t="str">
            <v>INSUMO</v>
          </cell>
          <cell r="L1266">
            <v>4093</v>
          </cell>
          <cell r="M1266" t="str">
            <v>MOTORISTA DE CAMINHAO</v>
          </cell>
          <cell r="N1266" t="str">
            <v>H</v>
          </cell>
          <cell r="O1266">
            <v>1</v>
          </cell>
          <cell r="P1266">
            <v>13.41</v>
          </cell>
          <cell r="Q1266">
            <v>13.41</v>
          </cell>
          <cell r="AD1266" t="str">
            <v>CHOR</v>
          </cell>
          <cell r="AE1266" t="str">
            <v>CUSTOS HORÁRIOS DE MÁQUINAS E EQUIPAMENTOS</v>
          </cell>
          <cell r="AF1266">
            <v>325</v>
          </cell>
          <cell r="AG1266" t="str">
            <v>CUSTO HORÁRIO PRODUTIVO DIURNO</v>
          </cell>
          <cell r="AH1266">
            <v>0</v>
          </cell>
          <cell r="AI1266">
            <v>0</v>
          </cell>
        </row>
        <row r="1267">
          <cell r="G1267">
            <v>83362</v>
          </cell>
          <cell r="H1267" t="str">
            <v>CAMINHAO DISTRIBUIDOR DE ASFALTO - CHP</v>
          </cell>
          <cell r="I1267" t="str">
            <v>CHP</v>
          </cell>
          <cell r="J1267">
            <v>152.72</v>
          </cell>
          <cell r="K1267" t="str">
            <v>INSUMO</v>
          </cell>
          <cell r="L1267">
            <v>4221</v>
          </cell>
          <cell r="M1267" t="str">
            <v>OLEO DIESEL COMBUSTIVEL COMUM</v>
          </cell>
          <cell r="N1267" t="str">
            <v>L</v>
          </cell>
          <cell r="O1267">
            <v>32.4</v>
          </cell>
          <cell r="P1267">
            <v>2.3199999999999998</v>
          </cell>
          <cell r="Q1267">
            <v>75.16</v>
          </cell>
          <cell r="AD1267" t="str">
            <v>CHOR</v>
          </cell>
          <cell r="AE1267" t="str">
            <v>CUSTOS HORÁRIOS DE MÁQUINAS E EQUIPAMENTOS</v>
          </cell>
          <cell r="AF1267">
            <v>325</v>
          </cell>
          <cell r="AG1267" t="str">
            <v>CUSTO HORÁRIO PRODUTIVO DIURNO</v>
          </cell>
          <cell r="AH1267">
            <v>0</v>
          </cell>
          <cell r="AI1267">
            <v>0</v>
          </cell>
        </row>
        <row r="1268">
          <cell r="G1268">
            <v>83759</v>
          </cell>
          <cell r="H1268" t="str">
            <v>CHP-GUINDASTE MADAL MD-10A</v>
          </cell>
          <cell r="I1268" t="str">
            <v>CHP</v>
          </cell>
          <cell r="J1268">
            <v>139.09</v>
          </cell>
          <cell r="R1268">
            <v>14.26</v>
          </cell>
          <cell r="S1268">
            <v>10.25</v>
          </cell>
          <cell r="T1268">
            <v>37.51</v>
          </cell>
          <cell r="U1268">
            <v>26.97</v>
          </cell>
          <cell r="V1268">
            <v>87.3</v>
          </cell>
          <cell r="W1268">
            <v>62.77</v>
          </cell>
          <cell r="X1268">
            <v>0</v>
          </cell>
          <cell r="Y1268">
            <v>0</v>
          </cell>
          <cell r="Z1268">
            <v>0</v>
          </cell>
          <cell r="AA1268">
            <v>0</v>
          </cell>
          <cell r="AB1268" t="str">
            <v>CAIXA REFERENCIAL</v>
          </cell>
          <cell r="AD1268" t="str">
            <v>CHOR</v>
          </cell>
          <cell r="AE1268" t="str">
            <v>CUSTOS HORÁRIOS DE MÁQUINAS E EQUIPAMENTOS</v>
          </cell>
          <cell r="AF1268">
            <v>325</v>
          </cell>
          <cell r="AG1268" t="str">
            <v>CUSTO HORÁRIO PRODUTIVO DIURNO</v>
          </cell>
          <cell r="AH1268">
            <v>0</v>
          </cell>
          <cell r="AI1268">
            <v>0</v>
          </cell>
        </row>
        <row r="1269">
          <cell r="G1269">
            <v>83759</v>
          </cell>
          <cell r="H1269" t="str">
            <v>CHP-GUINDASTE MADAL MD-10A</v>
          </cell>
          <cell r="I1269" t="str">
            <v>CHP</v>
          </cell>
          <cell r="J1269">
            <v>139.09</v>
          </cell>
          <cell r="K1269" t="str">
            <v>COMPOSICAO</v>
          </cell>
          <cell r="L1269">
            <v>83755</v>
          </cell>
          <cell r="M1269" t="str">
            <v>DEPRECIACAO GUINDASTE MADAL MD-10A</v>
          </cell>
          <cell r="N1269" t="str">
            <v>H</v>
          </cell>
          <cell r="O1269">
            <v>1</v>
          </cell>
          <cell r="P1269">
            <v>38.86</v>
          </cell>
          <cell r="Q1269">
            <v>38.86</v>
          </cell>
          <cell r="AD1269" t="str">
            <v>CHOR</v>
          </cell>
          <cell r="AE1269" t="str">
            <v>CUSTOS HORÁRIOS DE MÁQUINAS E EQUIPAMENTOS</v>
          </cell>
          <cell r="AF1269">
            <v>325</v>
          </cell>
          <cell r="AG1269" t="str">
            <v>CUSTO HORÁRIO PRODUTIVO DIURNO</v>
          </cell>
          <cell r="AH1269">
            <v>0</v>
          </cell>
          <cell r="AI1269">
            <v>0</v>
          </cell>
        </row>
        <row r="1270">
          <cell r="G1270">
            <v>83759</v>
          </cell>
          <cell r="H1270" t="str">
            <v>CHP-GUINDASTE MADAL MD-10A</v>
          </cell>
          <cell r="I1270" t="str">
            <v>CHP</v>
          </cell>
          <cell r="J1270">
            <v>139.09</v>
          </cell>
          <cell r="K1270" t="str">
            <v>COMPOSICAO</v>
          </cell>
          <cell r="L1270">
            <v>83756</v>
          </cell>
          <cell r="M1270" t="str">
            <v>JUROS GUINDASTE MADAL MD-10A</v>
          </cell>
          <cell r="N1270" t="str">
            <v>H</v>
          </cell>
          <cell r="O1270">
            <v>1</v>
          </cell>
          <cell r="P1270">
            <v>16.399999999999999</v>
          </cell>
          <cell r="Q1270">
            <v>16.399999999999999</v>
          </cell>
          <cell r="AD1270" t="str">
            <v>CHOR</v>
          </cell>
          <cell r="AE1270" t="str">
            <v>CUSTOS HORÁRIOS DE MÁQUINAS E EQUIPAMENTOS</v>
          </cell>
          <cell r="AF1270">
            <v>325</v>
          </cell>
          <cell r="AG1270" t="str">
            <v>CUSTO HORÁRIO PRODUTIVO DIURNO</v>
          </cell>
          <cell r="AH1270">
            <v>0</v>
          </cell>
          <cell r="AI1270">
            <v>0</v>
          </cell>
        </row>
        <row r="1271">
          <cell r="G1271">
            <v>83759</v>
          </cell>
          <cell r="H1271" t="str">
            <v>CHP-GUINDASTE MADAL MD-10A</v>
          </cell>
          <cell r="I1271" t="str">
            <v>CHP</v>
          </cell>
          <cell r="J1271">
            <v>139.09</v>
          </cell>
          <cell r="K1271" t="str">
            <v>COMPOSICAO</v>
          </cell>
          <cell r="L1271">
            <v>83757</v>
          </cell>
          <cell r="M1271" t="str">
            <v>MANUTENCAO GUINDASTE MADAL MD-10A</v>
          </cell>
          <cell r="N1271" t="str">
            <v>H</v>
          </cell>
          <cell r="O1271">
            <v>1</v>
          </cell>
          <cell r="P1271">
            <v>32.03</v>
          </cell>
          <cell r="Q1271">
            <v>32.03</v>
          </cell>
          <cell r="AD1271" t="str">
            <v>CHOR</v>
          </cell>
          <cell r="AE1271" t="str">
            <v>CUSTOS HORÁRIOS DE MÁQUINAS E EQUIPAMENTOS</v>
          </cell>
          <cell r="AF1271">
            <v>325</v>
          </cell>
          <cell r="AG1271" t="str">
            <v>CUSTO HORÁRIO PRODUTIVO DIURNO</v>
          </cell>
          <cell r="AH1271">
            <v>0</v>
          </cell>
          <cell r="AI1271">
            <v>0</v>
          </cell>
        </row>
        <row r="1272">
          <cell r="G1272">
            <v>83759</v>
          </cell>
          <cell r="H1272" t="str">
            <v>CHP-GUINDASTE MADAL MD-10A</v>
          </cell>
          <cell r="I1272" t="str">
            <v>CHP</v>
          </cell>
          <cell r="J1272">
            <v>139.09</v>
          </cell>
          <cell r="K1272" t="str">
            <v>COMPOSICAO</v>
          </cell>
          <cell r="L1272">
            <v>83758</v>
          </cell>
          <cell r="M1272" t="str">
            <v>CUSTOS COMBUSTIVEL+MATERIAL NA OPERACAO DE GUINDASTE MADAL MD-10A</v>
          </cell>
          <cell r="N1272" t="str">
            <v>H</v>
          </cell>
          <cell r="O1272">
            <v>1</v>
          </cell>
          <cell r="P1272">
            <v>37.51</v>
          </cell>
          <cell r="Q1272">
            <v>37.51</v>
          </cell>
          <cell r="AD1272" t="str">
            <v>CHOR</v>
          </cell>
          <cell r="AE1272" t="str">
            <v>CUSTOS HORÁRIOS DE MÁQUINAS E EQUIPAMENTOS</v>
          </cell>
          <cell r="AF1272">
            <v>325</v>
          </cell>
          <cell r="AG1272" t="str">
            <v>CUSTO HORÁRIO PRODUTIVO DIURNO</v>
          </cell>
          <cell r="AH1272">
            <v>0</v>
          </cell>
          <cell r="AI1272">
            <v>0</v>
          </cell>
        </row>
        <row r="1273">
          <cell r="G1273">
            <v>83759</v>
          </cell>
          <cell r="H1273" t="str">
            <v>CHP-GUINDASTE MADAL MD-10A</v>
          </cell>
          <cell r="I1273" t="str">
            <v>CHP</v>
          </cell>
          <cell r="J1273">
            <v>139.09</v>
          </cell>
          <cell r="K1273" t="str">
            <v>INSUMO</v>
          </cell>
          <cell r="L1273">
            <v>4254</v>
          </cell>
          <cell r="M1273" t="str">
            <v>OPERADOR DE GUINDASTE</v>
          </cell>
          <cell r="N1273" t="str">
            <v>H</v>
          </cell>
          <cell r="O1273">
            <v>1</v>
          </cell>
          <cell r="P1273">
            <v>14.26</v>
          </cell>
          <cell r="Q1273">
            <v>14.26</v>
          </cell>
          <cell r="AD1273" t="str">
            <v>CHOR</v>
          </cell>
          <cell r="AE1273" t="str">
            <v>CUSTOS HORÁRIOS DE MÁQUINAS E EQUIPAMENTOS</v>
          </cell>
          <cell r="AF1273">
            <v>325</v>
          </cell>
          <cell r="AG1273" t="str">
            <v>CUSTO HORÁRIO PRODUTIVO DIURNO</v>
          </cell>
          <cell r="AH1273">
            <v>0</v>
          </cell>
          <cell r="AI1273">
            <v>0</v>
          </cell>
        </row>
        <row r="1274">
          <cell r="G1274">
            <v>83765</v>
          </cell>
          <cell r="H1274" t="str">
            <v>CHP-GRUPO DE SOLDAGEM BAMBOZZI 375-A</v>
          </cell>
          <cell r="I1274" t="str">
            <v>CHP</v>
          </cell>
          <cell r="J1274">
            <v>39.840000000000003</v>
          </cell>
          <cell r="R1274">
            <v>12.31</v>
          </cell>
          <cell r="S1274">
            <v>30.91</v>
          </cell>
          <cell r="T1274">
            <v>11.02</v>
          </cell>
          <cell r="U1274">
            <v>27.65</v>
          </cell>
          <cell r="V1274">
            <v>16.5</v>
          </cell>
          <cell r="W1274">
            <v>41.42</v>
          </cell>
          <cell r="X1274">
            <v>0</v>
          </cell>
          <cell r="Y1274">
            <v>0</v>
          </cell>
          <cell r="Z1274">
            <v>0</v>
          </cell>
          <cell r="AA1274">
            <v>0</v>
          </cell>
          <cell r="AB1274" t="str">
            <v>CAIXA REFERENCIAL</v>
          </cell>
          <cell r="AD1274" t="str">
            <v>CHOR</v>
          </cell>
          <cell r="AE1274" t="str">
            <v>CUSTOS HORÁRIOS DE MÁQUINAS E EQUIPAMENTOS</v>
          </cell>
          <cell r="AF1274">
            <v>325</v>
          </cell>
          <cell r="AG1274" t="str">
            <v>CUSTO HORÁRIO PRODUTIVO DIURNO</v>
          </cell>
          <cell r="AH1274">
            <v>0</v>
          </cell>
          <cell r="AI1274">
            <v>0</v>
          </cell>
        </row>
        <row r="1275">
          <cell r="G1275">
            <v>83765</v>
          </cell>
          <cell r="H1275" t="str">
            <v>CHP-GRUPO DE SOLDAGEM BAMBOZZI 375-A</v>
          </cell>
          <cell r="I1275" t="str">
            <v>CHP</v>
          </cell>
          <cell r="J1275">
            <v>39.840000000000003</v>
          </cell>
          <cell r="K1275" t="str">
            <v>COMPOSICAO</v>
          </cell>
          <cell r="L1275">
            <v>83761</v>
          </cell>
          <cell r="M1275" t="str">
            <v>DEPRECIACAO GRUPO DE SOLDAGEM BAMBOZZI 375-A</v>
          </cell>
          <cell r="N1275" t="str">
            <v>H</v>
          </cell>
          <cell r="O1275">
            <v>1</v>
          </cell>
          <cell r="P1275">
            <v>9.36</v>
          </cell>
          <cell r="Q1275">
            <v>9.36</v>
          </cell>
          <cell r="AD1275" t="str">
            <v>CHOR</v>
          </cell>
          <cell r="AE1275" t="str">
            <v>CUSTOS HORÁRIOS DE MÁQUINAS E EQUIPAMENTOS</v>
          </cell>
          <cell r="AF1275">
            <v>325</v>
          </cell>
          <cell r="AG1275" t="str">
            <v>CUSTO HORÁRIO PRODUTIVO DIURNO</v>
          </cell>
          <cell r="AH1275">
            <v>0</v>
          </cell>
          <cell r="AI1275">
            <v>0</v>
          </cell>
        </row>
        <row r="1276">
          <cell r="G1276">
            <v>83765</v>
          </cell>
          <cell r="H1276" t="str">
            <v>CHP-GRUPO DE SOLDAGEM BAMBOZZI 375-A</v>
          </cell>
          <cell r="I1276" t="str">
            <v>CHP</v>
          </cell>
          <cell r="J1276">
            <v>39.840000000000003</v>
          </cell>
          <cell r="K1276" t="str">
            <v>COMPOSICAO</v>
          </cell>
          <cell r="L1276">
            <v>83762</v>
          </cell>
          <cell r="M1276" t="str">
            <v>MANUTENCAO GRUPO DE SOLDAGEM BAMBOZZI 375-A</v>
          </cell>
          <cell r="N1276" t="str">
            <v>H</v>
          </cell>
          <cell r="O1276">
            <v>1</v>
          </cell>
          <cell r="P1276">
            <v>4.68</v>
          </cell>
          <cell r="Q1276">
            <v>4.68</v>
          </cell>
          <cell r="AD1276" t="str">
            <v>CHOR</v>
          </cell>
          <cell r="AE1276" t="str">
            <v>CUSTOS HORÁRIOS DE MÁQUINAS E EQUIPAMENTOS</v>
          </cell>
          <cell r="AF1276">
            <v>325</v>
          </cell>
          <cell r="AG1276" t="str">
            <v>CUSTO HORÁRIO PRODUTIVO DIURNO</v>
          </cell>
          <cell r="AH1276">
            <v>0</v>
          </cell>
          <cell r="AI1276">
            <v>0</v>
          </cell>
        </row>
        <row r="1277">
          <cell r="G1277">
            <v>83765</v>
          </cell>
          <cell r="H1277" t="str">
            <v>CHP-GRUPO DE SOLDAGEM BAMBOZZI 375-A</v>
          </cell>
          <cell r="I1277" t="str">
            <v>CHP</v>
          </cell>
          <cell r="J1277">
            <v>39.840000000000003</v>
          </cell>
          <cell r="K1277" t="str">
            <v>COMPOSICAO</v>
          </cell>
          <cell r="L1277">
            <v>83763</v>
          </cell>
          <cell r="M1277" t="str">
            <v>CUSTOS COMBUSTIVEL+MATERIAL GRUPO DE SOLDAGEM BAMBOZZI 375-A</v>
          </cell>
          <cell r="N1277" t="str">
            <v>H</v>
          </cell>
          <cell r="O1277">
            <v>1</v>
          </cell>
          <cell r="P1277">
            <v>11.02</v>
          </cell>
          <cell r="Q1277">
            <v>11.02</v>
          </cell>
          <cell r="AD1277" t="str">
            <v>CHOR</v>
          </cell>
          <cell r="AE1277" t="str">
            <v>CUSTOS HORÁRIOS DE MÁQUINAS E EQUIPAMENTOS</v>
          </cell>
          <cell r="AF1277">
            <v>325</v>
          </cell>
          <cell r="AG1277" t="str">
            <v>CUSTO HORÁRIO PRODUTIVO DIURNO</v>
          </cell>
          <cell r="AH1277">
            <v>0</v>
          </cell>
          <cell r="AI1277">
            <v>0</v>
          </cell>
        </row>
        <row r="1278">
          <cell r="G1278">
            <v>83765</v>
          </cell>
          <cell r="H1278" t="str">
            <v>CHP-GRUPO DE SOLDAGEM BAMBOZZI 375-A</v>
          </cell>
          <cell r="I1278" t="str">
            <v>CHP</v>
          </cell>
          <cell r="J1278">
            <v>39.840000000000003</v>
          </cell>
          <cell r="K1278" t="str">
            <v>COMPOSICAO</v>
          </cell>
          <cell r="L1278">
            <v>83764</v>
          </cell>
          <cell r="M1278" t="str">
            <v>JUROS GRUPO DE SOLDAGEM BAMBOZZI 375-A</v>
          </cell>
          <cell r="N1278" t="str">
            <v>H</v>
          </cell>
          <cell r="O1278">
            <v>1</v>
          </cell>
          <cell r="P1278">
            <v>2.4500000000000002</v>
          </cell>
          <cell r="Q1278">
            <v>2.4500000000000002</v>
          </cell>
          <cell r="AD1278" t="str">
            <v>CHOR</v>
          </cell>
          <cell r="AE1278" t="str">
            <v>CUSTOS HORÁRIOS DE MÁQUINAS E EQUIPAMENTOS</v>
          </cell>
          <cell r="AF1278">
            <v>325</v>
          </cell>
          <cell r="AG1278" t="str">
            <v>CUSTO HORÁRIO PRODUTIVO DIURNO</v>
          </cell>
          <cell r="AH1278">
            <v>0</v>
          </cell>
          <cell r="AI1278">
            <v>0</v>
          </cell>
        </row>
        <row r="1279">
          <cell r="G1279">
            <v>83765</v>
          </cell>
          <cell r="H1279" t="str">
            <v>CHP-GRUPO DE SOLDAGEM BAMBOZZI 375-A</v>
          </cell>
          <cell r="I1279" t="str">
            <v>CHP</v>
          </cell>
          <cell r="J1279">
            <v>39.840000000000003</v>
          </cell>
          <cell r="K1279" t="str">
            <v>INSUMO</v>
          </cell>
          <cell r="L1279">
            <v>6160</v>
          </cell>
          <cell r="M1279" t="str">
            <v>SOLDADOR</v>
          </cell>
          <cell r="N1279" t="str">
            <v>H</v>
          </cell>
          <cell r="O1279">
            <v>1</v>
          </cell>
          <cell r="P1279">
            <v>12.31</v>
          </cell>
          <cell r="Q1279">
            <v>12.31</v>
          </cell>
          <cell r="AD1279" t="str">
            <v>CHOR</v>
          </cell>
          <cell r="AE1279" t="str">
            <v>CUSTOS HORÁRIOS DE MÁQUINAS E EQUIPAMENTOS</v>
          </cell>
          <cell r="AF1279">
            <v>325</v>
          </cell>
          <cell r="AG1279" t="str">
            <v>CUSTO HORÁRIO PRODUTIVO DIURNO</v>
          </cell>
          <cell r="AH1279">
            <v>0</v>
          </cell>
          <cell r="AI1279">
            <v>0</v>
          </cell>
        </row>
        <row r="1280">
          <cell r="G1280">
            <v>83999</v>
          </cell>
          <cell r="H1280" t="str">
            <v>CAMINHÃO TOCO, CARROCERIA FIXA ABERTA DE MADEIRA, MOTOR A DIESEL - CHP - COM MOTORISTA</v>
          </cell>
          <cell r="I1280" t="str">
            <v>CHP</v>
          </cell>
          <cell r="J1280">
            <v>84.03</v>
          </cell>
          <cell r="R1280">
            <v>14.18</v>
          </cell>
          <cell r="S1280">
            <v>16.88</v>
          </cell>
          <cell r="T1280">
            <v>40.36</v>
          </cell>
          <cell r="U1280">
            <v>48.03</v>
          </cell>
          <cell r="V1280">
            <v>29.47</v>
          </cell>
          <cell r="W1280">
            <v>35.08</v>
          </cell>
          <cell r="X1280">
            <v>0</v>
          </cell>
          <cell r="Y1280">
            <v>0</v>
          </cell>
          <cell r="Z1280">
            <v>0</v>
          </cell>
          <cell r="AA1280">
            <v>0</v>
          </cell>
          <cell r="AB1280" t="str">
            <v>CAIXA REFERENCIAL</v>
          </cell>
          <cell r="AD1280" t="str">
            <v>CHOR</v>
          </cell>
          <cell r="AE1280" t="str">
            <v>CUSTOS HORÁRIOS DE MÁQUINAS E EQUIPAMENTOS</v>
          </cell>
          <cell r="AF1280">
            <v>325</v>
          </cell>
          <cell r="AG1280" t="str">
            <v>CUSTO HORÁRIO PRODUTIVO DIURNO</v>
          </cell>
          <cell r="AH1280">
            <v>0</v>
          </cell>
          <cell r="AI1280">
            <v>0</v>
          </cell>
        </row>
        <row r="1281">
          <cell r="G1281">
            <v>83999</v>
          </cell>
          <cell r="H1281" t="str">
            <v>CAMINHÃO TOCO, CARROCERIA FIXA ABERTA DE MADEIRA, MOTOR A DIESEL - CHP - COM MOTORISTA</v>
          </cell>
          <cell r="I1281" t="str">
            <v>CHP</v>
          </cell>
          <cell r="J1281">
            <v>84.03</v>
          </cell>
          <cell r="K1281" t="str">
            <v>INSUMO</v>
          </cell>
          <cell r="L1281">
            <v>1150</v>
          </cell>
          <cell r="M1281" t="str">
            <v>CAMINHAO  TOCO FORD CARGO 1717 E   MOTOR CUMMINS 170 CV - PBT=16000 KG - CARGA UTIL + CARROCERIA = 11090 KG - DIST ENTRE EIXOS 4800 MM - INCL CARROCERIA FIXA ABERTA DE MADEIRA P/ TRANSP.  GERAL DE CARGA SECA - DIMENSOES APROX. 2,50 X 7,00 X 0,50 M</v>
          </cell>
          <cell r="N1281" t="str">
            <v>UN</v>
          </cell>
          <cell r="O1281">
            <v>1.76E-4</v>
          </cell>
          <cell r="P1281">
            <v>167484.9</v>
          </cell>
          <cell r="Q1281">
            <v>29.47</v>
          </cell>
          <cell r="AD1281" t="str">
            <v>CHOR</v>
          </cell>
          <cell r="AE1281" t="str">
            <v>CUSTOS HORÁRIOS DE MÁQUINAS E EQUIPAMENTOS</v>
          </cell>
          <cell r="AF1281">
            <v>325</v>
          </cell>
          <cell r="AG1281" t="str">
            <v>CUSTO HORÁRIO PRODUTIVO DIURNO</v>
          </cell>
          <cell r="AH1281">
            <v>0</v>
          </cell>
          <cell r="AI1281">
            <v>0</v>
          </cell>
        </row>
        <row r="1282">
          <cell r="G1282">
            <v>83999</v>
          </cell>
          <cell r="H1282" t="str">
            <v>CAMINHÃO TOCO, CARROCERIA FIXA ABERTA DE MADEIRA, MOTOR A DIESEL - CHP - COM MOTORISTA</v>
          </cell>
          <cell r="I1282" t="str">
            <v>CHP</v>
          </cell>
          <cell r="J1282">
            <v>84.03</v>
          </cell>
          <cell r="K1282" t="str">
            <v>INSUMO</v>
          </cell>
          <cell r="L1282">
            <v>4094</v>
          </cell>
          <cell r="M1282" t="str">
            <v>MOTORISTA DE CAMINHAO E CARRETA</v>
          </cell>
          <cell r="N1282" t="str">
            <v>H</v>
          </cell>
          <cell r="O1282">
            <v>1</v>
          </cell>
          <cell r="P1282">
            <v>14.18</v>
          </cell>
          <cell r="Q1282">
            <v>14.18</v>
          </cell>
          <cell r="AD1282" t="str">
            <v>CHOR</v>
          </cell>
          <cell r="AE1282" t="str">
            <v>CUSTOS HORÁRIOS DE MÁQUINAS E EQUIPAMENTOS</v>
          </cell>
          <cell r="AF1282">
            <v>325</v>
          </cell>
          <cell r="AG1282" t="str">
            <v>CUSTO HORÁRIO PRODUTIVO DIURNO</v>
          </cell>
          <cell r="AH1282">
            <v>0</v>
          </cell>
          <cell r="AI1282">
            <v>0</v>
          </cell>
        </row>
        <row r="1283">
          <cell r="G1283">
            <v>83999</v>
          </cell>
          <cell r="H1283" t="str">
            <v>CAMINHÃO TOCO, CARROCERIA FIXA ABERTA DE MADEIRA, MOTOR A DIESEL - CHP - COM MOTORISTA</v>
          </cell>
          <cell r="I1283" t="str">
            <v>CHP</v>
          </cell>
          <cell r="J1283">
            <v>84.03</v>
          </cell>
          <cell r="K1283" t="str">
            <v>INSUMO</v>
          </cell>
          <cell r="L1283">
            <v>4221</v>
          </cell>
          <cell r="M1283" t="str">
            <v>OLEO DIESEL COMBUSTIVEL COMUM</v>
          </cell>
          <cell r="N1283" t="str">
            <v>L</v>
          </cell>
          <cell r="O1283">
            <v>15.5</v>
          </cell>
          <cell r="P1283">
            <v>2.3199999999999998</v>
          </cell>
          <cell r="Q1283">
            <v>35.96</v>
          </cell>
          <cell r="AD1283" t="str">
            <v>CHOR</v>
          </cell>
          <cell r="AE1283" t="str">
            <v>CUSTOS HORÁRIOS DE MÁQUINAS E EQUIPAMENTOS</v>
          </cell>
          <cell r="AF1283">
            <v>325</v>
          </cell>
          <cell r="AG1283" t="str">
            <v>CUSTO HORÁRIO PRODUTIVO DIURNO</v>
          </cell>
          <cell r="AH1283">
            <v>0</v>
          </cell>
          <cell r="AI1283">
            <v>0</v>
          </cell>
        </row>
        <row r="1284">
          <cell r="G1284">
            <v>83999</v>
          </cell>
          <cell r="H1284" t="str">
            <v>CAMINHÃO TOCO, CARROCERIA FIXA ABERTA DE MADEIRA, MOTOR A DIESEL - CHP - COM MOTORISTA</v>
          </cell>
          <cell r="I1284" t="str">
            <v>CHP</v>
          </cell>
          <cell r="J1284">
            <v>84.03</v>
          </cell>
          <cell r="K1284" t="str">
            <v>INSUMO</v>
          </cell>
          <cell r="L1284">
            <v>4227</v>
          </cell>
          <cell r="M1284" t="str">
            <v>ÓLEO LUBRIFICANTE PARA MOTORES DE EQUIPAMENTOS PESADOS (CAMINHÕES, TRATORES, RETROS E ETC...)</v>
          </cell>
          <cell r="N1284" t="str">
            <v>L</v>
          </cell>
          <cell r="O1284">
            <v>0.26400000000000001</v>
          </cell>
          <cell r="P1284">
            <v>10.43</v>
          </cell>
          <cell r="Q1284">
            <v>2.75</v>
          </cell>
          <cell r="AD1284" t="str">
            <v>CHOR</v>
          </cell>
          <cell r="AE1284" t="str">
            <v>CUSTOS HORÁRIOS DE MÁQUINAS E EQUIPAMENTOS</v>
          </cell>
          <cell r="AF1284">
            <v>325</v>
          </cell>
          <cell r="AG1284" t="str">
            <v>CUSTO HORÁRIO PRODUTIVO DIURNO</v>
          </cell>
          <cell r="AH1284">
            <v>0</v>
          </cell>
          <cell r="AI1284">
            <v>0</v>
          </cell>
        </row>
        <row r="1285">
          <cell r="G1285">
            <v>83999</v>
          </cell>
          <cell r="H1285" t="str">
            <v>CAMINHÃO TOCO, CARROCERIA FIXA ABERTA DE MADEIRA, MOTOR A DIESEL - CHP - COM MOTORISTA</v>
          </cell>
          <cell r="I1285" t="str">
            <v>CHP</v>
          </cell>
          <cell r="J1285">
            <v>84.03</v>
          </cell>
          <cell r="K1285" t="str">
            <v>INSUMO</v>
          </cell>
          <cell r="L1285">
            <v>4229</v>
          </cell>
          <cell r="M1285" t="str">
            <v>GRAXA LUBRIFICANTE</v>
          </cell>
          <cell r="N1285" t="str">
            <v>KG</v>
          </cell>
          <cell r="O1285">
            <v>0.13200000000000001</v>
          </cell>
          <cell r="P1285">
            <v>12.49</v>
          </cell>
          <cell r="Q1285">
            <v>1.64</v>
          </cell>
          <cell r="AD1285" t="str">
            <v>CHOR</v>
          </cell>
          <cell r="AE1285" t="str">
            <v>CUSTOS HORÁRIOS DE MÁQUINAS E EQUIPAMENTOS</v>
          </cell>
          <cell r="AF1285">
            <v>325</v>
          </cell>
          <cell r="AG1285" t="str">
            <v>CUSTO HORÁRIO PRODUTIVO DIURNO</v>
          </cell>
          <cell r="AH1285">
            <v>0</v>
          </cell>
          <cell r="AI1285">
            <v>0</v>
          </cell>
        </row>
        <row r="1286">
          <cell r="G1286">
            <v>84136</v>
          </cell>
          <cell r="H1286" t="str">
            <v>USINA DE ASFALTO A FRIO ALMEIDA PMF - 35 DPD CAP/60/80 T/H 30 HP (ELETRICA)</v>
          </cell>
          <cell r="I1286" t="str">
            <v>CHP</v>
          </cell>
          <cell r="J1286">
            <v>70.06</v>
          </cell>
          <cell r="R1286">
            <v>36.08</v>
          </cell>
          <cell r="S1286">
            <v>51.5</v>
          </cell>
          <cell r="T1286">
            <v>0</v>
          </cell>
          <cell r="U1286">
            <v>0</v>
          </cell>
          <cell r="V1286">
            <v>33.97</v>
          </cell>
          <cell r="W1286">
            <v>48.49</v>
          </cell>
          <cell r="X1286">
            <v>0</v>
          </cell>
          <cell r="Y1286">
            <v>0</v>
          </cell>
          <cell r="Z1286">
            <v>0</v>
          </cell>
          <cell r="AA1286">
            <v>0</v>
          </cell>
          <cell r="AB1286" t="str">
            <v>CAIXA REFERENCIAL</v>
          </cell>
          <cell r="AD1286" t="str">
            <v>CHOR</v>
          </cell>
          <cell r="AE1286" t="str">
            <v>CUSTOS HORÁRIOS DE MÁQUINAS E EQUIPAMENTOS</v>
          </cell>
          <cell r="AF1286">
            <v>325</v>
          </cell>
          <cell r="AG1286" t="str">
            <v>CUSTO HORÁRIO PRODUTIVO DIURNO</v>
          </cell>
          <cell r="AH1286">
            <v>0</v>
          </cell>
          <cell r="AI1286">
            <v>0</v>
          </cell>
        </row>
        <row r="1287">
          <cell r="G1287">
            <v>84136</v>
          </cell>
          <cell r="H1287" t="str">
            <v>USINA DE ASFALTO A FRIO ALMEIDA PMF - 35 DPD CAP/60/80 T/H 30 HP (ELETRICA)</v>
          </cell>
          <cell r="I1287" t="str">
            <v>CHP</v>
          </cell>
          <cell r="J1287">
            <v>70.06</v>
          </cell>
          <cell r="K1287" t="str">
            <v>COMPOSICAO</v>
          </cell>
          <cell r="L1287">
            <v>84137</v>
          </cell>
          <cell r="M1287" t="str">
            <v>DEPRECIACAO - USINA DE ASFALTO A FRIO ALMEIDA PMF-35 DPD CAP. 60/80 T/H - 30HP (ELETRICA)</v>
          </cell>
          <cell r="N1287" t="str">
            <v>H</v>
          </cell>
          <cell r="O1287">
            <v>1</v>
          </cell>
          <cell r="P1287">
            <v>14.91</v>
          </cell>
          <cell r="Q1287">
            <v>14.91</v>
          </cell>
          <cell r="AD1287" t="str">
            <v>CHOR</v>
          </cell>
          <cell r="AE1287" t="str">
            <v>CUSTOS HORÁRIOS DE MÁQUINAS E EQUIPAMENTOS</v>
          </cell>
          <cell r="AF1287">
            <v>325</v>
          </cell>
          <cell r="AG1287" t="str">
            <v>CUSTO HORÁRIO PRODUTIVO DIURNO</v>
          </cell>
          <cell r="AH1287">
            <v>0</v>
          </cell>
          <cell r="AI1287">
            <v>0</v>
          </cell>
        </row>
        <row r="1288">
          <cell r="G1288">
            <v>84136</v>
          </cell>
          <cell r="H1288" t="str">
            <v>USINA DE ASFALTO A FRIO ALMEIDA PMF - 35 DPD CAP/60/80 T/H 30 HP (ELETRICA)</v>
          </cell>
          <cell r="I1288" t="str">
            <v>CHP</v>
          </cell>
          <cell r="J1288">
            <v>70.06</v>
          </cell>
          <cell r="K1288" t="str">
            <v>COMPOSICAO</v>
          </cell>
          <cell r="L1288">
            <v>84138</v>
          </cell>
          <cell r="M1288" t="str">
            <v>JUROS - USINA DE ASFALTO A FRIO ALMEIDA PMF-35 DPD CAP. 60/80 T/H - 30 HP (ELETRICA)</v>
          </cell>
          <cell r="N1288" t="str">
            <v>H</v>
          </cell>
          <cell r="O1288">
            <v>1</v>
          </cell>
          <cell r="P1288">
            <v>5.63</v>
          </cell>
          <cell r="Q1288">
            <v>5.63</v>
          </cell>
          <cell r="AD1288" t="str">
            <v>CHOR</v>
          </cell>
          <cell r="AE1288" t="str">
            <v>CUSTOS HORÁRIOS DE MÁQUINAS E EQUIPAMENTOS</v>
          </cell>
          <cell r="AF1288">
            <v>325</v>
          </cell>
          <cell r="AG1288" t="str">
            <v>CUSTO HORÁRIO PRODUTIVO DIURNO</v>
          </cell>
          <cell r="AH1288">
            <v>0</v>
          </cell>
          <cell r="AI1288">
            <v>0</v>
          </cell>
        </row>
        <row r="1289">
          <cell r="G1289">
            <v>84136</v>
          </cell>
          <cell r="H1289" t="str">
            <v>USINA DE ASFALTO A FRIO ALMEIDA PMF - 35 DPD CAP/60/80 T/H 30 HP (ELETRICA)</v>
          </cell>
          <cell r="I1289" t="str">
            <v>CHP</v>
          </cell>
          <cell r="J1289">
            <v>70.06</v>
          </cell>
          <cell r="K1289" t="str">
            <v>COMPOSICAO</v>
          </cell>
          <cell r="L1289">
            <v>84139</v>
          </cell>
          <cell r="M1289" t="str">
            <v>MANUTENCAO - USINA DE ASFALTO A FRIO ALMEIDA PMF-35 DPD CAP 60/80 T/H - 30 HP (ELETRICA)</v>
          </cell>
          <cell r="N1289" t="str">
            <v>H</v>
          </cell>
          <cell r="O1289">
            <v>1</v>
          </cell>
          <cell r="P1289">
            <v>13.42</v>
          </cell>
          <cell r="Q1289">
            <v>13.42</v>
          </cell>
          <cell r="AD1289" t="str">
            <v>CHOR</v>
          </cell>
          <cell r="AE1289" t="str">
            <v>CUSTOS HORÁRIOS DE MÁQUINAS E EQUIPAMENTOS</v>
          </cell>
          <cell r="AF1289">
            <v>325</v>
          </cell>
          <cell r="AG1289" t="str">
            <v>CUSTO HORÁRIO PRODUTIVO DIURNO</v>
          </cell>
          <cell r="AH1289">
            <v>0</v>
          </cell>
          <cell r="AI1289">
            <v>0</v>
          </cell>
        </row>
        <row r="1290">
          <cell r="G1290">
            <v>84136</v>
          </cell>
          <cell r="H1290" t="str">
            <v>USINA DE ASFALTO A FRIO ALMEIDA PMF - 35 DPD CAP/60/80 T/H 30 HP (ELETRICA)</v>
          </cell>
          <cell r="I1290" t="str">
            <v>CHP</v>
          </cell>
          <cell r="J1290">
            <v>70.06</v>
          </cell>
          <cell r="K1290" t="str">
            <v>COMPOSICAO</v>
          </cell>
          <cell r="L1290">
            <v>84140</v>
          </cell>
          <cell r="M1290" t="str">
            <v>CUSTOS C/ MAO DE OBRA NA OPERACAO - USINA DE ASFALTO A FRIO ALMEIDA PMF-35 DPD CAP 60/80 T/H - 30 HP (ELETRICA)</v>
          </cell>
          <cell r="N1290" t="str">
            <v>H</v>
          </cell>
          <cell r="O1290">
            <v>1</v>
          </cell>
          <cell r="P1290">
            <v>36.08</v>
          </cell>
          <cell r="Q1290">
            <v>36.08</v>
          </cell>
          <cell r="AD1290" t="str">
            <v>CHOR</v>
          </cell>
          <cell r="AE1290" t="str">
            <v>CUSTOS HORÁRIOS DE MÁQUINAS E EQUIPAMENTOS</v>
          </cell>
          <cell r="AF1290">
            <v>325</v>
          </cell>
          <cell r="AG1290" t="str">
            <v>CUSTO HORÁRIO PRODUTIVO DIURNO</v>
          </cell>
          <cell r="AH1290">
            <v>0</v>
          </cell>
          <cell r="AI1290">
            <v>0</v>
          </cell>
        </row>
        <row r="1291">
          <cell r="G1291">
            <v>84141</v>
          </cell>
          <cell r="H1291" t="str">
            <v>CAMINHÃO TOCO VW 8120 EURO III 115 CV, CARROC. FIXA MADEIRA, PBT 7700 KG, C.UTIL + CARROC 4640 KG, COM MUNCK MADAL MD-6501 CARGA MAX 3,25T (A 2M) E 1,62T (A 4M)</v>
          </cell>
          <cell r="I1291" t="str">
            <v>CHP</v>
          </cell>
          <cell r="J1291">
            <v>90.54</v>
          </cell>
          <cell r="R1291">
            <v>14.43</v>
          </cell>
          <cell r="S1291">
            <v>15.94</v>
          </cell>
          <cell r="T1291">
            <v>48.02</v>
          </cell>
          <cell r="U1291">
            <v>53.04</v>
          </cell>
          <cell r="V1291">
            <v>28.07</v>
          </cell>
          <cell r="W1291">
            <v>31.01</v>
          </cell>
          <cell r="X1291">
            <v>0</v>
          </cell>
          <cell r="Y1291">
            <v>0</v>
          </cell>
          <cell r="Z1291">
            <v>0</v>
          </cell>
          <cell r="AA1291">
            <v>0</v>
          </cell>
          <cell r="AB1291" t="str">
            <v>CAIXA REFERENCIAL</v>
          </cell>
          <cell r="AD1291" t="str">
            <v>CHOR</v>
          </cell>
          <cell r="AE1291" t="str">
            <v>CUSTOS HORÁRIOS DE MÁQUINAS E EQUIPAMENTOS</v>
          </cell>
          <cell r="AF1291">
            <v>325</v>
          </cell>
          <cell r="AG1291" t="str">
            <v>CUSTO HORÁRIO PRODUTIVO DIURNO</v>
          </cell>
          <cell r="AH1291">
            <v>0</v>
          </cell>
          <cell r="AI1291">
            <v>0</v>
          </cell>
        </row>
        <row r="1292">
          <cell r="G1292">
            <v>84141</v>
          </cell>
          <cell r="H1292" t="str">
            <v>CAMINHÃO TOCO VW 8120 EURO III 115 CV, CARROC. FIXA MADEIRA, PBT 7700 KG, C.UTIL + CARROC 4640 KG, COM MUNCK MADAL MD-6501 CARGA MAX 3,25T (A 2M) E 1,62T (A 4M)</v>
          </cell>
          <cell r="I1292" t="str">
            <v>CHP</v>
          </cell>
          <cell r="J1292">
            <v>90.54</v>
          </cell>
          <cell r="K1292" t="str">
            <v>COMPOSICAO</v>
          </cell>
          <cell r="L1292">
            <v>84142</v>
          </cell>
          <cell r="M1292" t="str">
            <v>DEPRECIACAO - CAMINHÃO TOCO VW 8120 EURO III 115 CV, CARROC. FIXA MADEIRA, PBT 7700 KG, C.UTIL + CARROC 4640 KG, COM MUNCK MADAL MD-6501 CARGA MAX 3,25T (A 2M) E 1,62T (A 4M)</v>
          </cell>
          <cell r="N1292" t="str">
            <v>H</v>
          </cell>
          <cell r="O1292">
            <v>1</v>
          </cell>
          <cell r="P1292">
            <v>13.41</v>
          </cell>
          <cell r="Q1292">
            <v>13.41</v>
          </cell>
          <cell r="AD1292" t="str">
            <v>CHOR</v>
          </cell>
          <cell r="AE1292" t="str">
            <v>CUSTOS HORÁRIOS DE MÁQUINAS E EQUIPAMENTOS</v>
          </cell>
          <cell r="AF1292">
            <v>325</v>
          </cell>
          <cell r="AG1292" t="str">
            <v>CUSTO HORÁRIO PRODUTIVO DIURNO</v>
          </cell>
          <cell r="AH1292">
            <v>0</v>
          </cell>
          <cell r="AI1292">
            <v>0</v>
          </cell>
        </row>
        <row r="1293">
          <cell r="G1293">
            <v>84141</v>
          </cell>
          <cell r="H1293" t="str">
            <v>CAMINHÃO TOCO VW 8120 EURO III 115 CV, CARROC. FIXA MADEIRA, PBT 7700 KG, C.UTIL + CARROC 4640 KG, COM MUNCK MADAL MD-6501 CARGA MAX 3,25T (A 2M) E 1,62T (A 4M)</v>
          </cell>
          <cell r="I1293" t="str">
            <v>CHP</v>
          </cell>
          <cell r="J1293">
            <v>90.54</v>
          </cell>
          <cell r="K1293" t="str">
            <v>COMPOSICAO</v>
          </cell>
          <cell r="L1293">
            <v>84143</v>
          </cell>
          <cell r="M1293" t="str">
            <v>JUROS - CAMINHÃO TOCO VW 8120 EURO III 115 CV, CARROC. FIXA MADEIRA, PBT 7700 KG, C.UTIL + CARROC 4640 KG, COM MUNCK MADAL MD-6501 CARGA MAX 3,25T (A 2M) E 1,62T (A 4M)</v>
          </cell>
          <cell r="N1293" t="str">
            <v>H</v>
          </cell>
          <cell r="O1293">
            <v>1</v>
          </cell>
          <cell r="P1293">
            <v>4.6500000000000004</v>
          </cell>
          <cell r="Q1293">
            <v>4.6500000000000004</v>
          </cell>
          <cell r="AD1293" t="str">
            <v>CHOR</v>
          </cell>
          <cell r="AE1293" t="str">
            <v>CUSTOS HORÁRIOS DE MÁQUINAS E EQUIPAMENTOS</v>
          </cell>
          <cell r="AF1293">
            <v>325</v>
          </cell>
          <cell r="AG1293" t="str">
            <v>CUSTO HORÁRIO PRODUTIVO DIURNO</v>
          </cell>
          <cell r="AH1293">
            <v>0</v>
          </cell>
          <cell r="AI1293">
            <v>0</v>
          </cell>
        </row>
        <row r="1294">
          <cell r="G1294">
            <v>84141</v>
          </cell>
          <cell r="H1294" t="str">
            <v>CAMINHÃO TOCO VW 8120 EURO III 115 CV, CARROC. FIXA MADEIRA, PBT 7700 KG, C.UTIL + CARROC 4640 KG, COM MUNCK MADAL MD-6501 CARGA MAX 3,25T (A 2M) E 1,62T (A 4M)</v>
          </cell>
          <cell r="I1294" t="str">
            <v>CHP</v>
          </cell>
          <cell r="J1294">
            <v>90.54</v>
          </cell>
          <cell r="K1294" t="str">
            <v>COMPOSICAO</v>
          </cell>
          <cell r="L1294">
            <v>84144</v>
          </cell>
          <cell r="M1294" t="str">
            <v>MANUTENCAO - CAMINHÃO TOCO VW 8120 EURO III 115 CV, CARROC. FIXA MADEIRA, PBT 7700 KG, C.UTIL + CARROC 4640 KG, COM MUNCK MADAL MD-6501 CARGA MAX 3,25T (A 2M) E 1,62T (A 4M)</v>
          </cell>
          <cell r="N1294" t="str">
            <v>H</v>
          </cell>
          <cell r="O1294">
            <v>1</v>
          </cell>
          <cell r="P1294">
            <v>10.01</v>
          </cell>
          <cell r="Q1294">
            <v>10.01</v>
          </cell>
          <cell r="AD1294" t="str">
            <v>CHOR</v>
          </cell>
          <cell r="AE1294" t="str">
            <v>CUSTOS HORÁRIOS DE MÁQUINAS E EQUIPAMENTOS</v>
          </cell>
          <cell r="AF1294">
            <v>325</v>
          </cell>
          <cell r="AG1294" t="str">
            <v>CUSTO HORÁRIO PRODUTIVO DIURNO</v>
          </cell>
          <cell r="AH1294">
            <v>0</v>
          </cell>
          <cell r="AI1294">
            <v>0</v>
          </cell>
        </row>
        <row r="1295">
          <cell r="G1295">
            <v>84141</v>
          </cell>
          <cell r="H1295" t="str">
            <v>CAMINHÃO TOCO VW 8120 EURO III 115 CV, CARROC. FIXA MADEIRA, PBT 7700 KG, C.UTIL + CARROC 4640 KG, COM MUNCK MADAL MD-6501 CARGA MAX 3,25T (A 2M) E 1,62T (A 4M)</v>
          </cell>
          <cell r="I1295" t="str">
            <v>CHP</v>
          </cell>
          <cell r="J1295">
            <v>90.54</v>
          </cell>
          <cell r="K1295" t="str">
            <v>COMPOSICAO</v>
          </cell>
          <cell r="L1295">
            <v>84145</v>
          </cell>
          <cell r="M1295" t="str">
            <v>MATERIAL NA OPERACAO - CAMINHÃO TOCO VW 8120 EURO III 115 CV, CARROC. FIXA MADEIRA, PBT 7700 KG, C.UTIL + CARROC 4640 KG, COM MUNCK MADAL MD-6501 CARGA MAX 3,25T (A 2M) E 1,62T (A 4M)</v>
          </cell>
          <cell r="N1295" t="str">
            <v>H</v>
          </cell>
          <cell r="O1295">
            <v>1</v>
          </cell>
          <cell r="P1295">
            <v>48.02</v>
          </cell>
          <cell r="Q1295">
            <v>48.02</v>
          </cell>
          <cell r="AD1295" t="str">
            <v>CHOR</v>
          </cell>
          <cell r="AE1295" t="str">
            <v>CUSTOS HORÁRIOS DE MÁQUINAS E EQUIPAMENTOS</v>
          </cell>
          <cell r="AF1295">
            <v>325</v>
          </cell>
          <cell r="AG1295" t="str">
            <v>CUSTO HORÁRIO PRODUTIVO DIURNO</v>
          </cell>
          <cell r="AH1295">
            <v>0</v>
          </cell>
          <cell r="AI1295">
            <v>0</v>
          </cell>
        </row>
        <row r="1296">
          <cell r="G1296">
            <v>84141</v>
          </cell>
          <cell r="H1296" t="str">
            <v>CAMINHÃO TOCO VW 8120 EURO III 115 CV, CARROC. FIXA MADEIRA, PBT 7700 KG, C.UTIL + CARROC 4640 KG, COM MUNCK MADAL MD-6501 CARGA MAX 3,25T (A 2M) E 1,62T (A 4M)</v>
          </cell>
          <cell r="I1296" t="str">
            <v>CHP</v>
          </cell>
          <cell r="J1296">
            <v>90.54</v>
          </cell>
          <cell r="K1296" t="str">
            <v>COMPOSICAO</v>
          </cell>
          <cell r="L1296">
            <v>84146</v>
          </cell>
          <cell r="M1296" t="str">
            <v>MAO-DEOBRA - CAMINHÃO TOCO VW 8120 EURO III 115 CV, CARROC. FIXA MADEIRA, PBT 7700 KG, C.UTIL + CARROC 4640 KG, COM MUNCK MADAL MD-6501 CARGA MAX 3,25T (A 2M) E 1,62T (A 4M)</v>
          </cell>
          <cell r="N1296" t="str">
            <v>H</v>
          </cell>
          <cell r="O1296">
            <v>1</v>
          </cell>
          <cell r="P1296">
            <v>14.43</v>
          </cell>
          <cell r="Q1296">
            <v>14.43</v>
          </cell>
          <cell r="AD1296" t="str">
            <v>CHOR</v>
          </cell>
          <cell r="AE1296" t="str">
            <v>CUSTOS HORÁRIOS DE MÁQUINAS E EQUIPAMENTOS</v>
          </cell>
          <cell r="AF1296">
            <v>325</v>
          </cell>
          <cell r="AG1296" t="str">
            <v>CUSTO HORÁRIO PRODUTIVO DIURNO</v>
          </cell>
          <cell r="AH1296">
            <v>0</v>
          </cell>
          <cell r="AI1296">
            <v>0</v>
          </cell>
        </row>
        <row r="1297">
          <cell r="G1297">
            <v>5809</v>
          </cell>
          <cell r="H1297" t="str">
            <v>USINA DE ASFALTO A QUENTE FIXA CAP.40/80 TON/H - CHP NOTURNO</v>
          </cell>
          <cell r="I1297" t="str">
            <v>CHP-N</v>
          </cell>
          <cell r="J1297">
            <v>411.04</v>
          </cell>
          <cell r="R1297">
            <v>43</v>
          </cell>
          <cell r="S1297">
            <v>10.46</v>
          </cell>
          <cell r="T1297">
            <v>0</v>
          </cell>
          <cell r="U1297">
            <v>0</v>
          </cell>
          <cell r="V1297">
            <v>359.11</v>
          </cell>
          <cell r="W1297">
            <v>87.36</v>
          </cell>
          <cell r="X1297">
            <v>0</v>
          </cell>
          <cell r="Y1297">
            <v>0</v>
          </cell>
          <cell r="Z1297">
            <v>8.91</v>
          </cell>
          <cell r="AA1297">
            <v>2.16</v>
          </cell>
          <cell r="AB1297" t="str">
            <v>CAIXA REFERENCIAL</v>
          </cell>
          <cell r="AD1297" t="str">
            <v>CHOR</v>
          </cell>
          <cell r="AE1297" t="str">
            <v>CUSTOS HORÁRIOS DE MÁQUINAS E EQUIPAMENTOS</v>
          </cell>
          <cell r="AF1297">
            <v>326</v>
          </cell>
          <cell r="AG1297" t="str">
            <v>CUSTO HORÁRIO PRODUTIVO NOTURNO</v>
          </cell>
          <cell r="AH1297">
            <v>0</v>
          </cell>
          <cell r="AI1297">
            <v>0</v>
          </cell>
        </row>
        <row r="1298">
          <cell r="G1298">
            <v>5809</v>
          </cell>
          <cell r="H1298" t="str">
            <v>USINA DE ASFALTO A QUENTE FIXA CAP.40/80 TON/H - CHP NOTURNO</v>
          </cell>
          <cell r="I1298" t="str">
            <v>CHP-N</v>
          </cell>
          <cell r="J1298">
            <v>411.04</v>
          </cell>
          <cell r="K1298" t="str">
            <v>COMPOSICAO</v>
          </cell>
          <cell r="L1298">
            <v>5696</v>
          </cell>
          <cell r="M1298" t="str">
            <v>USINA DE ASFALTO A QUENTE FIXA CAP.40/80 TON/H-DEPRECIACA0 E JUROS</v>
          </cell>
          <cell r="N1298" t="str">
            <v>H</v>
          </cell>
          <cell r="O1298">
            <v>1</v>
          </cell>
          <cell r="P1298">
            <v>217.23</v>
          </cell>
          <cell r="Q1298">
            <v>217.23</v>
          </cell>
          <cell r="AD1298" t="str">
            <v>CHOR</v>
          </cell>
          <cell r="AE1298" t="str">
            <v>CUSTOS HORÁRIOS DE MÁQUINAS E EQUIPAMENTOS</v>
          </cell>
          <cell r="AF1298">
            <v>326</v>
          </cell>
          <cell r="AG1298" t="str">
            <v>CUSTO HORÁRIO PRODUTIVO NOTURNO</v>
          </cell>
          <cell r="AH1298">
            <v>0</v>
          </cell>
          <cell r="AI1298">
            <v>0</v>
          </cell>
        </row>
        <row r="1299">
          <cell r="G1299">
            <v>5809</v>
          </cell>
          <cell r="H1299" t="str">
            <v>USINA DE ASFALTO A QUENTE FIXA CAP.40/80 TON/H - CHP NOTURNO</v>
          </cell>
          <cell r="I1299" t="str">
            <v>CHP-N</v>
          </cell>
          <cell r="J1299">
            <v>411.04</v>
          </cell>
          <cell r="K1299" t="str">
            <v>COMPOSICAO</v>
          </cell>
          <cell r="L1299">
            <v>5697</v>
          </cell>
          <cell r="M1299" t="str">
            <v>USINA DE ASFALTO A QUENTE FIXA CAP.40/80 TON/H-MANUTENCAO</v>
          </cell>
          <cell r="N1299" t="str">
            <v>H</v>
          </cell>
          <cell r="O1299">
            <v>1</v>
          </cell>
          <cell r="P1299">
            <v>141.88</v>
          </cell>
          <cell r="Q1299">
            <v>141.88</v>
          </cell>
          <cell r="AD1299" t="str">
            <v>CHOR</v>
          </cell>
          <cell r="AE1299" t="str">
            <v>CUSTOS HORÁRIOS DE MÁQUINAS E EQUIPAMENTOS</v>
          </cell>
          <cell r="AF1299">
            <v>326</v>
          </cell>
          <cell r="AG1299" t="str">
            <v>CUSTO HORÁRIO PRODUTIVO NOTURNO</v>
          </cell>
          <cell r="AH1299">
            <v>0</v>
          </cell>
          <cell r="AI1299">
            <v>0</v>
          </cell>
        </row>
        <row r="1300">
          <cell r="G1300">
            <v>5809</v>
          </cell>
          <cell r="H1300" t="str">
            <v>USINA DE ASFALTO A QUENTE FIXA CAP.40/80 TON/H - CHP NOTURNO</v>
          </cell>
          <cell r="I1300" t="str">
            <v>CHP-N</v>
          </cell>
          <cell r="J1300">
            <v>411.04</v>
          </cell>
          <cell r="K1300" t="str">
            <v>COMPOSICAO</v>
          </cell>
          <cell r="L1300">
            <v>5698</v>
          </cell>
          <cell r="M1300" t="str">
            <v>USINA DE ASFALTO A QUENTE FIXA CAP.40/80 TON/H-MATERIAL E OPERACAO</v>
          </cell>
          <cell r="N1300" t="str">
            <v>H</v>
          </cell>
          <cell r="O1300">
            <v>1</v>
          </cell>
          <cell r="P1300">
            <v>8.91</v>
          </cell>
          <cell r="Q1300">
            <v>8.91</v>
          </cell>
          <cell r="AD1300" t="str">
            <v>CHOR</v>
          </cell>
          <cell r="AE1300" t="str">
            <v>CUSTOS HORÁRIOS DE MÁQUINAS E EQUIPAMENTOS</v>
          </cell>
          <cell r="AF1300">
            <v>326</v>
          </cell>
          <cell r="AG1300" t="str">
            <v>CUSTO HORÁRIO PRODUTIVO NOTURNO</v>
          </cell>
          <cell r="AH1300">
            <v>0</v>
          </cell>
          <cell r="AI1300">
            <v>0</v>
          </cell>
        </row>
        <row r="1301">
          <cell r="G1301">
            <v>5809</v>
          </cell>
          <cell r="H1301" t="str">
            <v>USINA DE ASFALTO A QUENTE FIXA CAP.40/80 TON/H - CHP NOTURNO</v>
          </cell>
          <cell r="I1301" t="str">
            <v>CHP-N</v>
          </cell>
          <cell r="J1301">
            <v>411.04</v>
          </cell>
          <cell r="K1301" t="str">
            <v>COMPOSICAO</v>
          </cell>
          <cell r="L1301">
            <v>5700</v>
          </cell>
          <cell r="M1301" t="str">
            <v>USINA DA ASFALTO A QUENTE, FIXA, CAPACIDADE 40 A 80TON/H - MÃO-DE-OBRA NA OPERAÇÃO NOTURNA</v>
          </cell>
          <cell r="N1301" t="str">
            <v>H</v>
          </cell>
          <cell r="O1301">
            <v>1</v>
          </cell>
          <cell r="P1301">
            <v>43</v>
          </cell>
          <cell r="Q1301">
            <v>43</v>
          </cell>
          <cell r="AD1301" t="str">
            <v>CHOR</v>
          </cell>
          <cell r="AE1301" t="str">
            <v>CUSTOS HORÁRIOS DE MÁQUINAS E EQUIPAMENTOS</v>
          </cell>
          <cell r="AF1301">
            <v>326</v>
          </cell>
          <cell r="AG1301" t="str">
            <v>CUSTO HORÁRIO PRODUTIVO NOTURNO</v>
          </cell>
          <cell r="AH1301">
            <v>0</v>
          </cell>
          <cell r="AI1301">
            <v>0</v>
          </cell>
        </row>
        <row r="1302">
          <cell r="G1302">
            <v>5812</v>
          </cell>
          <cell r="H1302" t="str">
            <v>CAMINHAO BASCULANTE, 6M3,12T - 162HP (VU=5ANOS) - CHP NOTURNO</v>
          </cell>
          <cell r="I1302" t="str">
            <v>CHP-N</v>
          </cell>
          <cell r="J1302">
            <v>108.07</v>
          </cell>
          <cell r="R1302">
            <v>12.9</v>
          </cell>
          <cell r="S1302">
            <v>11.94</v>
          </cell>
          <cell r="T1302">
            <v>54.28</v>
          </cell>
          <cell r="U1302">
            <v>50.23</v>
          </cell>
          <cell r="V1302">
            <v>40.869999999999997</v>
          </cell>
          <cell r="W1302">
            <v>37.82</v>
          </cell>
          <cell r="X1302">
            <v>0</v>
          </cell>
          <cell r="Y1302">
            <v>0</v>
          </cell>
          <cell r="Z1302">
            <v>0</v>
          </cell>
          <cell r="AA1302">
            <v>0</v>
          </cell>
          <cell r="AB1302" t="str">
            <v>CAIXA REFERENCIAL</v>
          </cell>
          <cell r="AD1302" t="str">
            <v>CHOR</v>
          </cell>
          <cell r="AE1302" t="str">
            <v>CUSTOS HORÁRIOS DE MÁQUINAS E EQUIPAMENTOS</v>
          </cell>
          <cell r="AF1302">
            <v>326</v>
          </cell>
          <cell r="AG1302" t="str">
            <v>CUSTO HORÁRIO PRODUTIVO NOTURNO</v>
          </cell>
          <cell r="AH1302">
            <v>0</v>
          </cell>
          <cell r="AI1302">
            <v>0</v>
          </cell>
        </row>
        <row r="1303">
          <cell r="G1303">
            <v>5812</v>
          </cell>
          <cell r="H1303" t="str">
            <v>CAMINHAO BASCULANTE, 6M3,12T - 162HP (VU=5ANOS) - CHP NOTURNO</v>
          </cell>
          <cell r="I1303" t="str">
            <v>CHP-N</v>
          </cell>
          <cell r="J1303">
            <v>108.07</v>
          </cell>
          <cell r="K1303" t="str">
            <v>COMPOSICAO</v>
          </cell>
          <cell r="L1303">
            <v>5694</v>
          </cell>
          <cell r="M1303" t="str">
            <v>CAMINHAO BASCULANTE, 162HP- 6M3 (VU=5ANOS) - DEPRECIACAO E JUROS</v>
          </cell>
          <cell r="N1303" t="str">
            <v>H</v>
          </cell>
          <cell r="O1303">
            <v>1</v>
          </cell>
          <cell r="P1303">
            <v>21.84</v>
          </cell>
          <cell r="Q1303">
            <v>21.84</v>
          </cell>
          <cell r="AD1303" t="str">
            <v>CHOR</v>
          </cell>
          <cell r="AE1303" t="str">
            <v>CUSTOS HORÁRIOS DE MÁQUINAS E EQUIPAMENTOS</v>
          </cell>
          <cell r="AF1303">
            <v>326</v>
          </cell>
          <cell r="AG1303" t="str">
            <v>CUSTO HORÁRIO PRODUTIVO NOTURNO</v>
          </cell>
          <cell r="AH1303">
            <v>0</v>
          </cell>
          <cell r="AI1303">
            <v>0</v>
          </cell>
        </row>
        <row r="1304">
          <cell r="G1304">
            <v>5812</v>
          </cell>
          <cell r="H1304" t="str">
            <v>CAMINHAO BASCULANTE, 6M3,12T - 162HP (VU=5ANOS) - CHP NOTURNO</v>
          </cell>
          <cell r="I1304" t="str">
            <v>CHP-N</v>
          </cell>
          <cell r="J1304">
            <v>108.07</v>
          </cell>
          <cell r="K1304" t="str">
            <v>COMPOSICAO</v>
          </cell>
          <cell r="L1304">
            <v>5695</v>
          </cell>
          <cell r="M1304" t="str">
            <v>CAMINHAO BASCULANTE, 162HP- 6M3 (VU=5ANOS) - MANUTENCAO</v>
          </cell>
          <cell r="N1304" t="str">
            <v>H</v>
          </cell>
          <cell r="O1304">
            <v>1</v>
          </cell>
          <cell r="P1304">
            <v>19.03</v>
          </cell>
          <cell r="Q1304">
            <v>19.03</v>
          </cell>
          <cell r="AD1304" t="str">
            <v>CHOR</v>
          </cell>
          <cell r="AE1304" t="str">
            <v>CUSTOS HORÁRIOS DE MÁQUINAS E EQUIPAMENTOS</v>
          </cell>
          <cell r="AF1304">
            <v>326</v>
          </cell>
          <cell r="AG1304" t="str">
            <v>CUSTO HORÁRIO PRODUTIVO NOTURNO</v>
          </cell>
          <cell r="AH1304">
            <v>0</v>
          </cell>
          <cell r="AI1304">
            <v>0</v>
          </cell>
        </row>
        <row r="1305">
          <cell r="G1305">
            <v>5812</v>
          </cell>
          <cell r="H1305" t="str">
            <v>CAMINHAO BASCULANTE, 6M3,12T - 162HP (VU=5ANOS) - CHP NOTURNO</v>
          </cell>
          <cell r="I1305" t="str">
            <v>CHP-N</v>
          </cell>
          <cell r="J1305">
            <v>108.07</v>
          </cell>
          <cell r="K1305" t="str">
            <v>COMPOSICAO</v>
          </cell>
          <cell r="L1305">
            <v>5701</v>
          </cell>
          <cell r="M1305" t="str">
            <v>CAMINHAO BASCULANTE, 162HP- 6M3 /MAO-DE-OBRA NA OPERACAO NOTURNA</v>
          </cell>
          <cell r="N1305" t="str">
            <v>H</v>
          </cell>
          <cell r="O1305">
            <v>1</v>
          </cell>
          <cell r="P1305">
            <v>12.9</v>
          </cell>
          <cell r="Q1305">
            <v>12.9</v>
          </cell>
          <cell r="AD1305" t="str">
            <v>CHOR</v>
          </cell>
          <cell r="AE1305" t="str">
            <v>CUSTOS HORÁRIOS DE MÁQUINAS E EQUIPAMENTOS</v>
          </cell>
          <cell r="AF1305">
            <v>326</v>
          </cell>
          <cell r="AG1305" t="str">
            <v>CUSTO HORÁRIO PRODUTIVO NOTURNO</v>
          </cell>
          <cell r="AH1305">
            <v>0</v>
          </cell>
          <cell r="AI1305">
            <v>0</v>
          </cell>
        </row>
        <row r="1306">
          <cell r="G1306">
            <v>5812</v>
          </cell>
          <cell r="H1306" t="str">
            <v>CAMINHAO BASCULANTE, 6M3,12T - 162HP (VU=5ANOS) - CHP NOTURNO</v>
          </cell>
          <cell r="I1306" t="str">
            <v>CHP-N</v>
          </cell>
          <cell r="J1306">
            <v>108.07</v>
          </cell>
          <cell r="K1306" t="str">
            <v>COMPOSICAO</v>
          </cell>
          <cell r="L1306">
            <v>53792</v>
          </cell>
          <cell r="M1306" t="str">
            <v>CAMINHAO BASCULANTE ,162HP- 6M3 - OPERACAO DIURNA</v>
          </cell>
          <cell r="N1306" t="str">
            <v>H</v>
          </cell>
          <cell r="O1306">
            <v>1</v>
          </cell>
          <cell r="P1306">
            <v>54.28</v>
          </cell>
          <cell r="Q1306">
            <v>54.28</v>
          </cell>
          <cell r="AD1306" t="str">
            <v>CHOR</v>
          </cell>
          <cell r="AE1306" t="str">
            <v>CUSTOS HORÁRIOS DE MÁQUINAS E EQUIPAMENTOS</v>
          </cell>
          <cell r="AF1306">
            <v>326</v>
          </cell>
          <cell r="AG1306" t="str">
            <v>CUSTO HORÁRIO PRODUTIVO NOTURNO</v>
          </cell>
          <cell r="AH1306">
            <v>0</v>
          </cell>
          <cell r="AI1306">
            <v>0</v>
          </cell>
        </row>
        <row r="1307">
          <cell r="G1307">
            <v>5825</v>
          </cell>
          <cell r="H1307" t="str">
            <v>CAMINHAO CARROCERIA ABERTA,EM MADEIRA, TOCO, 170CV - 11T (VU=6ANOS)  - CHP NOTURNO</v>
          </cell>
          <cell r="I1307" t="str">
            <v>CHP-N</v>
          </cell>
          <cell r="J1307">
            <v>97.59</v>
          </cell>
          <cell r="R1307">
            <v>12.9</v>
          </cell>
          <cell r="S1307">
            <v>13.22</v>
          </cell>
          <cell r="T1307">
            <v>54.28</v>
          </cell>
          <cell r="U1307">
            <v>55.62</v>
          </cell>
          <cell r="V1307">
            <v>30.39</v>
          </cell>
          <cell r="W1307">
            <v>31.14</v>
          </cell>
          <cell r="X1307">
            <v>0</v>
          </cell>
          <cell r="Y1307">
            <v>0</v>
          </cell>
          <cell r="Z1307">
            <v>0</v>
          </cell>
          <cell r="AA1307">
            <v>0</v>
          </cell>
          <cell r="AB1307" t="str">
            <v>CAIXA REFERENCIAL</v>
          </cell>
          <cell r="AD1307" t="str">
            <v>CHOR</v>
          </cell>
          <cell r="AE1307" t="str">
            <v>CUSTOS HORÁRIOS DE MÁQUINAS E EQUIPAMENTOS</v>
          </cell>
          <cell r="AF1307">
            <v>326</v>
          </cell>
          <cell r="AG1307" t="str">
            <v>CUSTO HORÁRIO PRODUTIVO NOTURNO</v>
          </cell>
          <cell r="AH1307">
            <v>0</v>
          </cell>
          <cell r="AI1307">
            <v>0</v>
          </cell>
        </row>
        <row r="1308">
          <cell r="G1308">
            <v>5825</v>
          </cell>
          <cell r="H1308" t="str">
            <v>CAMINHAO CARROCERIA ABERTA,EM MADEIRA, TOCO, 170CV - 11T (VU=6ANOS)  - CHP NOTURNO</v>
          </cell>
          <cell r="I1308" t="str">
            <v>CHP-N</v>
          </cell>
          <cell r="J1308">
            <v>97.59</v>
          </cell>
          <cell r="K1308" t="str">
            <v>COMPOSICAO</v>
          </cell>
          <cell r="L1308">
            <v>5705</v>
          </cell>
          <cell r="M1308" t="str">
            <v>CAMINHAO CARROCERIA ABERTA,EM MADEIRA, TOCO, 170CV - 11T (VU=6ANOS) - MANUTENCAO</v>
          </cell>
          <cell r="N1308" t="str">
            <v>H</v>
          </cell>
          <cell r="O1308">
            <v>1</v>
          </cell>
          <cell r="P1308">
            <v>11.17</v>
          </cell>
          <cell r="Q1308">
            <v>11.17</v>
          </cell>
          <cell r="AD1308" t="str">
            <v>CHOR</v>
          </cell>
          <cell r="AE1308" t="str">
            <v>CUSTOS HORÁRIOS DE MÁQUINAS E EQUIPAMENTOS</v>
          </cell>
          <cell r="AF1308">
            <v>326</v>
          </cell>
          <cell r="AG1308" t="str">
            <v>CUSTO HORÁRIO PRODUTIVO NOTURNO</v>
          </cell>
          <cell r="AH1308">
            <v>0</v>
          </cell>
          <cell r="AI1308">
            <v>0</v>
          </cell>
        </row>
        <row r="1309">
          <cell r="G1309">
            <v>5825</v>
          </cell>
          <cell r="H1309" t="str">
            <v>CAMINHAO CARROCERIA ABERTA,EM MADEIRA, TOCO, 170CV - 11T (VU=6ANOS)  - CHP NOTURNO</v>
          </cell>
          <cell r="I1309" t="str">
            <v>CHP-N</v>
          </cell>
          <cell r="J1309">
            <v>97.59</v>
          </cell>
          <cell r="K1309" t="str">
            <v>COMPOSICAO</v>
          </cell>
          <cell r="L1309">
            <v>53796</v>
          </cell>
          <cell r="M1309" t="str">
            <v>CAMINHAO CARROCERIA ABERTA,EM MADEIRA, TOCO, 170CV - 11T (VU=6ANOS) - CHI DIURNO - DEPRECIACAO E JUROS</v>
          </cell>
          <cell r="N1309" t="str">
            <v>H</v>
          </cell>
          <cell r="O1309">
            <v>1</v>
          </cell>
          <cell r="P1309">
            <v>19.22</v>
          </cell>
          <cell r="Q1309">
            <v>19.22</v>
          </cell>
          <cell r="AD1309" t="str">
            <v>CHOR</v>
          </cell>
          <cell r="AE1309" t="str">
            <v>CUSTOS HORÁRIOS DE MÁQUINAS E EQUIPAMENTOS</v>
          </cell>
          <cell r="AF1309">
            <v>326</v>
          </cell>
          <cell r="AG1309" t="str">
            <v>CUSTO HORÁRIO PRODUTIVO NOTURNO</v>
          </cell>
          <cell r="AH1309">
            <v>0</v>
          </cell>
          <cell r="AI1309">
            <v>0</v>
          </cell>
        </row>
        <row r="1310">
          <cell r="G1310">
            <v>5825</v>
          </cell>
          <cell r="H1310" t="str">
            <v>CAMINHAO CARROCERIA ABERTA,EM MADEIRA, TOCO, 170CV - 11T (VU=6ANOS)  - CHP NOTURNO</v>
          </cell>
          <cell r="I1310" t="str">
            <v>CHP-N</v>
          </cell>
          <cell r="J1310">
            <v>97.59</v>
          </cell>
          <cell r="K1310" t="str">
            <v>COMPOSICAO</v>
          </cell>
          <cell r="L1310">
            <v>53797</v>
          </cell>
          <cell r="M1310" t="str">
            <v>CAMINHAO CARROCERIA ABERTA,EM MADEIRA, TOCO, 170CV - 11T (VU=6ANOS) - MATERIAIS/OPERACAO</v>
          </cell>
          <cell r="N1310" t="str">
            <v>H</v>
          </cell>
          <cell r="O1310">
            <v>1</v>
          </cell>
          <cell r="P1310">
            <v>54.28</v>
          </cell>
          <cell r="Q1310">
            <v>54.28</v>
          </cell>
          <cell r="AD1310" t="str">
            <v>CHOR</v>
          </cell>
          <cell r="AE1310" t="str">
            <v>CUSTOS HORÁRIOS DE MÁQUINAS E EQUIPAMENTOS</v>
          </cell>
          <cell r="AF1310">
            <v>326</v>
          </cell>
          <cell r="AG1310" t="str">
            <v>CUSTO HORÁRIO PRODUTIVO NOTURNO</v>
          </cell>
          <cell r="AH1310">
            <v>0</v>
          </cell>
          <cell r="AI1310">
            <v>0</v>
          </cell>
        </row>
        <row r="1311">
          <cell r="G1311">
            <v>5825</v>
          </cell>
          <cell r="H1311" t="str">
            <v>CAMINHAO CARROCERIA ABERTA,EM MADEIRA, TOCO, 170CV - 11T (VU=6ANOS)  - CHP NOTURNO</v>
          </cell>
          <cell r="I1311" t="str">
            <v>CHP-N</v>
          </cell>
          <cell r="J1311">
            <v>97.59</v>
          </cell>
          <cell r="K1311" t="str">
            <v>COMPOSICAO</v>
          </cell>
          <cell r="L1311">
            <v>53799</v>
          </cell>
          <cell r="M1311" t="str">
            <v>CAMINHAO CARROCERIA ABERTA,EM MADEIRA, TOCO, 170CV - 11T (VU=6ANOS) - CHI DIURNO - MAO-DE-OBRA NA OPERACAO NOTURNA</v>
          </cell>
          <cell r="N1311" t="str">
            <v>H</v>
          </cell>
          <cell r="O1311">
            <v>1</v>
          </cell>
          <cell r="P1311">
            <v>12.9</v>
          </cell>
          <cell r="Q1311">
            <v>12.9</v>
          </cell>
          <cell r="AD1311" t="str">
            <v>CHOR</v>
          </cell>
          <cell r="AE1311" t="str">
            <v>CUSTOS HORÁRIOS DE MÁQUINAS E EQUIPAMENTOS</v>
          </cell>
          <cell r="AF1311">
            <v>326</v>
          </cell>
          <cell r="AG1311" t="str">
            <v>CUSTO HORÁRIO PRODUTIVO NOTURNO</v>
          </cell>
          <cell r="AH1311">
            <v>0</v>
          </cell>
          <cell r="AI1311">
            <v>0</v>
          </cell>
        </row>
        <row r="1312">
          <cell r="G1312">
            <v>5828</v>
          </cell>
          <cell r="H1312" t="str">
            <v>USINA DE CONCRETO FIXA CAPACIDADE 90/120 M³, 63HP - CHP NOTURNO</v>
          </cell>
          <cell r="I1312" t="str">
            <v>CHP-N</v>
          </cell>
          <cell r="J1312">
            <v>97.22</v>
          </cell>
          <cell r="R1312">
            <v>28.66</v>
          </cell>
          <cell r="S1312">
            <v>29.48</v>
          </cell>
          <cell r="T1312">
            <v>0</v>
          </cell>
          <cell r="U1312">
            <v>0</v>
          </cell>
          <cell r="V1312">
            <v>43.6</v>
          </cell>
          <cell r="W1312">
            <v>44.85</v>
          </cell>
          <cell r="X1312">
            <v>0</v>
          </cell>
          <cell r="Y1312">
            <v>0</v>
          </cell>
          <cell r="Z1312">
            <v>24.94</v>
          </cell>
          <cell r="AA1312">
            <v>25.65</v>
          </cell>
          <cell r="AB1312" t="str">
            <v>CAIXA REFERENCIAL</v>
          </cell>
          <cell r="AD1312" t="str">
            <v>CHOR</v>
          </cell>
          <cell r="AE1312" t="str">
            <v>CUSTOS HORÁRIOS DE MÁQUINAS E EQUIPAMENTOS</v>
          </cell>
          <cell r="AF1312">
            <v>326</v>
          </cell>
          <cell r="AG1312" t="str">
            <v>CUSTO HORÁRIO PRODUTIVO NOTURNO</v>
          </cell>
          <cell r="AH1312">
            <v>0</v>
          </cell>
          <cell r="AI1312">
            <v>0</v>
          </cell>
        </row>
        <row r="1313">
          <cell r="G1313">
            <v>5828</v>
          </cell>
          <cell r="H1313" t="str">
            <v>USINA DE CONCRETO FIXA CAPACIDADE 90/120 M³, 63HP - CHP NOTURNO</v>
          </cell>
          <cell r="I1313" t="str">
            <v>CHP-N</v>
          </cell>
          <cell r="J1313">
            <v>97.22</v>
          </cell>
          <cell r="K1313" t="str">
            <v>COMPOSICAO</v>
          </cell>
          <cell r="L1313">
            <v>5702</v>
          </cell>
          <cell r="M1313" t="str">
            <v>USINA DE CONCRETO FIXA CAPACIDADE 90/120 M³, 63HP - DEPRECIAÇÃO E JUROS</v>
          </cell>
          <cell r="N1313" t="str">
            <v>H</v>
          </cell>
          <cell r="O1313">
            <v>1</v>
          </cell>
          <cell r="P1313">
            <v>25.01</v>
          </cell>
          <cell r="Q1313">
            <v>25.01</v>
          </cell>
          <cell r="AD1313" t="str">
            <v>CHOR</v>
          </cell>
          <cell r="AE1313" t="str">
            <v>CUSTOS HORÁRIOS DE MÁQUINAS E EQUIPAMENTOS</v>
          </cell>
          <cell r="AF1313">
            <v>326</v>
          </cell>
          <cell r="AG1313" t="str">
            <v>CUSTO HORÁRIO PRODUTIVO NOTURNO</v>
          </cell>
          <cell r="AH1313">
            <v>0</v>
          </cell>
          <cell r="AI1313">
            <v>0</v>
          </cell>
        </row>
        <row r="1314">
          <cell r="G1314">
            <v>5828</v>
          </cell>
          <cell r="H1314" t="str">
            <v>USINA DE CONCRETO FIXA CAPACIDADE 90/120 M³, 63HP - CHP NOTURNO</v>
          </cell>
          <cell r="I1314" t="str">
            <v>CHP-N</v>
          </cell>
          <cell r="J1314">
            <v>97.22</v>
          </cell>
          <cell r="K1314" t="str">
            <v>COMPOSICAO</v>
          </cell>
          <cell r="L1314">
            <v>5703</v>
          </cell>
          <cell r="M1314" t="str">
            <v>USINA DE CONCRETO FIXA CAPACIDADE 90/120 M³, 63HP - MATERIAIS NA OPERAÇÃO</v>
          </cell>
          <cell r="N1314" t="str">
            <v>H</v>
          </cell>
          <cell r="O1314">
            <v>1</v>
          </cell>
          <cell r="P1314">
            <v>24.94</v>
          </cell>
          <cell r="Q1314">
            <v>24.94</v>
          </cell>
          <cell r="AD1314" t="str">
            <v>CHOR</v>
          </cell>
          <cell r="AE1314" t="str">
            <v>CUSTOS HORÁRIOS DE MÁQUINAS E EQUIPAMENTOS</v>
          </cell>
          <cell r="AF1314">
            <v>326</v>
          </cell>
          <cell r="AG1314" t="str">
            <v>CUSTO HORÁRIO PRODUTIVO NOTURNO</v>
          </cell>
          <cell r="AH1314">
            <v>0</v>
          </cell>
          <cell r="AI1314">
            <v>0</v>
          </cell>
        </row>
        <row r="1315">
          <cell r="G1315">
            <v>5828</v>
          </cell>
          <cell r="H1315" t="str">
            <v>USINA DE CONCRETO FIXA CAPACIDADE 90/120 M³, 63HP - CHP NOTURNO</v>
          </cell>
          <cell r="I1315" t="str">
            <v>CHP-N</v>
          </cell>
          <cell r="J1315">
            <v>97.22</v>
          </cell>
          <cell r="K1315" t="str">
            <v>COMPOSICAO</v>
          </cell>
          <cell r="L1315">
            <v>53794</v>
          </cell>
          <cell r="M1315" t="str">
            <v>USINA DE CONCRETO FIXA CAPACIDADE 90/120 M³, 63HP - MANUTENÇÃO</v>
          </cell>
          <cell r="N1315" t="str">
            <v>H</v>
          </cell>
          <cell r="O1315">
            <v>1</v>
          </cell>
          <cell r="P1315">
            <v>18.59</v>
          </cell>
          <cell r="Q1315">
            <v>18.59</v>
          </cell>
          <cell r="AD1315" t="str">
            <v>CHOR</v>
          </cell>
          <cell r="AE1315" t="str">
            <v>CUSTOS HORÁRIOS DE MÁQUINAS E EQUIPAMENTOS</v>
          </cell>
          <cell r="AF1315">
            <v>326</v>
          </cell>
          <cell r="AG1315" t="str">
            <v>CUSTO HORÁRIO PRODUTIVO NOTURNO</v>
          </cell>
          <cell r="AH1315">
            <v>0</v>
          </cell>
          <cell r="AI1315">
            <v>0</v>
          </cell>
        </row>
        <row r="1316">
          <cell r="G1316">
            <v>5828</v>
          </cell>
          <cell r="H1316" t="str">
            <v>USINA DE CONCRETO FIXA CAPACIDADE 90/120 M³, 63HP - CHP NOTURNO</v>
          </cell>
          <cell r="I1316" t="str">
            <v>CHP-N</v>
          </cell>
          <cell r="J1316">
            <v>97.22</v>
          </cell>
          <cell r="K1316" t="str">
            <v>COMPOSICAO</v>
          </cell>
          <cell r="L1316">
            <v>53795</v>
          </cell>
          <cell r="M1316" t="str">
            <v>USINA DE CONCRETO FIXA CAPACIDADE 90/120 M³, 63HP - MÃO-DE-OBRA NA OPERAÇÃO NOTURNA</v>
          </cell>
          <cell r="N1316" t="str">
            <v>H</v>
          </cell>
          <cell r="O1316">
            <v>1</v>
          </cell>
          <cell r="P1316">
            <v>28.66</v>
          </cell>
          <cell r="Q1316">
            <v>28.66</v>
          </cell>
          <cell r="AD1316" t="str">
            <v>CHOR</v>
          </cell>
          <cell r="AE1316" t="str">
            <v>CUSTOS HORÁRIOS DE MÁQUINAS E EQUIPAMENTOS</v>
          </cell>
          <cell r="AF1316">
            <v>326</v>
          </cell>
          <cell r="AG1316" t="str">
            <v>CUSTO HORÁRIO PRODUTIVO NOTURNO</v>
          </cell>
          <cell r="AH1316">
            <v>0</v>
          </cell>
          <cell r="AI1316">
            <v>0</v>
          </cell>
        </row>
        <row r="1317">
          <cell r="G1317">
            <v>5836</v>
          </cell>
          <cell r="H1317" t="str">
            <v>VIBROACABADORA SOBRE ESTEIRAS POTENCIA MAX. 105CV CAPACIDADE ATE 450 T/H  - CHP NOTURNO</v>
          </cell>
          <cell r="I1317" t="str">
            <v>CHP-N</v>
          </cell>
          <cell r="J1317">
            <v>199.65</v>
          </cell>
          <cell r="R1317">
            <v>15.7</v>
          </cell>
          <cell r="S1317">
            <v>7.86</v>
          </cell>
          <cell r="T1317">
            <v>22.75</v>
          </cell>
          <cell r="U1317">
            <v>11.39</v>
          </cell>
          <cell r="V1317">
            <v>161.16999999999999</v>
          </cell>
          <cell r="W1317">
            <v>80.73</v>
          </cell>
          <cell r="X1317">
            <v>0</v>
          </cell>
          <cell r="Y1317">
            <v>0</v>
          </cell>
          <cell r="Z1317">
            <v>0</v>
          </cell>
          <cell r="AA1317">
            <v>0</v>
          </cell>
          <cell r="AB1317" t="str">
            <v>CAIXA REFERENCIAL</v>
          </cell>
          <cell r="AD1317" t="str">
            <v>CHOR</v>
          </cell>
          <cell r="AE1317" t="str">
            <v>CUSTOS HORÁRIOS DE MÁQUINAS E EQUIPAMENTOS</v>
          </cell>
          <cell r="AF1317">
            <v>326</v>
          </cell>
          <cell r="AG1317" t="str">
            <v>CUSTO HORÁRIO PRODUTIVO NOTURNO</v>
          </cell>
          <cell r="AH1317">
            <v>0</v>
          </cell>
          <cell r="AI1317">
            <v>0</v>
          </cell>
        </row>
        <row r="1318">
          <cell r="G1318">
            <v>5836</v>
          </cell>
          <cell r="H1318" t="str">
            <v>VIBROACABADORA SOBRE ESTEIRAS POTENCIA MAX. 105CV CAPACIDADE ATE 450 T/H  - CHP NOTURNO</v>
          </cell>
          <cell r="I1318" t="str">
            <v>CHP-N</v>
          </cell>
          <cell r="J1318">
            <v>199.65</v>
          </cell>
          <cell r="K1318" t="str">
            <v>COMPOSICAO</v>
          </cell>
          <cell r="L1318">
            <v>5709</v>
          </cell>
          <cell r="M1318" t="str">
            <v>VIBROACABADORA SOBRE ESTEIRAS POTENCIA MAX. 105CV CAPACIDADE ATE 450 T/H - DEPRECIACAO E JUROS</v>
          </cell>
          <cell r="N1318" t="str">
            <v>H</v>
          </cell>
          <cell r="O1318">
            <v>1</v>
          </cell>
          <cell r="P1318">
            <v>100.7</v>
          </cell>
          <cell r="Q1318">
            <v>100.7</v>
          </cell>
          <cell r="AD1318" t="str">
            <v>CHOR</v>
          </cell>
          <cell r="AE1318" t="str">
            <v>CUSTOS HORÁRIOS DE MÁQUINAS E EQUIPAMENTOS</v>
          </cell>
          <cell r="AF1318">
            <v>326</v>
          </cell>
          <cell r="AG1318" t="str">
            <v>CUSTO HORÁRIO PRODUTIVO NOTURNO</v>
          </cell>
          <cell r="AH1318">
            <v>0</v>
          </cell>
          <cell r="AI1318">
            <v>0</v>
          </cell>
        </row>
        <row r="1319">
          <cell r="G1319">
            <v>5836</v>
          </cell>
          <cell r="H1319" t="str">
            <v>VIBROACABADORA SOBRE ESTEIRAS POTENCIA MAX. 105CV CAPACIDADE ATE 450 T/H  - CHP NOTURNO</v>
          </cell>
          <cell r="I1319" t="str">
            <v>CHP-N</v>
          </cell>
          <cell r="J1319">
            <v>199.65</v>
          </cell>
          <cell r="K1319" t="str">
            <v>COMPOSICAO</v>
          </cell>
          <cell r="L1319">
            <v>5710</v>
          </cell>
          <cell r="M1319" t="str">
            <v>VIBROACABADORA SOBRE ESTEIRAS POTENCIA MAX. 105CV CAPACIDADE ATE 450 T/H - MANUTENCAO</v>
          </cell>
          <cell r="N1319" t="str">
            <v>H</v>
          </cell>
          <cell r="O1319">
            <v>1</v>
          </cell>
          <cell r="P1319">
            <v>60.47</v>
          </cell>
          <cell r="Q1319">
            <v>60.47</v>
          </cell>
          <cell r="AD1319" t="str">
            <v>CHOR</v>
          </cell>
          <cell r="AE1319" t="str">
            <v>CUSTOS HORÁRIOS DE MÁQUINAS E EQUIPAMENTOS</v>
          </cell>
          <cell r="AF1319">
            <v>326</v>
          </cell>
          <cell r="AG1319" t="str">
            <v>CUSTO HORÁRIO PRODUTIVO NOTURNO</v>
          </cell>
          <cell r="AH1319">
            <v>0</v>
          </cell>
          <cell r="AI1319">
            <v>0</v>
          </cell>
        </row>
        <row r="1320">
          <cell r="G1320">
            <v>5836</v>
          </cell>
          <cell r="H1320" t="str">
            <v>VIBROACABADORA SOBRE ESTEIRAS POTENCIA MAX. 105CV CAPACIDADE ATE 450 T/H  - CHP NOTURNO</v>
          </cell>
          <cell r="I1320" t="str">
            <v>CHP-N</v>
          </cell>
          <cell r="J1320">
            <v>199.65</v>
          </cell>
          <cell r="K1320" t="str">
            <v>COMPOSICAO</v>
          </cell>
          <cell r="L1320">
            <v>5711</v>
          </cell>
          <cell r="M1320" t="str">
            <v>VIBROACABADORA SOBRE ESTEIRAS POTENCIA MAX. 105CV CAPACIDADE ATE 450 T/H  -  MATERIAS NA OPERACAO</v>
          </cell>
          <cell r="N1320" t="str">
            <v>H</v>
          </cell>
          <cell r="O1320">
            <v>1</v>
          </cell>
          <cell r="P1320">
            <v>22.75</v>
          </cell>
          <cell r="Q1320">
            <v>22.75</v>
          </cell>
          <cell r="AD1320" t="str">
            <v>CHOR</v>
          </cell>
          <cell r="AE1320" t="str">
            <v>CUSTOS HORÁRIOS DE MÁQUINAS E EQUIPAMENTOS</v>
          </cell>
          <cell r="AF1320">
            <v>326</v>
          </cell>
          <cell r="AG1320" t="str">
            <v>CUSTO HORÁRIO PRODUTIVO NOTURNO</v>
          </cell>
          <cell r="AH1320">
            <v>0</v>
          </cell>
          <cell r="AI1320">
            <v>0</v>
          </cell>
        </row>
        <row r="1321">
          <cell r="G1321">
            <v>5836</v>
          </cell>
          <cell r="H1321" t="str">
            <v>VIBROACABADORA SOBRE ESTEIRAS POTENCIA MAX. 105CV CAPACIDADE ATE 450 T/H  - CHP NOTURNO</v>
          </cell>
          <cell r="I1321" t="str">
            <v>CHP-N</v>
          </cell>
          <cell r="J1321">
            <v>199.65</v>
          </cell>
          <cell r="K1321" t="str">
            <v>COMPOSICAO</v>
          </cell>
          <cell r="L1321">
            <v>53803</v>
          </cell>
          <cell r="M1321" t="str">
            <v>VIBROACABADORA SOBRE ESTEIRAS POTENCIA MAX. 105CV CAPACIDADE ATE 450 T/H - MAO-DE-OBRA NA OPERACAO NOTURNA</v>
          </cell>
          <cell r="N1321" t="str">
            <v>H</v>
          </cell>
          <cell r="O1321">
            <v>1</v>
          </cell>
          <cell r="P1321">
            <v>15.7</v>
          </cell>
          <cell r="Q1321">
            <v>15.7</v>
          </cell>
          <cell r="AD1321" t="str">
            <v>CHOR</v>
          </cell>
          <cell r="AE1321" t="str">
            <v>CUSTOS HORÁRIOS DE MÁQUINAS E EQUIPAMENTOS</v>
          </cell>
          <cell r="AF1321">
            <v>326</v>
          </cell>
          <cell r="AG1321" t="str">
            <v>CUSTO HORÁRIO PRODUTIVO NOTURNO</v>
          </cell>
          <cell r="AH1321">
            <v>0</v>
          </cell>
          <cell r="AI1321">
            <v>0</v>
          </cell>
        </row>
        <row r="1322">
          <cell r="G1322">
            <v>5844</v>
          </cell>
          <cell r="H1322" t="str">
            <v>TRATOR DE PNEUS 110 A 126 HP - CHP NOTURNO</v>
          </cell>
          <cell r="I1322" t="str">
            <v>CHP-N</v>
          </cell>
          <cell r="J1322">
            <v>113.85</v>
          </cell>
          <cell r="R1322">
            <v>21.5</v>
          </cell>
          <cell r="S1322">
            <v>18.88</v>
          </cell>
          <cell r="T1322">
            <v>52.61</v>
          </cell>
          <cell r="U1322">
            <v>46.21</v>
          </cell>
          <cell r="V1322">
            <v>39.729999999999997</v>
          </cell>
          <cell r="W1322">
            <v>34.89</v>
          </cell>
          <cell r="X1322">
            <v>0</v>
          </cell>
          <cell r="Y1322">
            <v>0</v>
          </cell>
          <cell r="Z1322">
            <v>0</v>
          </cell>
          <cell r="AA1322">
            <v>0</v>
          </cell>
          <cell r="AB1322" t="str">
            <v>CAIXA REFERENCIAL</v>
          </cell>
          <cell r="AD1322" t="str">
            <v>CHOR</v>
          </cell>
          <cell r="AE1322" t="str">
            <v>CUSTOS HORÁRIOS DE MÁQUINAS E EQUIPAMENTOS</v>
          </cell>
          <cell r="AF1322">
            <v>326</v>
          </cell>
          <cell r="AG1322" t="str">
            <v>CUSTO HORÁRIO PRODUTIVO NOTURNO</v>
          </cell>
          <cell r="AH1322">
            <v>0</v>
          </cell>
          <cell r="AI1322">
            <v>0</v>
          </cell>
        </row>
        <row r="1323">
          <cell r="G1323">
            <v>5844</v>
          </cell>
          <cell r="H1323" t="str">
            <v>TRATOR DE PNEUS 110 A 126 HP - CHP NOTURNO</v>
          </cell>
          <cell r="I1323" t="str">
            <v>CHP-N</v>
          </cell>
          <cell r="J1323">
            <v>113.85</v>
          </cell>
          <cell r="K1323" t="str">
            <v>COMPOSICAO</v>
          </cell>
          <cell r="L1323">
            <v>7063</v>
          </cell>
          <cell r="M1323" t="str">
            <v>TRATOR DE PNEUS 110 A 126 HP - DEPRECIACAO</v>
          </cell>
          <cell r="N1323" t="str">
            <v>H</v>
          </cell>
          <cell r="O1323">
            <v>1</v>
          </cell>
          <cell r="P1323">
            <v>18.75</v>
          </cell>
          <cell r="Q1323">
            <v>18.75</v>
          </cell>
          <cell r="AD1323" t="str">
            <v>CHOR</v>
          </cell>
          <cell r="AE1323" t="str">
            <v>CUSTOS HORÁRIOS DE MÁQUINAS E EQUIPAMENTOS</v>
          </cell>
          <cell r="AF1323">
            <v>326</v>
          </cell>
          <cell r="AG1323" t="str">
            <v>CUSTO HORÁRIO PRODUTIVO NOTURNO</v>
          </cell>
          <cell r="AH1323">
            <v>0</v>
          </cell>
          <cell r="AI1323">
            <v>0</v>
          </cell>
        </row>
        <row r="1324">
          <cell r="G1324">
            <v>5844</v>
          </cell>
          <cell r="H1324" t="str">
            <v>TRATOR DE PNEUS 110 A 126 HP - CHP NOTURNO</v>
          </cell>
          <cell r="I1324" t="str">
            <v>CHP-N</v>
          </cell>
          <cell r="J1324">
            <v>113.85</v>
          </cell>
          <cell r="K1324" t="str">
            <v>COMPOSICAO</v>
          </cell>
          <cell r="L1324">
            <v>7064</v>
          </cell>
          <cell r="M1324" t="str">
            <v>TRATOR DE PNEUS 110 A 126 HP - JUROS</v>
          </cell>
          <cell r="N1324" t="str">
            <v>H</v>
          </cell>
          <cell r="O1324">
            <v>1</v>
          </cell>
          <cell r="P1324">
            <v>5.98</v>
          </cell>
          <cell r="Q1324">
            <v>5.98</v>
          </cell>
          <cell r="AD1324" t="str">
            <v>CHOR</v>
          </cell>
          <cell r="AE1324" t="str">
            <v>CUSTOS HORÁRIOS DE MÁQUINAS E EQUIPAMENTOS</v>
          </cell>
          <cell r="AF1324">
            <v>326</v>
          </cell>
          <cell r="AG1324" t="str">
            <v>CUSTO HORÁRIO PRODUTIVO NOTURNO</v>
          </cell>
          <cell r="AH1324">
            <v>0</v>
          </cell>
          <cell r="AI1324">
            <v>0</v>
          </cell>
        </row>
        <row r="1325">
          <cell r="G1325">
            <v>5844</v>
          </cell>
          <cell r="H1325" t="str">
            <v>TRATOR DE PNEUS 110 A 126 HP - CHP NOTURNO</v>
          </cell>
          <cell r="I1325" t="str">
            <v>CHP-N</v>
          </cell>
          <cell r="J1325">
            <v>113.85</v>
          </cell>
          <cell r="K1325" t="str">
            <v>COMPOSICAO</v>
          </cell>
          <cell r="L1325">
            <v>7065</v>
          </cell>
          <cell r="M1325" t="str">
            <v>TRATOR DE PNEUS 110 A 126 HP - MANUTENCAO</v>
          </cell>
          <cell r="N1325" t="str">
            <v>H</v>
          </cell>
          <cell r="O1325">
            <v>1</v>
          </cell>
          <cell r="P1325">
            <v>15</v>
          </cell>
          <cell r="Q1325">
            <v>15</v>
          </cell>
          <cell r="AD1325" t="str">
            <v>CHOR</v>
          </cell>
          <cell r="AE1325" t="str">
            <v>CUSTOS HORÁRIOS DE MÁQUINAS E EQUIPAMENTOS</v>
          </cell>
          <cell r="AF1325">
            <v>326</v>
          </cell>
          <cell r="AG1325" t="str">
            <v>CUSTO HORÁRIO PRODUTIVO NOTURNO</v>
          </cell>
          <cell r="AH1325">
            <v>0</v>
          </cell>
          <cell r="AI1325">
            <v>0</v>
          </cell>
        </row>
        <row r="1326">
          <cell r="G1326">
            <v>5844</v>
          </cell>
          <cell r="H1326" t="str">
            <v>TRATOR DE PNEUS 110 A 126 HP - CHP NOTURNO</v>
          </cell>
          <cell r="I1326" t="str">
            <v>CHP-N</v>
          </cell>
          <cell r="J1326">
            <v>113.85</v>
          </cell>
          <cell r="K1326" t="str">
            <v>COMPOSICAO</v>
          </cell>
          <cell r="L1326">
            <v>7066</v>
          </cell>
          <cell r="M1326" t="str">
            <v>TRATOR DE PNEUS 110 A 126 HP - CUSTOS COM MATERIAL NA OPERACAO</v>
          </cell>
          <cell r="N1326" t="str">
            <v>H</v>
          </cell>
          <cell r="O1326">
            <v>1</v>
          </cell>
          <cell r="P1326">
            <v>52.61</v>
          </cell>
          <cell r="Q1326">
            <v>52.61</v>
          </cell>
          <cell r="AD1326" t="str">
            <v>CHOR</v>
          </cell>
          <cell r="AE1326" t="str">
            <v>CUSTOS HORÁRIOS DE MÁQUINAS E EQUIPAMENTOS</v>
          </cell>
          <cell r="AF1326">
            <v>326</v>
          </cell>
          <cell r="AG1326" t="str">
            <v>CUSTO HORÁRIO PRODUTIVO NOTURNO</v>
          </cell>
          <cell r="AH1326">
            <v>0</v>
          </cell>
          <cell r="AI1326">
            <v>0</v>
          </cell>
        </row>
        <row r="1327">
          <cell r="G1327">
            <v>5844</v>
          </cell>
          <cell r="H1327" t="str">
            <v>TRATOR DE PNEUS 110 A 126 HP - CHP NOTURNO</v>
          </cell>
          <cell r="I1327" t="str">
            <v>CHP-N</v>
          </cell>
          <cell r="J1327">
            <v>113.85</v>
          </cell>
          <cell r="K1327" t="str">
            <v>COMPOSICAO</v>
          </cell>
          <cell r="L1327">
            <v>55264</v>
          </cell>
          <cell r="M1327" t="str">
            <v>TRATOR DE PNEUS 110 A 126 HP - MAO-DE-OBRA NA OPERACAO NOTURNA</v>
          </cell>
          <cell r="N1327" t="str">
            <v>H</v>
          </cell>
          <cell r="O1327">
            <v>1</v>
          </cell>
          <cell r="P1327">
            <v>21.5</v>
          </cell>
          <cell r="Q1327">
            <v>21.5</v>
          </cell>
          <cell r="AD1327" t="str">
            <v>CHOR</v>
          </cell>
          <cell r="AE1327" t="str">
            <v>CUSTOS HORÁRIOS DE MÁQUINAS E EQUIPAMENTOS</v>
          </cell>
          <cell r="AF1327">
            <v>326</v>
          </cell>
          <cell r="AG1327" t="str">
            <v>CUSTO HORÁRIO PRODUTIVO NOTURNO</v>
          </cell>
          <cell r="AH1327">
            <v>0</v>
          </cell>
          <cell r="AI1327">
            <v>0</v>
          </cell>
        </row>
        <row r="1328">
          <cell r="G1328">
            <v>5848</v>
          </cell>
          <cell r="H1328" t="str">
            <v>TRATOR DE ESTEIRAS POTENCIA 165 HP, PESO OPERACIONAL 17,1T - CHP NOTURNO</v>
          </cell>
          <cell r="I1328" t="str">
            <v>CHP-N</v>
          </cell>
          <cell r="J1328">
            <v>260.49</v>
          </cell>
          <cell r="R1328">
            <v>17.27</v>
          </cell>
          <cell r="S1328">
            <v>6.63</v>
          </cell>
          <cell r="T1328">
            <v>66.81</v>
          </cell>
          <cell r="U1328">
            <v>25.64</v>
          </cell>
          <cell r="V1328">
            <v>176.4</v>
          </cell>
          <cell r="W1328">
            <v>67.709999999999994</v>
          </cell>
          <cell r="X1328">
            <v>0</v>
          </cell>
          <cell r="Y1328">
            <v>0</v>
          </cell>
          <cell r="Z1328">
            <v>0</v>
          </cell>
          <cell r="AA1328">
            <v>0</v>
          </cell>
          <cell r="AB1328" t="str">
            <v>CAIXA REFERENCIAL</v>
          </cell>
          <cell r="AD1328" t="str">
            <v>CHOR</v>
          </cell>
          <cell r="AE1328" t="str">
            <v>CUSTOS HORÁRIOS DE MÁQUINAS E EQUIPAMENTOS</v>
          </cell>
          <cell r="AF1328">
            <v>326</v>
          </cell>
          <cell r="AG1328" t="str">
            <v>CUSTO HORÁRIO PRODUTIVO NOTURNO</v>
          </cell>
          <cell r="AH1328">
            <v>0</v>
          </cell>
          <cell r="AI1328">
            <v>0</v>
          </cell>
        </row>
        <row r="1329">
          <cell r="G1329">
            <v>5848</v>
          </cell>
          <cell r="H1329" t="str">
            <v>TRATOR DE ESTEIRAS POTENCIA 165 HP, PESO OPERACIONAL 17,1T - CHP NOTURNO</v>
          </cell>
          <cell r="I1329" t="str">
            <v>CHP-N</v>
          </cell>
          <cell r="J1329">
            <v>260.49</v>
          </cell>
          <cell r="K1329" t="str">
            <v>COMPOSICAO</v>
          </cell>
          <cell r="L1329">
            <v>5717</v>
          </cell>
          <cell r="M1329" t="str">
            <v>TRATOR DE ESTEIRAS POTENCIA 165 HP, PESO OPERACIONAL 17,1T (VU=5ANOS) - DEPRECIACAO E JUROS</v>
          </cell>
          <cell r="N1329" t="str">
            <v>H</v>
          </cell>
          <cell r="O1329">
            <v>1</v>
          </cell>
          <cell r="P1329">
            <v>100.33</v>
          </cell>
          <cell r="Q1329">
            <v>100.33</v>
          </cell>
          <cell r="AD1329" t="str">
            <v>CHOR</v>
          </cell>
          <cell r="AE1329" t="str">
            <v>CUSTOS HORÁRIOS DE MÁQUINAS E EQUIPAMENTOS</v>
          </cell>
          <cell r="AF1329">
            <v>326</v>
          </cell>
          <cell r="AG1329" t="str">
            <v>CUSTO HORÁRIO PRODUTIVO NOTURNO</v>
          </cell>
          <cell r="AH1329">
            <v>0</v>
          </cell>
          <cell r="AI1329">
            <v>0</v>
          </cell>
        </row>
        <row r="1330">
          <cell r="G1330">
            <v>5848</v>
          </cell>
          <cell r="H1330" t="str">
            <v>TRATOR DE ESTEIRAS POTENCIA 165 HP, PESO OPERACIONAL 17,1T - CHP NOTURNO</v>
          </cell>
          <cell r="I1330" t="str">
            <v>CHP-N</v>
          </cell>
          <cell r="J1330">
            <v>260.49</v>
          </cell>
          <cell r="K1330" t="str">
            <v>COMPOSICAO</v>
          </cell>
          <cell r="L1330">
            <v>5718</v>
          </cell>
          <cell r="M1330" t="str">
            <v>TRATOR DE ESTEIRAS POTENCIA 165 HP, PESO OPERACIONAL 17,1T - VALOR MATERIAIS NA OPERACAO</v>
          </cell>
          <cell r="N1330" t="str">
            <v>H</v>
          </cell>
          <cell r="O1330">
            <v>1</v>
          </cell>
          <cell r="P1330">
            <v>66.81</v>
          </cell>
          <cell r="Q1330">
            <v>66.81</v>
          </cell>
          <cell r="AD1330" t="str">
            <v>CHOR</v>
          </cell>
          <cell r="AE1330" t="str">
            <v>CUSTOS HORÁRIOS DE MÁQUINAS E EQUIPAMENTOS</v>
          </cell>
          <cell r="AF1330">
            <v>326</v>
          </cell>
          <cell r="AG1330" t="str">
            <v>CUSTO HORÁRIO PRODUTIVO NOTURNO</v>
          </cell>
          <cell r="AH1330">
            <v>0</v>
          </cell>
          <cell r="AI1330">
            <v>0</v>
          </cell>
        </row>
        <row r="1331">
          <cell r="G1331">
            <v>5848</v>
          </cell>
          <cell r="H1331" t="str">
            <v>TRATOR DE ESTEIRAS POTENCIA 165 HP, PESO OPERACIONAL 17,1T - CHP NOTURNO</v>
          </cell>
          <cell r="I1331" t="str">
            <v>CHP-N</v>
          </cell>
          <cell r="J1331">
            <v>260.49</v>
          </cell>
          <cell r="K1331" t="str">
            <v>COMPOSICAO</v>
          </cell>
          <cell r="L1331">
            <v>53806</v>
          </cell>
          <cell r="M1331" t="str">
            <v>TRATOR DE ESTEIRAS POTENCIA 165 HP, PESO OPERACIONAL 17,1T (VU=5ANOS) - MANUTENCAO</v>
          </cell>
          <cell r="N1331" t="str">
            <v>H</v>
          </cell>
          <cell r="O1331">
            <v>1</v>
          </cell>
          <cell r="P1331">
            <v>76.06</v>
          </cell>
          <cell r="Q1331">
            <v>76.06</v>
          </cell>
          <cell r="AD1331" t="str">
            <v>CHOR</v>
          </cell>
          <cell r="AE1331" t="str">
            <v>CUSTOS HORÁRIOS DE MÁQUINAS E EQUIPAMENTOS</v>
          </cell>
          <cell r="AF1331">
            <v>326</v>
          </cell>
          <cell r="AG1331" t="str">
            <v>CUSTO HORÁRIO PRODUTIVO NOTURNO</v>
          </cell>
          <cell r="AH1331">
            <v>0</v>
          </cell>
          <cell r="AI1331">
            <v>0</v>
          </cell>
        </row>
        <row r="1332">
          <cell r="G1332">
            <v>5848</v>
          </cell>
          <cell r="H1332" t="str">
            <v>TRATOR DE ESTEIRAS POTENCIA 165 HP, PESO OPERACIONAL 17,1T - CHP NOTURNO</v>
          </cell>
          <cell r="I1332" t="str">
            <v>CHP-N</v>
          </cell>
          <cell r="J1332">
            <v>260.49</v>
          </cell>
          <cell r="K1332" t="str">
            <v>COMPOSICAO</v>
          </cell>
          <cell r="L1332">
            <v>53808</v>
          </cell>
          <cell r="M1332" t="str">
            <v>TRATOR DE ESTEIRAS POTENCIA 165 HP, PESO OPERACIONAL 17,1T - MAO-DE-OBRA NA OPERACAO NOTURNA</v>
          </cell>
          <cell r="N1332" t="str">
            <v>H</v>
          </cell>
          <cell r="O1332">
            <v>1</v>
          </cell>
          <cell r="P1332">
            <v>17.27</v>
          </cell>
          <cell r="Q1332">
            <v>17.27</v>
          </cell>
          <cell r="AD1332" t="str">
            <v>CHOR</v>
          </cell>
          <cell r="AE1332" t="str">
            <v>CUSTOS HORÁRIOS DE MÁQUINAS E EQUIPAMENTOS</v>
          </cell>
          <cell r="AF1332">
            <v>326</v>
          </cell>
          <cell r="AG1332" t="str">
            <v>CUSTO HORÁRIO PRODUTIVO NOTURNO</v>
          </cell>
          <cell r="AH1332">
            <v>0</v>
          </cell>
          <cell r="AI1332">
            <v>0</v>
          </cell>
        </row>
        <row r="1333">
          <cell r="G1333">
            <v>5852</v>
          </cell>
          <cell r="H1333" t="str">
            <v>TRATOR DE ESTEIRAS 153HP PESO OPERACIONAL 15T, COM RODA MOTRIZ ELEVADA - CHP NOTURNO</v>
          </cell>
          <cell r="I1333" t="str">
            <v>CHP-N</v>
          </cell>
          <cell r="J1333">
            <v>262.13</v>
          </cell>
          <cell r="R1333">
            <v>17.27</v>
          </cell>
          <cell r="S1333">
            <v>6.58</v>
          </cell>
          <cell r="T1333">
            <v>63.89</v>
          </cell>
          <cell r="U1333">
            <v>24.37</v>
          </cell>
          <cell r="V1333">
            <v>180.96</v>
          </cell>
          <cell r="W1333">
            <v>69.03</v>
          </cell>
          <cell r="X1333">
            <v>0</v>
          </cell>
          <cell r="Y1333">
            <v>0</v>
          </cell>
          <cell r="Z1333">
            <v>0</v>
          </cell>
          <cell r="AA1333">
            <v>0</v>
          </cell>
          <cell r="AB1333" t="str">
            <v>CAIXA REFERENCIAL</v>
          </cell>
          <cell r="AD1333" t="str">
            <v>CHOR</v>
          </cell>
          <cell r="AE1333" t="str">
            <v>CUSTOS HORÁRIOS DE MÁQUINAS E EQUIPAMENTOS</v>
          </cell>
          <cell r="AF1333">
            <v>326</v>
          </cell>
          <cell r="AG1333" t="str">
            <v>CUSTO HORÁRIO PRODUTIVO NOTURNO</v>
          </cell>
          <cell r="AH1333">
            <v>0</v>
          </cell>
          <cell r="AI1333">
            <v>0</v>
          </cell>
        </row>
        <row r="1334">
          <cell r="G1334">
            <v>5852</v>
          </cell>
          <cell r="H1334" t="str">
            <v>TRATOR DE ESTEIRAS 153HP PESO OPERACIONAL 15T, COM RODA MOTRIZ ELEVADA - CHP NOTURNO</v>
          </cell>
          <cell r="I1334" t="str">
            <v>CHP-N</v>
          </cell>
          <cell r="J1334">
            <v>262.13</v>
          </cell>
          <cell r="K1334" t="str">
            <v>COMPOSICAO</v>
          </cell>
          <cell r="L1334">
            <v>5720</v>
          </cell>
          <cell r="M1334" t="str">
            <v>TRATOR DE ESTEIRAS 153HP PESO OPERACIONAL 15T, COM RODA MOTRIZ ELEVADA  (VU=5ANOS) -DEPRECIACAO E JUROS</v>
          </cell>
          <cell r="N1334" t="str">
            <v>H</v>
          </cell>
          <cell r="O1334">
            <v>1</v>
          </cell>
          <cell r="P1334">
            <v>102.92</v>
          </cell>
          <cell r="Q1334">
            <v>102.92</v>
          </cell>
          <cell r="AD1334" t="str">
            <v>CHOR</v>
          </cell>
          <cell r="AE1334" t="str">
            <v>CUSTOS HORÁRIOS DE MÁQUINAS E EQUIPAMENTOS</v>
          </cell>
          <cell r="AF1334">
            <v>326</v>
          </cell>
          <cell r="AG1334" t="str">
            <v>CUSTO HORÁRIO PRODUTIVO NOTURNO</v>
          </cell>
          <cell r="AH1334">
            <v>0</v>
          </cell>
          <cell r="AI1334">
            <v>0</v>
          </cell>
        </row>
        <row r="1335">
          <cell r="G1335">
            <v>5852</v>
          </cell>
          <cell r="H1335" t="str">
            <v>TRATOR DE ESTEIRAS 153HP PESO OPERACIONAL 15T, COM RODA MOTRIZ ELEVADA - CHP NOTURNO</v>
          </cell>
          <cell r="I1335" t="str">
            <v>CHP-N</v>
          </cell>
          <cell r="J1335">
            <v>262.13</v>
          </cell>
          <cell r="K1335" t="str">
            <v>COMPOSICAO</v>
          </cell>
          <cell r="L1335">
            <v>5721</v>
          </cell>
          <cell r="M1335" t="str">
            <v>TRATOR DE ESTEIRAS 153HP PESO OPERACIONAL 15T, COM RODA MOTRIZ ELEVADA - MATERIAIS NA OPERACAO</v>
          </cell>
          <cell r="N1335" t="str">
            <v>H</v>
          </cell>
          <cell r="O1335">
            <v>1</v>
          </cell>
          <cell r="P1335">
            <v>63.89</v>
          </cell>
          <cell r="Q1335">
            <v>63.89</v>
          </cell>
          <cell r="AD1335" t="str">
            <v>CHOR</v>
          </cell>
          <cell r="AE1335" t="str">
            <v>CUSTOS HORÁRIOS DE MÁQUINAS E EQUIPAMENTOS</v>
          </cell>
          <cell r="AF1335">
            <v>326</v>
          </cell>
          <cell r="AG1335" t="str">
            <v>CUSTO HORÁRIO PRODUTIVO NOTURNO</v>
          </cell>
          <cell r="AH1335">
            <v>0</v>
          </cell>
          <cell r="AI1335">
            <v>0</v>
          </cell>
        </row>
        <row r="1336">
          <cell r="G1336">
            <v>5852</v>
          </cell>
          <cell r="H1336" t="str">
            <v>TRATOR DE ESTEIRAS 153HP PESO OPERACIONAL 15T, COM RODA MOTRIZ ELEVADA - CHP NOTURNO</v>
          </cell>
          <cell r="I1336" t="str">
            <v>CHP-N</v>
          </cell>
          <cell r="J1336">
            <v>262.13</v>
          </cell>
          <cell r="K1336" t="str">
            <v>COMPOSICAO</v>
          </cell>
          <cell r="L1336">
            <v>53810</v>
          </cell>
          <cell r="M1336" t="str">
            <v>TRATOR DE ESTEIRAS 153HP PESO OPERACIONAL 15T, COM RODA MOTRIZ ELEVADA (VU=5ANOS) - MANUTENCAO</v>
          </cell>
          <cell r="N1336" t="str">
            <v>H</v>
          </cell>
          <cell r="O1336">
            <v>1</v>
          </cell>
          <cell r="P1336">
            <v>78.03</v>
          </cell>
          <cell r="Q1336">
            <v>78.03</v>
          </cell>
          <cell r="AD1336" t="str">
            <v>CHOR</v>
          </cell>
          <cell r="AE1336" t="str">
            <v>CUSTOS HORÁRIOS DE MÁQUINAS E EQUIPAMENTOS</v>
          </cell>
          <cell r="AF1336">
            <v>326</v>
          </cell>
          <cell r="AG1336" t="str">
            <v>CUSTO HORÁRIO PRODUTIVO NOTURNO</v>
          </cell>
          <cell r="AH1336">
            <v>0</v>
          </cell>
          <cell r="AI1336">
            <v>0</v>
          </cell>
        </row>
        <row r="1337">
          <cell r="G1337">
            <v>5852</v>
          </cell>
          <cell r="H1337" t="str">
            <v>TRATOR DE ESTEIRAS 153HP PESO OPERACIONAL 15T, COM RODA MOTRIZ ELEVADA - CHP NOTURNO</v>
          </cell>
          <cell r="I1337" t="str">
            <v>CHP-N</v>
          </cell>
          <cell r="J1337">
            <v>262.13</v>
          </cell>
          <cell r="K1337" t="str">
            <v>COMPOSICAO</v>
          </cell>
          <cell r="L1337">
            <v>53812</v>
          </cell>
          <cell r="M1337" t="str">
            <v>TRATOR DE ESTEIRAS 153HP PESO OPERACIONAL 15T, COM RODA MOTRIZ ELEVADA - MA0-DE-OBRA NA OPERACAO NOTURNA</v>
          </cell>
          <cell r="N1337" t="str">
            <v>H</v>
          </cell>
          <cell r="O1337">
            <v>1</v>
          </cell>
          <cell r="P1337">
            <v>17.27</v>
          </cell>
          <cell r="Q1337">
            <v>17.27</v>
          </cell>
          <cell r="AD1337" t="str">
            <v>CHOR</v>
          </cell>
          <cell r="AE1337" t="str">
            <v>CUSTOS HORÁRIOS DE MÁQUINAS E EQUIPAMENTOS</v>
          </cell>
          <cell r="AF1337">
            <v>326</v>
          </cell>
          <cell r="AG1337" t="str">
            <v>CUSTO HORÁRIO PRODUTIVO NOTURNO</v>
          </cell>
          <cell r="AH1337">
            <v>0</v>
          </cell>
          <cell r="AI1337">
            <v>0</v>
          </cell>
        </row>
        <row r="1338">
          <cell r="G1338">
            <v>5856</v>
          </cell>
          <cell r="H1338" t="str">
            <v>TRATOR DE ESTEIRAS COM LAMINA - POTENCIA 305 HP - PESO OPERACIONAL 37 T - CHP NOTURNO</v>
          </cell>
          <cell r="I1338" t="str">
            <v>CHP-N</v>
          </cell>
          <cell r="J1338">
            <v>603.37</v>
          </cell>
          <cell r="R1338">
            <v>17.27</v>
          </cell>
          <cell r="S1338">
            <v>2.86</v>
          </cell>
          <cell r="T1338">
            <v>127.36</v>
          </cell>
          <cell r="U1338">
            <v>21.1</v>
          </cell>
          <cell r="V1338">
            <v>458.72</v>
          </cell>
          <cell r="W1338">
            <v>76.02</v>
          </cell>
          <cell r="X1338">
            <v>0</v>
          </cell>
          <cell r="Y1338">
            <v>0</v>
          </cell>
          <cell r="Z1338">
            <v>0</v>
          </cell>
          <cell r="AA1338">
            <v>0</v>
          </cell>
          <cell r="AB1338" t="str">
            <v>CAIXA REFERENCIAL</v>
          </cell>
          <cell r="AD1338" t="str">
            <v>CHOR</v>
          </cell>
          <cell r="AE1338" t="str">
            <v>CUSTOS HORÁRIOS DE MÁQUINAS E EQUIPAMENTOS</v>
          </cell>
          <cell r="AF1338">
            <v>326</v>
          </cell>
          <cell r="AG1338" t="str">
            <v>CUSTO HORÁRIO PRODUTIVO NOTURNO</v>
          </cell>
          <cell r="AH1338">
            <v>0</v>
          </cell>
          <cell r="AI1338">
            <v>0</v>
          </cell>
        </row>
        <row r="1339">
          <cell r="G1339">
            <v>5856</v>
          </cell>
          <cell r="H1339" t="str">
            <v>TRATOR DE ESTEIRAS COM LAMINA - POTENCIA 305 HP - PESO OPERACIONAL 37 T - CHP NOTURNO</v>
          </cell>
          <cell r="I1339" t="str">
            <v>CHP-N</v>
          </cell>
          <cell r="J1339">
            <v>603.37</v>
          </cell>
          <cell r="K1339" t="str">
            <v>COMPOSICAO</v>
          </cell>
          <cell r="L1339">
            <v>5722</v>
          </cell>
          <cell r="M1339" t="str">
            <v>TRATOR DE ESTEIRAS COM LAMINA - POTENCIA 305 HP - PESO OPERACIONAL 37 T - MATERIAIS NA OPERACAO</v>
          </cell>
          <cell r="N1339" t="str">
            <v>H</v>
          </cell>
          <cell r="O1339">
            <v>1</v>
          </cell>
          <cell r="P1339">
            <v>127.36</v>
          </cell>
          <cell r="Q1339">
            <v>127.36</v>
          </cell>
          <cell r="AD1339" t="str">
            <v>CHOR</v>
          </cell>
          <cell r="AE1339" t="str">
            <v>CUSTOS HORÁRIOS DE MÁQUINAS E EQUIPAMENTOS</v>
          </cell>
          <cell r="AF1339">
            <v>326</v>
          </cell>
          <cell r="AG1339" t="str">
            <v>CUSTO HORÁRIO PRODUTIVO NOTURNO</v>
          </cell>
          <cell r="AH1339">
            <v>0</v>
          </cell>
          <cell r="AI1339">
            <v>0</v>
          </cell>
        </row>
        <row r="1340">
          <cell r="G1340">
            <v>5856</v>
          </cell>
          <cell r="H1340" t="str">
            <v>TRATOR DE ESTEIRAS COM LAMINA - POTENCIA 305 HP - PESO OPERACIONAL 37 T - CHP NOTURNO</v>
          </cell>
          <cell r="I1340" t="str">
            <v>CHP-N</v>
          </cell>
          <cell r="J1340">
            <v>603.37</v>
          </cell>
          <cell r="K1340" t="str">
            <v>COMPOSICAO</v>
          </cell>
          <cell r="L1340">
            <v>53813</v>
          </cell>
          <cell r="M1340" t="str">
            <v>TRATOR DE ESTEIRAS COM LAMINA - POTENCIA 305 HP - PESO OPERACIONAL 37 T (VU=5ANOS) -DEPRECIACAO E JUROS</v>
          </cell>
          <cell r="N1340" t="str">
            <v>H</v>
          </cell>
          <cell r="O1340">
            <v>1</v>
          </cell>
          <cell r="P1340">
            <v>260.91000000000003</v>
          </cell>
          <cell r="Q1340">
            <v>260.91000000000003</v>
          </cell>
          <cell r="AD1340" t="str">
            <v>CHOR</v>
          </cell>
          <cell r="AE1340" t="str">
            <v>CUSTOS HORÁRIOS DE MÁQUINAS E EQUIPAMENTOS</v>
          </cell>
          <cell r="AF1340">
            <v>326</v>
          </cell>
          <cell r="AG1340" t="str">
            <v>CUSTO HORÁRIO PRODUTIVO NOTURNO</v>
          </cell>
          <cell r="AH1340">
            <v>0</v>
          </cell>
          <cell r="AI1340">
            <v>0</v>
          </cell>
        </row>
        <row r="1341">
          <cell r="G1341">
            <v>5856</v>
          </cell>
          <cell r="H1341" t="str">
            <v>TRATOR DE ESTEIRAS COM LAMINA - POTENCIA 305 HP - PESO OPERACIONAL 37 T - CHP NOTURNO</v>
          </cell>
          <cell r="I1341" t="str">
            <v>CHP-N</v>
          </cell>
          <cell r="J1341">
            <v>603.37</v>
          </cell>
          <cell r="K1341" t="str">
            <v>COMPOSICAO</v>
          </cell>
          <cell r="L1341">
            <v>53814</v>
          </cell>
          <cell r="M1341" t="str">
            <v>TRATOR DE ESTEIRAS COM LAMINA - POTENCIA 305 HP - PESO OPERACIONAL 37 T (VU=5ANOS) - MANUTENCAO</v>
          </cell>
          <cell r="N1341" t="str">
            <v>H</v>
          </cell>
          <cell r="O1341">
            <v>1</v>
          </cell>
          <cell r="P1341">
            <v>197.81</v>
          </cell>
          <cell r="Q1341">
            <v>197.81</v>
          </cell>
          <cell r="AD1341" t="str">
            <v>CHOR</v>
          </cell>
          <cell r="AE1341" t="str">
            <v>CUSTOS HORÁRIOS DE MÁQUINAS E EQUIPAMENTOS</v>
          </cell>
          <cell r="AF1341">
            <v>326</v>
          </cell>
          <cell r="AG1341" t="str">
            <v>CUSTO HORÁRIO PRODUTIVO NOTURNO</v>
          </cell>
          <cell r="AH1341">
            <v>0</v>
          </cell>
          <cell r="AI1341">
            <v>0</v>
          </cell>
        </row>
        <row r="1342">
          <cell r="G1342">
            <v>5856</v>
          </cell>
          <cell r="H1342" t="str">
            <v>TRATOR DE ESTEIRAS COM LAMINA - POTENCIA 305 HP - PESO OPERACIONAL 37 T - CHP NOTURNO</v>
          </cell>
          <cell r="I1342" t="str">
            <v>CHP-N</v>
          </cell>
          <cell r="J1342">
            <v>603.37</v>
          </cell>
          <cell r="K1342" t="str">
            <v>COMPOSICAO</v>
          </cell>
          <cell r="L1342">
            <v>53816</v>
          </cell>
          <cell r="M1342" t="str">
            <v>TRATOR SOBRE ESTEIRAS 305HP - MAO-DE-OBRA NA OPERACAO NOTURNA</v>
          </cell>
          <cell r="N1342" t="str">
            <v>H</v>
          </cell>
          <cell r="O1342">
            <v>1</v>
          </cell>
          <cell r="P1342">
            <v>17.27</v>
          </cell>
          <cell r="Q1342">
            <v>17.27</v>
          </cell>
          <cell r="AD1342" t="str">
            <v>CHOR</v>
          </cell>
          <cell r="AE1342" t="str">
            <v>CUSTOS HORÁRIOS DE MÁQUINAS E EQUIPAMENTOS</v>
          </cell>
          <cell r="AF1342">
            <v>326</v>
          </cell>
          <cell r="AG1342" t="str">
            <v>CUSTO HORÁRIO PRODUTIVO NOTURNO</v>
          </cell>
          <cell r="AH1342">
            <v>0</v>
          </cell>
          <cell r="AI1342">
            <v>0</v>
          </cell>
        </row>
        <row r="1343">
          <cell r="G1343">
            <v>5860</v>
          </cell>
          <cell r="H1343" t="str">
            <v>TRATOR DE ESTEIRAS 99HP, PESO OPERACIONAL 8,5T - CHP NOTURNO</v>
          </cell>
          <cell r="I1343" t="str">
            <v>CHP-N</v>
          </cell>
          <cell r="J1343">
            <v>150.31</v>
          </cell>
          <cell r="R1343">
            <v>17.27</v>
          </cell>
          <cell r="S1343">
            <v>11.49</v>
          </cell>
          <cell r="T1343">
            <v>33.4</v>
          </cell>
          <cell r="U1343">
            <v>22.22</v>
          </cell>
          <cell r="V1343">
            <v>99.63</v>
          </cell>
          <cell r="W1343">
            <v>66.28</v>
          </cell>
          <cell r="X1343">
            <v>0</v>
          </cell>
          <cell r="Y1343">
            <v>0</v>
          </cell>
          <cell r="Z1343">
            <v>0</v>
          </cell>
          <cell r="AA1343">
            <v>0</v>
          </cell>
          <cell r="AB1343" t="str">
            <v>CAIXA REFERENCIAL</v>
          </cell>
          <cell r="AD1343" t="str">
            <v>CHOR</v>
          </cell>
          <cell r="AE1343" t="str">
            <v>CUSTOS HORÁRIOS DE MÁQUINAS E EQUIPAMENTOS</v>
          </cell>
          <cell r="AF1343">
            <v>326</v>
          </cell>
          <cell r="AG1343" t="str">
            <v>CUSTO HORÁRIO PRODUTIVO NOTURNO</v>
          </cell>
          <cell r="AH1343">
            <v>0</v>
          </cell>
          <cell r="AI1343">
            <v>0</v>
          </cell>
        </row>
        <row r="1344">
          <cell r="G1344">
            <v>5860</v>
          </cell>
          <cell r="H1344" t="str">
            <v>TRATOR DE ESTEIRAS 99HP, PESO OPERACIONAL 8,5T - CHP NOTURNO</v>
          </cell>
          <cell r="I1344" t="str">
            <v>CHP-N</v>
          </cell>
          <cell r="J1344">
            <v>150.31</v>
          </cell>
          <cell r="K1344" t="str">
            <v>COMPOSICAO</v>
          </cell>
          <cell r="L1344">
            <v>5723</v>
          </cell>
          <cell r="M1344" t="str">
            <v>TRATOR DE ESTEIRAS 99HP, PESO OPERACIONAL 8,5T  (VU=5ANOS) - DEPRECIAO E JUROS</v>
          </cell>
          <cell r="N1344" t="str">
            <v>H</v>
          </cell>
          <cell r="O1344">
            <v>1</v>
          </cell>
          <cell r="P1344">
            <v>56.66</v>
          </cell>
          <cell r="Q1344">
            <v>56.66</v>
          </cell>
          <cell r="AD1344" t="str">
            <v>CHOR</v>
          </cell>
          <cell r="AE1344" t="str">
            <v>CUSTOS HORÁRIOS DE MÁQUINAS E EQUIPAMENTOS</v>
          </cell>
          <cell r="AF1344">
            <v>326</v>
          </cell>
          <cell r="AG1344" t="str">
            <v>CUSTO HORÁRIO PRODUTIVO NOTURNO</v>
          </cell>
          <cell r="AH1344">
            <v>0</v>
          </cell>
          <cell r="AI1344">
            <v>0</v>
          </cell>
        </row>
        <row r="1345">
          <cell r="G1345">
            <v>5860</v>
          </cell>
          <cell r="H1345" t="str">
            <v>TRATOR DE ESTEIRAS 99HP, PESO OPERACIONAL 8,5T - CHP NOTURNO</v>
          </cell>
          <cell r="I1345" t="str">
            <v>CHP-N</v>
          </cell>
          <cell r="J1345">
            <v>150.31</v>
          </cell>
          <cell r="K1345" t="str">
            <v>COMPOSICAO</v>
          </cell>
          <cell r="L1345">
            <v>5724</v>
          </cell>
          <cell r="M1345" t="str">
            <v>TRATOR DE ESTEIRAS 99HP, PESO OPERACIONAL 8,5T  (VU=5ANOS) - MANUTENCAO</v>
          </cell>
          <cell r="N1345" t="str">
            <v>H</v>
          </cell>
          <cell r="O1345">
            <v>1</v>
          </cell>
          <cell r="P1345">
            <v>42.96</v>
          </cell>
          <cell r="Q1345">
            <v>42.96</v>
          </cell>
          <cell r="AD1345" t="str">
            <v>CHOR</v>
          </cell>
          <cell r="AE1345" t="str">
            <v>CUSTOS HORÁRIOS DE MÁQUINAS E EQUIPAMENTOS</v>
          </cell>
          <cell r="AF1345">
            <v>326</v>
          </cell>
          <cell r="AG1345" t="str">
            <v>CUSTO HORÁRIO PRODUTIVO NOTURNO</v>
          </cell>
          <cell r="AH1345">
            <v>0</v>
          </cell>
          <cell r="AI1345">
            <v>0</v>
          </cell>
        </row>
        <row r="1346">
          <cell r="G1346">
            <v>5860</v>
          </cell>
          <cell r="H1346" t="str">
            <v>TRATOR DE ESTEIRAS 99HP, PESO OPERACIONAL 8,5T - CHP NOTURNO</v>
          </cell>
          <cell r="I1346" t="str">
            <v>CHP-N</v>
          </cell>
          <cell r="J1346">
            <v>150.31</v>
          </cell>
          <cell r="K1346" t="str">
            <v>COMPOSICAO</v>
          </cell>
          <cell r="L1346">
            <v>5726</v>
          </cell>
          <cell r="M1346" t="str">
            <v>TRATOR DE ESTEIRAS 99HP, PESO OPERACIONAL 8,5T - MAO-DE-OBRA NA OPERACAO NOTURNA</v>
          </cell>
          <cell r="N1346" t="str">
            <v>H</v>
          </cell>
          <cell r="O1346">
            <v>1</v>
          </cell>
          <cell r="P1346">
            <v>17.27</v>
          </cell>
          <cell r="Q1346">
            <v>17.27</v>
          </cell>
          <cell r="AD1346" t="str">
            <v>CHOR</v>
          </cell>
          <cell r="AE1346" t="str">
            <v>CUSTOS HORÁRIOS DE MÁQUINAS E EQUIPAMENTOS</v>
          </cell>
          <cell r="AF1346">
            <v>326</v>
          </cell>
          <cell r="AG1346" t="str">
            <v>CUSTO HORÁRIO PRODUTIVO NOTURNO</v>
          </cell>
          <cell r="AH1346">
            <v>0</v>
          </cell>
          <cell r="AI1346">
            <v>0</v>
          </cell>
        </row>
        <row r="1347">
          <cell r="G1347">
            <v>5860</v>
          </cell>
          <cell r="H1347" t="str">
            <v>TRATOR DE ESTEIRAS 99HP, PESO OPERACIONAL 8,5T - CHP NOTURNO</v>
          </cell>
          <cell r="I1347" t="str">
            <v>CHP-N</v>
          </cell>
          <cell r="J1347">
            <v>150.31</v>
          </cell>
          <cell r="K1347" t="str">
            <v>COMPOSICAO</v>
          </cell>
          <cell r="L1347">
            <v>53817</v>
          </cell>
          <cell r="M1347" t="str">
            <v>TRATOR DE ESTEIRAS 99HP, PESO OPERACIONAL 8,5T  - MATERIAIS NA OPERACAO</v>
          </cell>
          <cell r="N1347" t="str">
            <v>H</v>
          </cell>
          <cell r="O1347">
            <v>1</v>
          </cell>
          <cell r="P1347">
            <v>33.4</v>
          </cell>
          <cell r="Q1347">
            <v>33.4</v>
          </cell>
          <cell r="AD1347" t="str">
            <v>CHOR</v>
          </cell>
          <cell r="AE1347" t="str">
            <v>CUSTOS HORÁRIOS DE MÁQUINAS E EQUIPAMENTOS</v>
          </cell>
          <cell r="AF1347">
            <v>326</v>
          </cell>
          <cell r="AG1347" t="str">
            <v>CUSTO HORÁRIO PRODUTIVO NOTURNO</v>
          </cell>
          <cell r="AH1347">
            <v>0</v>
          </cell>
          <cell r="AI1347">
            <v>0</v>
          </cell>
        </row>
        <row r="1348">
          <cell r="G1348">
            <v>5864</v>
          </cell>
          <cell r="H1348" t="str">
            <v>ROLO COMPACTADOR VIBRATÓRIO REBOCÁVEL AÇO LISO, PESO 4,7T, IMPACTO DINÂMICO 18,3T - CHP NOTURNO</v>
          </cell>
          <cell r="I1348" t="str">
            <v>CHP-N</v>
          </cell>
          <cell r="J1348">
            <v>57.95</v>
          </cell>
          <cell r="R1348">
            <v>15.7</v>
          </cell>
          <cell r="S1348">
            <v>27.11</v>
          </cell>
          <cell r="T1348">
            <v>31.73</v>
          </cell>
          <cell r="U1348">
            <v>54.77</v>
          </cell>
          <cell r="V1348">
            <v>10.49</v>
          </cell>
          <cell r="W1348">
            <v>18.11</v>
          </cell>
          <cell r="X1348">
            <v>0</v>
          </cell>
          <cell r="Y1348">
            <v>0</v>
          </cell>
          <cell r="Z1348">
            <v>0</v>
          </cell>
          <cell r="AA1348">
            <v>0</v>
          </cell>
          <cell r="AB1348" t="str">
            <v>CAIXA REFERENCIAL</v>
          </cell>
          <cell r="AD1348" t="str">
            <v>CHOR</v>
          </cell>
          <cell r="AE1348" t="str">
            <v>CUSTOS HORÁRIOS DE MÁQUINAS E EQUIPAMENTOS</v>
          </cell>
          <cell r="AF1348">
            <v>326</v>
          </cell>
          <cell r="AG1348" t="str">
            <v>CUSTO HORÁRIO PRODUTIVO NOTURNO</v>
          </cell>
          <cell r="AH1348">
            <v>0</v>
          </cell>
          <cell r="AI1348">
            <v>0</v>
          </cell>
        </row>
        <row r="1349">
          <cell r="G1349">
            <v>5864</v>
          </cell>
          <cell r="H1349" t="str">
            <v>ROLO COMPACTADOR VIBRATÓRIO REBOCÁVEL AÇO LISO, PESO 4,7T, IMPACTO DINÂMICO 18,3T - CHP NOTURNO</v>
          </cell>
          <cell r="I1349" t="str">
            <v>CHP-N</v>
          </cell>
          <cell r="J1349">
            <v>57.95</v>
          </cell>
          <cell r="K1349" t="str">
            <v>COMPOSICAO</v>
          </cell>
          <cell r="L1349">
            <v>5727</v>
          </cell>
          <cell r="M1349" t="str">
            <v>ROLO COMPACTADOR VIBRATÓRIO REBOCÁVEL CILINDRO LISO, 4,7T, IMPACTO DINÂMICO 18,3T - MANUTENÇÃO.</v>
          </cell>
          <cell r="N1349" t="str">
            <v>H</v>
          </cell>
          <cell r="O1349">
            <v>1</v>
          </cell>
          <cell r="P1349">
            <v>2.62</v>
          </cell>
          <cell r="Q1349">
            <v>2.62</v>
          </cell>
          <cell r="AD1349" t="str">
            <v>CHOR</v>
          </cell>
          <cell r="AE1349" t="str">
            <v>CUSTOS HORÁRIOS DE MÁQUINAS E EQUIPAMENTOS</v>
          </cell>
          <cell r="AF1349">
            <v>326</v>
          </cell>
          <cell r="AG1349" t="str">
            <v>CUSTO HORÁRIO PRODUTIVO NOTURNO</v>
          </cell>
          <cell r="AH1349">
            <v>0</v>
          </cell>
          <cell r="AI1349">
            <v>0</v>
          </cell>
        </row>
        <row r="1350">
          <cell r="G1350">
            <v>5864</v>
          </cell>
          <cell r="H1350" t="str">
            <v>ROLO COMPACTADOR VIBRATÓRIO REBOCÁVEL AÇO LISO, PESO 4,7T, IMPACTO DINÂMICO 18,3T - CHP NOTURNO</v>
          </cell>
          <cell r="I1350" t="str">
            <v>CHP-N</v>
          </cell>
          <cell r="J1350">
            <v>57.95</v>
          </cell>
          <cell r="K1350" t="str">
            <v>COMPOSICAO</v>
          </cell>
          <cell r="L1350">
            <v>53818</v>
          </cell>
          <cell r="M1350" t="str">
            <v>ROLO COMPACTADOR VIBRATÓRIO REBOCÁVEL AÇO LISO, PESO 4,7T, IMPACTO DINÂMICO 18,3T - DEPRECIAÇÃO E JUROS</v>
          </cell>
          <cell r="N1350" t="str">
            <v>H</v>
          </cell>
          <cell r="O1350">
            <v>1</v>
          </cell>
          <cell r="P1350">
            <v>7.87</v>
          </cell>
          <cell r="Q1350">
            <v>7.87</v>
          </cell>
          <cell r="AD1350" t="str">
            <v>CHOR</v>
          </cell>
          <cell r="AE1350" t="str">
            <v>CUSTOS HORÁRIOS DE MÁQUINAS E EQUIPAMENTOS</v>
          </cell>
          <cell r="AF1350">
            <v>326</v>
          </cell>
          <cell r="AG1350" t="str">
            <v>CUSTO HORÁRIO PRODUTIVO NOTURNO</v>
          </cell>
          <cell r="AH1350">
            <v>0</v>
          </cell>
          <cell r="AI1350">
            <v>0</v>
          </cell>
        </row>
        <row r="1351">
          <cell r="G1351">
            <v>5864</v>
          </cell>
          <cell r="H1351" t="str">
            <v>ROLO COMPACTADOR VIBRATÓRIO REBOCÁVEL AÇO LISO, PESO 4,7T, IMPACTO DINÂMICO 18,3T - CHP NOTURNO</v>
          </cell>
          <cell r="I1351" t="str">
            <v>CHP-N</v>
          </cell>
          <cell r="J1351">
            <v>57.95</v>
          </cell>
          <cell r="K1351" t="str">
            <v>COMPOSICAO</v>
          </cell>
          <cell r="L1351">
            <v>53819</v>
          </cell>
          <cell r="M1351" t="str">
            <v>ROLO COMPACTADOR VIBRATÓRIO REBOCÁVEL AÇO LISO, PESO 4,7T, IMPACTO DINÂMICO 18,3T - CUSTO COM MATERIAIS NA OPERACAO</v>
          </cell>
          <cell r="N1351" t="str">
            <v>H</v>
          </cell>
          <cell r="O1351">
            <v>1</v>
          </cell>
          <cell r="P1351">
            <v>31.73</v>
          </cell>
          <cell r="Q1351">
            <v>31.73</v>
          </cell>
          <cell r="AD1351" t="str">
            <v>CHOR</v>
          </cell>
          <cell r="AE1351" t="str">
            <v>CUSTOS HORÁRIOS DE MÁQUINAS E EQUIPAMENTOS</v>
          </cell>
          <cell r="AF1351">
            <v>326</v>
          </cell>
          <cell r="AG1351" t="str">
            <v>CUSTO HORÁRIO PRODUTIVO NOTURNO</v>
          </cell>
          <cell r="AH1351">
            <v>0</v>
          </cell>
          <cell r="AI1351">
            <v>0</v>
          </cell>
        </row>
        <row r="1352">
          <cell r="G1352">
            <v>5864</v>
          </cell>
          <cell r="H1352" t="str">
            <v>ROLO COMPACTADOR VIBRATÓRIO REBOCÁVEL AÇO LISO, PESO 4,7T, IMPACTO DINÂMICO 18,3T - CHP NOTURNO</v>
          </cell>
          <cell r="I1352" t="str">
            <v>CHP-N</v>
          </cell>
          <cell r="J1352">
            <v>57.95</v>
          </cell>
          <cell r="K1352" t="str">
            <v>COMPOSICAO</v>
          </cell>
          <cell r="L1352">
            <v>53821</v>
          </cell>
          <cell r="M1352" t="str">
            <v>ROLO COMPACTADOR VIBRATÓRIO REBOCÁVEL AÇO LISO, PESO 4,7T, IMPACTO DINÂMICO 18,3T - CUSTO COM MÃO -DE-OBRA NA OPERAÇÃO NOTURNA</v>
          </cell>
          <cell r="N1352" t="str">
            <v>H</v>
          </cell>
          <cell r="O1352">
            <v>1</v>
          </cell>
          <cell r="P1352">
            <v>15.7</v>
          </cell>
          <cell r="Q1352">
            <v>15.7</v>
          </cell>
          <cell r="AD1352" t="str">
            <v>CHOR</v>
          </cell>
          <cell r="AE1352" t="str">
            <v>CUSTOS HORÁRIOS DE MÁQUINAS E EQUIPAMENTOS</v>
          </cell>
          <cell r="AF1352">
            <v>326</v>
          </cell>
          <cell r="AG1352" t="str">
            <v>CUSTO HORÁRIO PRODUTIVO NOTURNO</v>
          </cell>
          <cell r="AH1352">
            <v>0</v>
          </cell>
          <cell r="AI1352">
            <v>0</v>
          </cell>
        </row>
        <row r="1353">
          <cell r="G1353">
            <v>5868</v>
          </cell>
          <cell r="H1353" t="str">
            <v>ROLO COMPACTADOR VIBRATÓRIO TANDEM AÇO LISO, POTÊNCIA 58CV, PESO SEM/COM LASTRO 6,5/9,4 T - CHP NOTURNO</v>
          </cell>
          <cell r="I1353" t="str">
            <v>CHP-N</v>
          </cell>
          <cell r="J1353">
            <v>79.97</v>
          </cell>
          <cell r="R1353">
            <v>15.7</v>
          </cell>
          <cell r="S1353">
            <v>19.64</v>
          </cell>
          <cell r="T1353">
            <v>31.73</v>
          </cell>
          <cell r="U1353">
            <v>39.68</v>
          </cell>
          <cell r="V1353">
            <v>32.520000000000003</v>
          </cell>
          <cell r="W1353">
            <v>40.659999999999997</v>
          </cell>
          <cell r="X1353">
            <v>0</v>
          </cell>
          <cell r="Y1353">
            <v>0</v>
          </cell>
          <cell r="Z1353">
            <v>0</v>
          </cell>
          <cell r="AA1353">
            <v>0</v>
          </cell>
          <cell r="AB1353" t="str">
            <v>CAIXA REFERENCIAL</v>
          </cell>
          <cell r="AD1353" t="str">
            <v>CHOR</v>
          </cell>
          <cell r="AE1353" t="str">
            <v>CUSTOS HORÁRIOS DE MÁQUINAS E EQUIPAMENTOS</v>
          </cell>
          <cell r="AF1353">
            <v>326</v>
          </cell>
          <cell r="AG1353" t="str">
            <v>CUSTO HORÁRIO PRODUTIVO NOTURNO</v>
          </cell>
          <cell r="AH1353">
            <v>0</v>
          </cell>
          <cell r="AI1353">
            <v>0</v>
          </cell>
        </row>
        <row r="1354">
          <cell r="G1354">
            <v>5868</v>
          </cell>
          <cell r="H1354" t="str">
            <v>ROLO COMPACTADOR VIBRATÓRIO TANDEM AÇO LISO, POTÊNCIA 58CV, PESO SEM/COM LASTRO 6,5/9,4 T - CHP NOTURNO</v>
          </cell>
          <cell r="I1354" t="str">
            <v>CHP-N</v>
          </cell>
          <cell r="J1354">
            <v>79.97</v>
          </cell>
          <cell r="K1354" t="str">
            <v>COMPOSICAO</v>
          </cell>
          <cell r="L1354">
            <v>5728</v>
          </cell>
          <cell r="M1354" t="str">
            <v>ROLO COMPACTADOR VIBRATÓRIO, TANDEM, AUTO-PROPEL.,CILINDRO LISO,  58CV -  6,5/9,4 T, SEM OU COM LASTRO - DEPRECIAÇÃO E JUROS.</v>
          </cell>
          <cell r="N1354" t="str">
            <v>H</v>
          </cell>
          <cell r="O1354">
            <v>1</v>
          </cell>
          <cell r="P1354">
            <v>20.32</v>
          </cell>
          <cell r="Q1354">
            <v>20.32</v>
          </cell>
          <cell r="AD1354" t="str">
            <v>CHOR</v>
          </cell>
          <cell r="AE1354" t="str">
            <v>CUSTOS HORÁRIOS DE MÁQUINAS E EQUIPAMENTOS</v>
          </cell>
          <cell r="AF1354">
            <v>326</v>
          </cell>
          <cell r="AG1354" t="str">
            <v>CUSTO HORÁRIO PRODUTIVO NOTURNO</v>
          </cell>
          <cell r="AH1354">
            <v>0</v>
          </cell>
          <cell r="AI1354">
            <v>0</v>
          </cell>
        </row>
        <row r="1355">
          <cell r="G1355">
            <v>5868</v>
          </cell>
          <cell r="H1355" t="str">
            <v>ROLO COMPACTADOR VIBRATÓRIO TANDEM AÇO LISO, POTÊNCIA 58CV, PESO SEM/COM LASTRO 6,5/9,4 T - CHP NOTURNO</v>
          </cell>
          <cell r="I1355" t="str">
            <v>CHP-N</v>
          </cell>
          <cell r="J1355">
            <v>79.97</v>
          </cell>
          <cell r="K1355" t="str">
            <v>COMPOSICAO</v>
          </cell>
          <cell r="L1355">
            <v>5729</v>
          </cell>
          <cell r="M1355" t="str">
            <v>ROLO COMPACTADOR VIBRATÓRIO, TANDEM, AUTO-PROPEL.,CILINDRO LISO,  58CV -  6,5/9,4 T, SEM OU COM LASTRO - MANUTENÇÃO.</v>
          </cell>
          <cell r="N1355" t="str">
            <v>H</v>
          </cell>
          <cell r="O1355">
            <v>1</v>
          </cell>
          <cell r="P1355">
            <v>12.2</v>
          </cell>
          <cell r="Q1355">
            <v>12.2</v>
          </cell>
          <cell r="AD1355" t="str">
            <v>CHOR</v>
          </cell>
          <cell r="AE1355" t="str">
            <v>CUSTOS HORÁRIOS DE MÁQUINAS E EQUIPAMENTOS</v>
          </cell>
          <cell r="AF1355">
            <v>326</v>
          </cell>
          <cell r="AG1355" t="str">
            <v>CUSTO HORÁRIO PRODUTIVO NOTURNO</v>
          </cell>
          <cell r="AH1355">
            <v>0</v>
          </cell>
          <cell r="AI1355">
            <v>0</v>
          </cell>
        </row>
        <row r="1356">
          <cell r="G1356">
            <v>5868</v>
          </cell>
          <cell r="H1356" t="str">
            <v>ROLO COMPACTADOR VIBRATÓRIO TANDEM AÇO LISO, POTÊNCIA 58CV, PESO SEM/COM LASTRO 6,5/9,4 T - CHP NOTURNO</v>
          </cell>
          <cell r="I1356" t="str">
            <v>CHP-N</v>
          </cell>
          <cell r="J1356">
            <v>79.97</v>
          </cell>
          <cell r="K1356" t="str">
            <v>COMPOSICAO</v>
          </cell>
          <cell r="L1356">
            <v>5730</v>
          </cell>
          <cell r="M1356" t="str">
            <v>ROLO COMPACTADOR VIBRATÓRIO, TANDEM, AUTO-PROPEL.,CILINDRO LISO,  58CV -  6,5/9,4 T, SEM OU COM LASTRO - CUSTOS COM MATERIAIS NA OPERAÇÃO.</v>
          </cell>
          <cell r="N1356" t="str">
            <v>H</v>
          </cell>
          <cell r="O1356">
            <v>1</v>
          </cell>
          <cell r="P1356">
            <v>31.73</v>
          </cell>
          <cell r="Q1356">
            <v>31.73</v>
          </cell>
          <cell r="AD1356" t="str">
            <v>CHOR</v>
          </cell>
          <cell r="AE1356" t="str">
            <v>CUSTOS HORÁRIOS DE MÁQUINAS E EQUIPAMENTOS</v>
          </cell>
          <cell r="AF1356">
            <v>326</v>
          </cell>
          <cell r="AG1356" t="str">
            <v>CUSTO HORÁRIO PRODUTIVO NOTURNO</v>
          </cell>
          <cell r="AH1356">
            <v>0</v>
          </cell>
          <cell r="AI1356">
            <v>0</v>
          </cell>
        </row>
        <row r="1357">
          <cell r="G1357">
            <v>5868</v>
          </cell>
          <cell r="H1357" t="str">
            <v>ROLO COMPACTADOR VIBRATÓRIO TANDEM AÇO LISO, POTÊNCIA 58CV, PESO SEM/COM LASTRO 6,5/9,4 T - CHP NOTURNO</v>
          </cell>
          <cell r="I1357" t="str">
            <v>CHP-N</v>
          </cell>
          <cell r="J1357">
            <v>79.97</v>
          </cell>
          <cell r="K1357" t="str">
            <v>COMPOSICAO</v>
          </cell>
          <cell r="L1357">
            <v>5731</v>
          </cell>
          <cell r="M1357" t="str">
            <v>ROLO COMPACTADOR VIBRATÓRIO, TANDEM, AUTO-PROPEL.,CILINDRO LISO,  58CV -  6,5/9,4 T, SEM OU COM LASTRO - CUSTOS COM MÃO DE OBRA NA OPERAÇÃO NOTURNA.</v>
          </cell>
          <cell r="N1357" t="str">
            <v>H</v>
          </cell>
          <cell r="O1357">
            <v>1</v>
          </cell>
          <cell r="P1357">
            <v>15.7</v>
          </cell>
          <cell r="Q1357">
            <v>15.7</v>
          </cell>
          <cell r="AD1357" t="str">
            <v>CHOR</v>
          </cell>
          <cell r="AE1357" t="str">
            <v>CUSTOS HORÁRIOS DE MÁQUINAS E EQUIPAMENTOS</v>
          </cell>
          <cell r="AF1357">
            <v>326</v>
          </cell>
          <cell r="AG1357" t="str">
            <v>CUSTO HORÁRIO PRODUTIVO NOTURNO</v>
          </cell>
          <cell r="AH1357">
            <v>0</v>
          </cell>
          <cell r="AI1357">
            <v>0</v>
          </cell>
        </row>
        <row r="1358">
          <cell r="G1358">
            <v>5872</v>
          </cell>
          <cell r="H1358" t="str">
            <v>ROLO COMPACTADOR DE PNEUS ESTÁTICO PARA ASFALTO, PRESSÃO VARIÁVEL, POTÊNCIA 99HP, PESO OPERACIONAL SEM/COM LASTRO 8,3/21,0 T - CHP NOTURNO</v>
          </cell>
          <cell r="I1358" t="str">
            <v>CHP-N</v>
          </cell>
          <cell r="J1358">
            <v>141.27000000000001</v>
          </cell>
          <cell r="R1358">
            <v>21.5</v>
          </cell>
          <cell r="S1358">
            <v>15.22</v>
          </cell>
          <cell r="T1358">
            <v>60.55</v>
          </cell>
          <cell r="U1358">
            <v>42.86</v>
          </cell>
          <cell r="V1358">
            <v>59.21</v>
          </cell>
          <cell r="W1358">
            <v>41.91</v>
          </cell>
          <cell r="X1358">
            <v>0</v>
          </cell>
          <cell r="Y1358">
            <v>0</v>
          </cell>
          <cell r="Z1358">
            <v>0</v>
          </cell>
          <cell r="AA1358">
            <v>0</v>
          </cell>
          <cell r="AB1358" t="str">
            <v>CAIXA REFERENCIAL</v>
          </cell>
          <cell r="AD1358" t="str">
            <v>CHOR</v>
          </cell>
          <cell r="AE1358" t="str">
            <v>CUSTOS HORÁRIOS DE MÁQUINAS E EQUIPAMENTOS</v>
          </cell>
          <cell r="AF1358">
            <v>326</v>
          </cell>
          <cell r="AG1358" t="str">
            <v>CUSTO HORÁRIO PRODUTIVO NOTURNO</v>
          </cell>
          <cell r="AH1358">
            <v>0</v>
          </cell>
          <cell r="AI1358">
            <v>0</v>
          </cell>
        </row>
        <row r="1359">
          <cell r="G1359">
            <v>5872</v>
          </cell>
          <cell r="H1359" t="str">
            <v>ROLO COMPACTADOR DE PNEUS ESTÁTICO PARA ASFALTO, PRESSÃO VARIÁVEL, POTÊNCIA 99HP, PESO OPERACIONAL SEM/COM LASTRO 8,3/21,0 T - CHP NOTURNO</v>
          </cell>
          <cell r="I1359" t="str">
            <v>CHP-N</v>
          </cell>
          <cell r="J1359">
            <v>141.27000000000001</v>
          </cell>
          <cell r="K1359" t="str">
            <v>COMPOSICAO</v>
          </cell>
          <cell r="L1359">
            <v>5732</v>
          </cell>
          <cell r="M1359" t="str">
            <v>ROLO COMPACTADOR PNEUMÁTICO, AUTO-PROPEL., PRESSÃO VARIÁVEL,  99HP, PESO OPERACIONAL SEM OU COM LASTRO 8,3/21,0 T - MANUTENÇÃO.</v>
          </cell>
          <cell r="N1359" t="str">
            <v>H</v>
          </cell>
          <cell r="O1359">
            <v>1</v>
          </cell>
          <cell r="P1359">
            <v>22.21</v>
          </cell>
          <cell r="Q1359">
            <v>22.21</v>
          </cell>
          <cell r="AD1359" t="str">
            <v>CHOR</v>
          </cell>
          <cell r="AE1359" t="str">
            <v>CUSTOS HORÁRIOS DE MÁQUINAS E EQUIPAMENTOS</v>
          </cell>
          <cell r="AF1359">
            <v>326</v>
          </cell>
          <cell r="AG1359" t="str">
            <v>CUSTO HORÁRIO PRODUTIVO NOTURNO</v>
          </cell>
          <cell r="AH1359">
            <v>0</v>
          </cell>
          <cell r="AI1359">
            <v>0</v>
          </cell>
        </row>
        <row r="1360">
          <cell r="G1360">
            <v>5872</v>
          </cell>
          <cell r="H1360" t="str">
            <v>ROLO COMPACTADOR DE PNEUS ESTÁTICO PARA ASFALTO, PRESSÃO VARIÁVEL, POTÊNCIA 99HP, PESO OPERACIONAL SEM/COM LASTRO 8,3/21,0 T - CHP NOTURNO</v>
          </cell>
          <cell r="I1360" t="str">
            <v>CHP-N</v>
          </cell>
          <cell r="J1360">
            <v>141.27000000000001</v>
          </cell>
          <cell r="K1360" t="str">
            <v>COMPOSICAO</v>
          </cell>
          <cell r="L1360">
            <v>5733</v>
          </cell>
          <cell r="M1360" t="str">
            <v>ROLO COMPACTADOR PNEUMÁTICO, AUTO-PROPEL., PRESSÃO VARIÁVEL, 99HP, PESO OPERACIONAL SEM OU COM LASTRO 8,3/21,0 T - CUSTO COM MATERIAIS NA OPERAÇÃO</v>
          </cell>
          <cell r="N1360" t="str">
            <v>H</v>
          </cell>
          <cell r="O1360">
            <v>1</v>
          </cell>
          <cell r="P1360">
            <v>60.55</v>
          </cell>
          <cell r="Q1360">
            <v>60.55</v>
          </cell>
          <cell r="AD1360" t="str">
            <v>CHOR</v>
          </cell>
          <cell r="AE1360" t="str">
            <v>CUSTOS HORÁRIOS DE MÁQUINAS E EQUIPAMENTOS</v>
          </cell>
          <cell r="AF1360">
            <v>326</v>
          </cell>
          <cell r="AG1360" t="str">
            <v>CUSTO HORÁRIO PRODUTIVO NOTURNO</v>
          </cell>
          <cell r="AH1360">
            <v>0</v>
          </cell>
          <cell r="AI1360">
            <v>0</v>
          </cell>
        </row>
        <row r="1361">
          <cell r="G1361">
            <v>5872</v>
          </cell>
          <cell r="H1361" t="str">
            <v>ROLO COMPACTADOR DE PNEUS ESTÁTICO PARA ASFALTO, PRESSÃO VARIÁVEL, POTÊNCIA 99HP, PESO OPERACIONAL SEM/COM LASTRO 8,3/21,0 T - CHP NOTURNO</v>
          </cell>
          <cell r="I1361" t="str">
            <v>CHP-N</v>
          </cell>
          <cell r="J1361">
            <v>141.27000000000001</v>
          </cell>
          <cell r="K1361" t="str">
            <v>COMPOSICAO</v>
          </cell>
          <cell r="L1361">
            <v>53823</v>
          </cell>
          <cell r="M1361" t="str">
            <v>ROLO COMPACTADOR DE PNEUS ESTÁTICO PARA ASFALTO, PRESSÃO VARIÁVEL, POTÊNCIA 99HP, PESO OPERACIONAL SEM/COM LASTRO 8,3/21,0 T - DEPRECIAÇÃO E JUROS</v>
          </cell>
          <cell r="N1361" t="str">
            <v>H</v>
          </cell>
          <cell r="O1361">
            <v>1</v>
          </cell>
          <cell r="P1361">
            <v>37</v>
          </cell>
          <cell r="Q1361">
            <v>37</v>
          </cell>
          <cell r="AD1361" t="str">
            <v>CHOR</v>
          </cell>
          <cell r="AE1361" t="str">
            <v>CUSTOS HORÁRIOS DE MÁQUINAS E EQUIPAMENTOS</v>
          </cell>
          <cell r="AF1361">
            <v>326</v>
          </cell>
          <cell r="AG1361" t="str">
            <v>CUSTO HORÁRIO PRODUTIVO NOTURNO</v>
          </cell>
          <cell r="AH1361">
            <v>0</v>
          </cell>
          <cell r="AI1361">
            <v>0</v>
          </cell>
        </row>
        <row r="1362">
          <cell r="G1362">
            <v>5872</v>
          </cell>
          <cell r="H1362" t="str">
            <v>ROLO COMPACTADOR DE PNEUS ESTÁTICO PARA ASFALTO, PRESSÃO VARIÁVEL, POTÊNCIA 99HP, PESO OPERACIONAL SEM/COM LASTRO 8,3/21,0 T - CHP NOTURNO</v>
          </cell>
          <cell r="I1362" t="str">
            <v>CHP-N</v>
          </cell>
          <cell r="J1362">
            <v>141.27000000000001</v>
          </cell>
          <cell r="K1362" t="str">
            <v>COMPOSICAO</v>
          </cell>
          <cell r="L1362">
            <v>53825</v>
          </cell>
          <cell r="M1362" t="str">
            <v>ROLO COMPACTADOR DE PNEUS ESTÁTICO PARA ASFALTO, PRESSÃO VARIÁVEL, POTÊNCIA 99HP, PESO OPERACIONAL SEM/COM LASTRO 8,3/21,0 T - CUSTO COM MATERIAIS NA OPERAÇÃO NOTURNA</v>
          </cell>
          <cell r="N1362" t="str">
            <v>H</v>
          </cell>
          <cell r="O1362">
            <v>1</v>
          </cell>
          <cell r="P1362">
            <v>21.5</v>
          </cell>
          <cell r="Q1362">
            <v>21.5</v>
          </cell>
          <cell r="AD1362" t="str">
            <v>CHOR</v>
          </cell>
          <cell r="AE1362" t="str">
            <v>CUSTOS HORÁRIOS DE MÁQUINAS E EQUIPAMENTOS</v>
          </cell>
          <cell r="AF1362">
            <v>326</v>
          </cell>
          <cell r="AG1362" t="str">
            <v>CUSTO HORÁRIO PRODUTIVO NOTURNO</v>
          </cell>
          <cell r="AH1362">
            <v>0</v>
          </cell>
          <cell r="AI1362">
            <v>0</v>
          </cell>
        </row>
        <row r="1363">
          <cell r="G1363">
            <v>5876</v>
          </cell>
          <cell r="H1363" t="str">
            <v>RETRO-ESCAVADEIRA, 74HP (VU = 6 ANOS) - CHP NOTURNO</v>
          </cell>
          <cell r="I1363" t="str">
            <v>CHP-N</v>
          </cell>
          <cell r="J1363">
            <v>88.1</v>
          </cell>
          <cell r="R1363">
            <v>13.09</v>
          </cell>
          <cell r="S1363">
            <v>14.85</v>
          </cell>
          <cell r="T1363">
            <v>35.07</v>
          </cell>
          <cell r="U1363">
            <v>39.81</v>
          </cell>
          <cell r="V1363">
            <v>39.93</v>
          </cell>
          <cell r="W1363">
            <v>45.32</v>
          </cell>
          <cell r="X1363">
            <v>0</v>
          </cell>
          <cell r="Y1363">
            <v>0</v>
          </cell>
          <cell r="Z1363">
            <v>0</v>
          </cell>
          <cell r="AA1363">
            <v>0</v>
          </cell>
          <cell r="AB1363" t="str">
            <v>CAIXA REFERENCIAL</v>
          </cell>
          <cell r="AD1363" t="str">
            <v>CHOR</v>
          </cell>
          <cell r="AE1363" t="str">
            <v>CUSTOS HORÁRIOS DE MÁQUINAS E EQUIPAMENTOS</v>
          </cell>
          <cell r="AF1363">
            <v>326</v>
          </cell>
          <cell r="AG1363" t="str">
            <v>CUSTO HORÁRIO PRODUTIVO NOTURNO</v>
          </cell>
          <cell r="AH1363">
            <v>0</v>
          </cell>
          <cell r="AI1363">
            <v>0</v>
          </cell>
        </row>
        <row r="1364">
          <cell r="G1364">
            <v>5876</v>
          </cell>
          <cell r="H1364" t="str">
            <v>RETRO-ESCAVADEIRA, 74HP (VU = 6 ANOS) - CHP NOTURNO</v>
          </cell>
          <cell r="I1364" t="str">
            <v>CHP-N</v>
          </cell>
          <cell r="J1364">
            <v>88.1</v>
          </cell>
          <cell r="K1364" t="str">
            <v>COMPOSICAO</v>
          </cell>
          <cell r="L1364">
            <v>5734</v>
          </cell>
          <cell r="M1364" t="str">
            <v>RETRO-ESCAVADEIRA, 74HP   (VU=6 ANOS)- DEPRECIAÇÃO E JUROS</v>
          </cell>
          <cell r="N1364" t="str">
            <v>H</v>
          </cell>
          <cell r="O1364">
            <v>1</v>
          </cell>
          <cell r="P1364">
            <v>25.25</v>
          </cell>
          <cell r="Q1364">
            <v>25.25</v>
          </cell>
          <cell r="AD1364" t="str">
            <v>CHOR</v>
          </cell>
          <cell r="AE1364" t="str">
            <v>CUSTOS HORÁRIOS DE MÁQUINAS E EQUIPAMENTOS</v>
          </cell>
          <cell r="AF1364">
            <v>326</v>
          </cell>
          <cell r="AG1364" t="str">
            <v>CUSTO HORÁRIO PRODUTIVO NOTURNO</v>
          </cell>
          <cell r="AH1364">
            <v>0</v>
          </cell>
          <cell r="AI1364">
            <v>0</v>
          </cell>
        </row>
        <row r="1365">
          <cell r="G1365">
            <v>5876</v>
          </cell>
          <cell r="H1365" t="str">
            <v>RETRO-ESCAVADEIRA, 74HP (VU = 6 ANOS) - CHP NOTURNO</v>
          </cell>
          <cell r="I1365" t="str">
            <v>CHP-N</v>
          </cell>
          <cell r="J1365">
            <v>88.1</v>
          </cell>
          <cell r="K1365" t="str">
            <v>COMPOSICAO</v>
          </cell>
          <cell r="L1365">
            <v>5735</v>
          </cell>
          <cell r="M1365" t="str">
            <v>RETRO-ESCAVADEIRA, 74HP (VU= 6 ANOS)  - MANUTENÇÃO</v>
          </cell>
          <cell r="N1365" t="str">
            <v>H</v>
          </cell>
          <cell r="O1365">
            <v>1</v>
          </cell>
          <cell r="P1365">
            <v>14.67</v>
          </cell>
          <cell r="Q1365">
            <v>14.67</v>
          </cell>
          <cell r="AD1365" t="str">
            <v>CHOR</v>
          </cell>
          <cell r="AE1365" t="str">
            <v>CUSTOS HORÁRIOS DE MÁQUINAS E EQUIPAMENTOS</v>
          </cell>
          <cell r="AF1365">
            <v>326</v>
          </cell>
          <cell r="AG1365" t="str">
            <v>CUSTO HORÁRIO PRODUTIVO NOTURNO</v>
          </cell>
          <cell r="AH1365">
            <v>0</v>
          </cell>
          <cell r="AI1365">
            <v>0</v>
          </cell>
        </row>
        <row r="1366">
          <cell r="G1366">
            <v>5876</v>
          </cell>
          <cell r="H1366" t="str">
            <v>RETRO-ESCAVADEIRA, 74HP (VU = 6 ANOS) - CHP NOTURNO</v>
          </cell>
          <cell r="I1366" t="str">
            <v>CHP-N</v>
          </cell>
          <cell r="J1366">
            <v>88.1</v>
          </cell>
          <cell r="K1366" t="str">
            <v>COMPOSICAO</v>
          </cell>
          <cell r="L1366">
            <v>5736</v>
          </cell>
          <cell r="M1366" t="str">
            <v>RETRO-ESCAVADEIRA, 74HP (VU= 5 ANOS)  - MATERIAIS OPERAÇÃO</v>
          </cell>
          <cell r="N1366" t="str">
            <v>H</v>
          </cell>
          <cell r="O1366">
            <v>1</v>
          </cell>
          <cell r="P1366">
            <v>35.07</v>
          </cell>
          <cell r="Q1366">
            <v>35.07</v>
          </cell>
          <cell r="AD1366" t="str">
            <v>CHOR</v>
          </cell>
          <cell r="AE1366" t="str">
            <v>CUSTOS HORÁRIOS DE MÁQUINAS E EQUIPAMENTOS</v>
          </cell>
          <cell r="AF1366">
            <v>326</v>
          </cell>
          <cell r="AG1366" t="str">
            <v>CUSTO HORÁRIO PRODUTIVO NOTURNO</v>
          </cell>
          <cell r="AH1366">
            <v>0</v>
          </cell>
          <cell r="AI1366">
            <v>0</v>
          </cell>
        </row>
        <row r="1367">
          <cell r="G1367">
            <v>5876</v>
          </cell>
          <cell r="H1367" t="str">
            <v>RETRO-ESCAVADEIRA, 74HP (VU = 6 ANOS) - CHP NOTURNO</v>
          </cell>
          <cell r="I1367" t="str">
            <v>CHP-N</v>
          </cell>
          <cell r="J1367">
            <v>88.1</v>
          </cell>
          <cell r="K1367" t="str">
            <v>COMPOSICAO</v>
          </cell>
          <cell r="L1367">
            <v>5737</v>
          </cell>
          <cell r="M1367" t="str">
            <v>RETRO-ESCAVADEIRA, 74HP   (VU=6 ANOS) - MÃO-DE-OBRA/OPERAÇÃO NOTURNO</v>
          </cell>
          <cell r="N1367" t="str">
            <v>H</v>
          </cell>
          <cell r="O1367">
            <v>1</v>
          </cell>
          <cell r="P1367">
            <v>13.09</v>
          </cell>
          <cell r="Q1367">
            <v>13.09</v>
          </cell>
          <cell r="AD1367" t="str">
            <v>CHOR</v>
          </cell>
          <cell r="AE1367" t="str">
            <v>CUSTOS HORÁRIOS DE MÁQUINAS E EQUIPAMENTOS</v>
          </cell>
          <cell r="AF1367">
            <v>326</v>
          </cell>
          <cell r="AG1367" t="str">
            <v>CUSTO HORÁRIO PRODUTIVO NOTURNO</v>
          </cell>
          <cell r="AH1367">
            <v>0</v>
          </cell>
          <cell r="AI1367">
            <v>0</v>
          </cell>
        </row>
        <row r="1368">
          <cell r="G1368">
            <v>5880</v>
          </cell>
          <cell r="H1368" t="str">
            <v>ROLO COMPACTADOR VIBRATÓRIO PÉ DE CARNEIRO, OPERADO POR CONTROLE REMOTO, POTÊNCIA 17HP, PESO OPERACIONAL 1,65T - CHP NOTURNO</v>
          </cell>
          <cell r="I1368" t="str">
            <v>CHP-N</v>
          </cell>
          <cell r="J1368">
            <v>7.55</v>
          </cell>
          <cell r="R1368">
            <v>0</v>
          </cell>
          <cell r="S1368">
            <v>0</v>
          </cell>
          <cell r="T1368">
            <v>0</v>
          </cell>
          <cell r="U1368">
            <v>0</v>
          </cell>
          <cell r="V1368">
            <v>7.55</v>
          </cell>
          <cell r="W1368">
            <v>100</v>
          </cell>
          <cell r="X1368">
            <v>0</v>
          </cell>
          <cell r="Y1368">
            <v>0</v>
          </cell>
          <cell r="Z1368">
            <v>0</v>
          </cell>
          <cell r="AA1368">
            <v>0</v>
          </cell>
          <cell r="AB1368" t="str">
            <v>CAIXA REFERENCIAL</v>
          </cell>
          <cell r="AD1368" t="str">
            <v>CHOR</v>
          </cell>
          <cell r="AE1368" t="str">
            <v>CUSTOS HORÁRIOS DE MÁQUINAS E EQUIPAMENTOS</v>
          </cell>
          <cell r="AF1368">
            <v>326</v>
          </cell>
          <cell r="AG1368" t="str">
            <v>CUSTO HORÁRIO PRODUTIVO NOTURNO</v>
          </cell>
          <cell r="AH1368">
            <v>0</v>
          </cell>
          <cell r="AI1368">
            <v>0</v>
          </cell>
        </row>
        <row r="1369">
          <cell r="G1369">
            <v>5880</v>
          </cell>
          <cell r="H1369" t="str">
            <v>ROLO COMPACTADOR VIBRATÓRIO PÉ DE CARNEIRO, OPERADO POR CONTROLE REMOTO, POTÊNCIA 17HP, PESO OPERACIONAL 1,65T - CHP NOTURNO</v>
          </cell>
          <cell r="I1369" t="str">
            <v>CHP-N</v>
          </cell>
          <cell r="J1369">
            <v>7.55</v>
          </cell>
          <cell r="K1369" t="str">
            <v>COMPOSICAO</v>
          </cell>
          <cell r="L1369">
            <v>5738</v>
          </cell>
          <cell r="M1369" t="str">
            <v>ROLO COMPACTADOR VIBRATÓRIO PÉ DE CARNEIRO, OPERADO POR CONTROLE REMOTO, POTÊNCIA 17HP, PESO OPERACIONAL 1,65T - DEPRECIAÇÃO E JUROS</v>
          </cell>
          <cell r="N1369" t="str">
            <v>H</v>
          </cell>
          <cell r="O1369">
            <v>1</v>
          </cell>
          <cell r="P1369">
            <v>5.66</v>
          </cell>
          <cell r="Q1369">
            <v>5.66</v>
          </cell>
          <cell r="AD1369" t="str">
            <v>CHOR</v>
          </cell>
          <cell r="AE1369" t="str">
            <v>CUSTOS HORÁRIOS DE MÁQUINAS E EQUIPAMENTOS</v>
          </cell>
          <cell r="AF1369">
            <v>326</v>
          </cell>
          <cell r="AG1369" t="str">
            <v>CUSTO HORÁRIO PRODUTIVO NOTURNO</v>
          </cell>
          <cell r="AH1369">
            <v>0</v>
          </cell>
          <cell r="AI1369">
            <v>0</v>
          </cell>
        </row>
        <row r="1370">
          <cell r="G1370">
            <v>5880</v>
          </cell>
          <cell r="H1370" t="str">
            <v>ROLO COMPACTADOR VIBRATÓRIO PÉ DE CARNEIRO, OPERADO POR CONTROLE REMOTO, POTÊNCIA 17HP, PESO OPERACIONAL 1,65T - CHP NOTURNO</v>
          </cell>
          <cell r="I1370" t="str">
            <v>CHP-N</v>
          </cell>
          <cell r="J1370">
            <v>7.55</v>
          </cell>
          <cell r="K1370" t="str">
            <v>COMPOSICAO</v>
          </cell>
          <cell r="L1370">
            <v>5739</v>
          </cell>
          <cell r="M1370" t="str">
            <v>ROLO COMPACTADOR VIBRATÓRIO PÉ DE CARNEIRO, OPERADO POR CONTROLE REMOTO, 17HP - 1,65T - MANUTENÇÃO.</v>
          </cell>
          <cell r="N1370" t="str">
            <v>H</v>
          </cell>
          <cell r="O1370">
            <v>1</v>
          </cell>
          <cell r="P1370">
            <v>1.88</v>
          </cell>
          <cell r="Q1370">
            <v>1.88</v>
          </cell>
          <cell r="AD1370" t="str">
            <v>CHOR</v>
          </cell>
          <cell r="AE1370" t="str">
            <v>CUSTOS HORÁRIOS DE MÁQUINAS E EQUIPAMENTOS</v>
          </cell>
          <cell r="AF1370">
            <v>326</v>
          </cell>
          <cell r="AG1370" t="str">
            <v>CUSTO HORÁRIO PRODUTIVO NOTURNO</v>
          </cell>
          <cell r="AH1370">
            <v>0</v>
          </cell>
          <cell r="AI1370">
            <v>0</v>
          </cell>
        </row>
        <row r="1371">
          <cell r="G1371">
            <v>5883</v>
          </cell>
          <cell r="H1371" t="str">
            <v>EQUIPAMENTO PARA LAMA ASFALTICA COM SILO DE AGREGADO 6M3, DOSADOR DE CIMENTO, A SER MONTADO SOBRE CAMINHÃO (NAO INCLUI O CAMINHAO) - CUSTO HORARIO PRODUTIVO NOTURNO</v>
          </cell>
          <cell r="I1371" t="str">
            <v>CHP-N</v>
          </cell>
          <cell r="J1371">
            <v>132.31</v>
          </cell>
          <cell r="R1371">
            <v>16.09</v>
          </cell>
          <cell r="S1371">
            <v>12.16</v>
          </cell>
          <cell r="T1371">
            <v>53.45</v>
          </cell>
          <cell r="U1371">
            <v>40.4</v>
          </cell>
          <cell r="V1371">
            <v>62.76</v>
          </cell>
          <cell r="W1371">
            <v>47.43</v>
          </cell>
          <cell r="X1371">
            <v>0</v>
          </cell>
          <cell r="Y1371">
            <v>0</v>
          </cell>
          <cell r="Z1371">
            <v>0</v>
          </cell>
          <cell r="AA1371">
            <v>0</v>
          </cell>
          <cell r="AB1371" t="str">
            <v>CAIXA REFERENCIAL</v>
          </cell>
          <cell r="AD1371" t="str">
            <v>CHOR</v>
          </cell>
          <cell r="AE1371" t="str">
            <v>CUSTOS HORÁRIOS DE MÁQUINAS E EQUIPAMENTOS</v>
          </cell>
          <cell r="AF1371">
            <v>326</v>
          </cell>
          <cell r="AG1371" t="str">
            <v>CUSTO HORÁRIO PRODUTIVO NOTURNO</v>
          </cell>
          <cell r="AH1371">
            <v>0</v>
          </cell>
          <cell r="AI1371">
            <v>0</v>
          </cell>
        </row>
        <row r="1372">
          <cell r="G1372">
            <v>5883</v>
          </cell>
          <cell r="H1372" t="str">
            <v>EQUIPAMENTO PARA LAMA ASFALTICA COM SILO DE AGREGADO 6M3, DOSADOR DE CIMENTO, A SER MONTADO SOBRE CAMINHÃO (NAO INCLUI O CAMINHAO) - CUSTO HORARIO PRODUTIVO NOTURNO</v>
          </cell>
          <cell r="I1372" t="str">
            <v>CHP-N</v>
          </cell>
          <cell r="J1372">
            <v>132.31</v>
          </cell>
          <cell r="K1372" t="str">
            <v>COMPOSICAO</v>
          </cell>
          <cell r="L1372">
            <v>5740</v>
          </cell>
          <cell r="M1372" t="str">
            <v>EQUIPAMENTO PARA LAMA ASFALTICA COM SILO DE AGREGADO 6M3, DOSADOR DE CIMENTO, MONTADO SOBRE CAMINHÃO - DEPRECIACAO E JUROS</v>
          </cell>
          <cell r="N1372" t="str">
            <v>H</v>
          </cell>
          <cell r="O1372">
            <v>1</v>
          </cell>
          <cell r="P1372">
            <v>43.26</v>
          </cell>
          <cell r="Q1372">
            <v>43.26</v>
          </cell>
          <cell r="AD1372" t="str">
            <v>CHOR</v>
          </cell>
          <cell r="AE1372" t="str">
            <v>CUSTOS HORÁRIOS DE MÁQUINAS E EQUIPAMENTOS</v>
          </cell>
          <cell r="AF1372">
            <v>326</v>
          </cell>
          <cell r="AG1372" t="str">
            <v>CUSTO HORÁRIO PRODUTIVO NOTURNO</v>
          </cell>
          <cell r="AH1372">
            <v>0</v>
          </cell>
          <cell r="AI1372">
            <v>0</v>
          </cell>
        </row>
        <row r="1373">
          <cell r="G1373">
            <v>5883</v>
          </cell>
          <cell r="H1373" t="str">
            <v>EQUIPAMENTO PARA LAMA ASFALTICA COM SILO DE AGREGADO 6M3, DOSADOR DE CIMENTO, A SER MONTADO SOBRE CAMINHÃO (NAO INCLUI O CAMINHAO) - CUSTO HORARIO PRODUTIVO NOTURNO</v>
          </cell>
          <cell r="I1373" t="str">
            <v>CHP-N</v>
          </cell>
          <cell r="J1373">
            <v>132.31</v>
          </cell>
          <cell r="K1373" t="str">
            <v>COMPOSICAO</v>
          </cell>
          <cell r="L1373">
            <v>5741</v>
          </cell>
          <cell r="M1373" t="str">
            <v>EQUIPAMENTO PARA LAMA ASFALTICA COM SILO DE AGREGADO 6M3, DOSADOR DE CIMENTO, A SER MONTADO SOBRE CAMINHÃO (NAO INCLUI O CAMINHAO) - CUSTO HORARIO DE MANUTENCAO</v>
          </cell>
          <cell r="N1373" t="str">
            <v>H</v>
          </cell>
          <cell r="O1373">
            <v>1</v>
          </cell>
          <cell r="P1373">
            <v>19.489999999999998</v>
          </cell>
          <cell r="Q1373">
            <v>19.489999999999998</v>
          </cell>
          <cell r="AD1373" t="str">
            <v>CHOR</v>
          </cell>
          <cell r="AE1373" t="str">
            <v>CUSTOS HORÁRIOS DE MÁQUINAS E EQUIPAMENTOS</v>
          </cell>
          <cell r="AF1373">
            <v>326</v>
          </cell>
          <cell r="AG1373" t="str">
            <v>CUSTO HORÁRIO PRODUTIVO NOTURNO</v>
          </cell>
          <cell r="AH1373">
            <v>0</v>
          </cell>
          <cell r="AI1373">
            <v>0</v>
          </cell>
        </row>
        <row r="1374">
          <cell r="G1374">
            <v>5883</v>
          </cell>
          <cell r="H1374" t="str">
            <v>EQUIPAMENTO PARA LAMA ASFALTICA COM SILO DE AGREGADO 6M3, DOSADOR DE CIMENTO, A SER MONTADO SOBRE CAMINHÃO (NAO INCLUI O CAMINHAO) - CUSTO HORARIO PRODUTIVO NOTURNO</v>
          </cell>
          <cell r="I1374" t="str">
            <v>CHP-N</v>
          </cell>
          <cell r="J1374">
            <v>132.31</v>
          </cell>
          <cell r="K1374" t="str">
            <v>COMPOSICAO</v>
          </cell>
          <cell r="L1374">
            <v>5742</v>
          </cell>
          <cell r="M1374" t="str">
            <v>EQUIPAMENTO PARA LAMA ASFALTICA COM SILO DE AGREGADO 6M3, DOSADOR DE CIMENTO, A SER MONTADO SOBRE CAMINHÃO (NAO INCLUI O CAMINHAO) - CUSTO HORARIO DE MATERIAIS NA OPERACAO</v>
          </cell>
          <cell r="N1374" t="str">
            <v>H</v>
          </cell>
          <cell r="O1374">
            <v>1</v>
          </cell>
          <cell r="P1374">
            <v>53.45</v>
          </cell>
          <cell r="Q1374">
            <v>53.45</v>
          </cell>
          <cell r="AD1374" t="str">
            <v>CHOR</v>
          </cell>
          <cell r="AE1374" t="str">
            <v>CUSTOS HORÁRIOS DE MÁQUINAS E EQUIPAMENTOS</v>
          </cell>
          <cell r="AF1374">
            <v>326</v>
          </cell>
          <cell r="AG1374" t="str">
            <v>CUSTO HORÁRIO PRODUTIVO NOTURNO</v>
          </cell>
          <cell r="AH1374">
            <v>0</v>
          </cell>
          <cell r="AI1374">
            <v>0</v>
          </cell>
        </row>
        <row r="1375">
          <cell r="G1375">
            <v>5883</v>
          </cell>
          <cell r="H1375" t="str">
            <v>EQUIPAMENTO PARA LAMA ASFALTICA COM SILO DE AGREGADO 6M3, DOSADOR DE CIMENTO, A SER MONTADO SOBRE CAMINHÃO (NAO INCLUI O CAMINHAO) - CUSTO HORARIO PRODUTIVO NOTURNO</v>
          </cell>
          <cell r="I1375" t="str">
            <v>CHP-N</v>
          </cell>
          <cell r="J1375">
            <v>132.31</v>
          </cell>
          <cell r="K1375" t="str">
            <v>COMPOSICAO</v>
          </cell>
          <cell r="L1375">
            <v>5744</v>
          </cell>
          <cell r="M1375" t="str">
            <v>EQUIPAMENTO PARA LAMA ASFALTICA COM SILO DE AGREGADO 6M3, DOSADOR DE CIMENTO, MONTADO SOBRE CAMINHÃO - MAO-DE-OBRA NOTURNA NA OPERACAO</v>
          </cell>
          <cell r="N1375" t="str">
            <v>H</v>
          </cell>
          <cell r="O1375">
            <v>1</v>
          </cell>
          <cell r="P1375">
            <v>16.09</v>
          </cell>
          <cell r="Q1375">
            <v>16.09</v>
          </cell>
          <cell r="AD1375" t="str">
            <v>CHOR</v>
          </cell>
          <cell r="AE1375" t="str">
            <v>CUSTOS HORÁRIOS DE MÁQUINAS E EQUIPAMENTOS</v>
          </cell>
          <cell r="AF1375">
            <v>326</v>
          </cell>
          <cell r="AG1375" t="str">
            <v>CUSTO HORÁRIO PRODUTIVO NOTURNO</v>
          </cell>
          <cell r="AH1375">
            <v>0</v>
          </cell>
          <cell r="AI1375">
            <v>0</v>
          </cell>
        </row>
        <row r="1376">
          <cell r="G1376">
            <v>5891</v>
          </cell>
          <cell r="H1376" t="str">
            <v>CAMINHAO TOCO, 177CV - 14T (VU=6ANOS) (NAO INCLUI CARROCERIA) - CUSTO HORARIO PRODUTIVO NOTURNO</v>
          </cell>
          <cell r="I1376" t="str">
            <v>CHP-N</v>
          </cell>
          <cell r="J1376">
            <v>103.61</v>
          </cell>
          <cell r="R1376">
            <v>16.09</v>
          </cell>
          <cell r="S1376">
            <v>15.53</v>
          </cell>
          <cell r="T1376">
            <v>55.12</v>
          </cell>
          <cell r="U1376">
            <v>53.2</v>
          </cell>
          <cell r="V1376">
            <v>32.380000000000003</v>
          </cell>
          <cell r="W1376">
            <v>31.26</v>
          </cell>
          <cell r="X1376">
            <v>0</v>
          </cell>
          <cell r="Y1376">
            <v>0</v>
          </cell>
          <cell r="Z1376">
            <v>0</v>
          </cell>
          <cell r="AA1376">
            <v>0</v>
          </cell>
          <cell r="AB1376" t="str">
            <v>CAIXA REFERENCIAL</v>
          </cell>
          <cell r="AD1376" t="str">
            <v>CHOR</v>
          </cell>
          <cell r="AE1376" t="str">
            <v>CUSTOS HORÁRIOS DE MÁQUINAS E EQUIPAMENTOS</v>
          </cell>
          <cell r="AF1376">
            <v>326</v>
          </cell>
          <cell r="AG1376" t="str">
            <v>CUSTO HORÁRIO PRODUTIVO NOTURNO</v>
          </cell>
          <cell r="AH1376">
            <v>0</v>
          </cell>
          <cell r="AI1376">
            <v>0</v>
          </cell>
        </row>
        <row r="1377">
          <cell r="G1377">
            <v>5891</v>
          </cell>
          <cell r="H1377" t="str">
            <v>CAMINHAO TOCO, 177CV - 14T (VU=6ANOS) (NAO INCLUI CARROCERIA) - CUSTO HORARIO PRODUTIVO NOTURNO</v>
          </cell>
          <cell r="I1377" t="str">
            <v>CHP-N</v>
          </cell>
          <cell r="J1377">
            <v>103.61</v>
          </cell>
          <cell r="K1377" t="str">
            <v>COMPOSICAO</v>
          </cell>
          <cell r="L1377">
            <v>5750</v>
          </cell>
          <cell r="M1377" t="str">
            <v>CAMINHAO TOCO, 177CV - 14T (VU=6ANOS) (NAO INCLUI CARROCERIA) - DEPRECIACAO E JUROS</v>
          </cell>
          <cell r="N1377" t="str">
            <v>H</v>
          </cell>
          <cell r="O1377">
            <v>1</v>
          </cell>
          <cell r="P1377">
            <v>18.760000000000002</v>
          </cell>
          <cell r="Q1377">
            <v>18.760000000000002</v>
          </cell>
          <cell r="AD1377" t="str">
            <v>CHOR</v>
          </cell>
          <cell r="AE1377" t="str">
            <v>CUSTOS HORÁRIOS DE MÁQUINAS E EQUIPAMENTOS</v>
          </cell>
          <cell r="AF1377">
            <v>326</v>
          </cell>
          <cell r="AG1377" t="str">
            <v>CUSTO HORÁRIO PRODUTIVO NOTURNO</v>
          </cell>
          <cell r="AH1377">
            <v>0</v>
          </cell>
          <cell r="AI1377">
            <v>0</v>
          </cell>
        </row>
        <row r="1378">
          <cell r="G1378">
            <v>5891</v>
          </cell>
          <cell r="H1378" t="str">
            <v>CAMINHAO TOCO, 177CV - 14T (VU=6ANOS) (NAO INCLUI CARROCERIA) - CUSTO HORARIO PRODUTIVO NOTURNO</v>
          </cell>
          <cell r="I1378" t="str">
            <v>CHP-N</v>
          </cell>
          <cell r="J1378">
            <v>103.61</v>
          </cell>
          <cell r="K1378" t="str">
            <v>COMPOSICAO</v>
          </cell>
          <cell r="L1378">
            <v>5751</v>
          </cell>
          <cell r="M1378" t="str">
            <v>CAMINHAO TOCO, 177CV - 14T (VU=6ANOS) (NAO INCLUI CARROCERIA) - MANUTENCAO</v>
          </cell>
          <cell r="N1378" t="str">
            <v>H</v>
          </cell>
          <cell r="O1378">
            <v>1</v>
          </cell>
          <cell r="P1378">
            <v>13.61</v>
          </cell>
          <cell r="Q1378">
            <v>13.61</v>
          </cell>
          <cell r="AD1378" t="str">
            <v>CHOR</v>
          </cell>
          <cell r="AE1378" t="str">
            <v>CUSTOS HORÁRIOS DE MÁQUINAS E EQUIPAMENTOS</v>
          </cell>
          <cell r="AF1378">
            <v>326</v>
          </cell>
          <cell r="AG1378" t="str">
            <v>CUSTO HORÁRIO PRODUTIVO NOTURNO</v>
          </cell>
          <cell r="AH1378">
            <v>0</v>
          </cell>
          <cell r="AI1378">
            <v>0</v>
          </cell>
        </row>
        <row r="1379">
          <cell r="G1379">
            <v>5891</v>
          </cell>
          <cell r="H1379" t="str">
            <v>CAMINHAO TOCO, 177CV - 14T (VU=6ANOS) (NAO INCLUI CARROCERIA) - CUSTO HORARIO PRODUTIVO NOTURNO</v>
          </cell>
          <cell r="I1379" t="str">
            <v>CHP-N</v>
          </cell>
          <cell r="J1379">
            <v>103.61</v>
          </cell>
          <cell r="K1379" t="str">
            <v>COMPOSICAO</v>
          </cell>
          <cell r="L1379">
            <v>5752</v>
          </cell>
          <cell r="M1379" t="str">
            <v>CAMINHAO TOCO, 177CV - 14T (VU=6ANOS) (NAO INCLUI CARROCERIA) - MAO-DE-OBRA NOTURNA NA OPERACAO</v>
          </cell>
          <cell r="N1379" t="str">
            <v>H</v>
          </cell>
          <cell r="O1379">
            <v>1</v>
          </cell>
          <cell r="P1379">
            <v>16.09</v>
          </cell>
          <cell r="Q1379">
            <v>16.09</v>
          </cell>
          <cell r="AD1379" t="str">
            <v>CHOR</v>
          </cell>
          <cell r="AE1379" t="str">
            <v>CUSTOS HORÁRIOS DE MÁQUINAS E EQUIPAMENTOS</v>
          </cell>
          <cell r="AF1379">
            <v>326</v>
          </cell>
          <cell r="AG1379" t="str">
            <v>CUSTO HORÁRIO PRODUTIVO NOTURNO</v>
          </cell>
          <cell r="AH1379">
            <v>0</v>
          </cell>
          <cell r="AI1379">
            <v>0</v>
          </cell>
        </row>
        <row r="1380">
          <cell r="G1380">
            <v>5891</v>
          </cell>
          <cell r="H1380" t="str">
            <v>CAMINHAO TOCO, 177CV - 14T (VU=6ANOS) (NAO INCLUI CARROCERIA) - CUSTO HORARIO PRODUTIVO NOTURNO</v>
          </cell>
          <cell r="I1380" t="str">
            <v>CHP-N</v>
          </cell>
          <cell r="J1380">
            <v>103.61</v>
          </cell>
          <cell r="K1380" t="str">
            <v>COMPOSICAO</v>
          </cell>
          <cell r="L1380">
            <v>53827</v>
          </cell>
          <cell r="M1380" t="str">
            <v>CAMINHAO TOCO, 177CV - 14T (VU=6ANOS) (NAO INCLUI CARROCERIA) - CUSTO HORARIO DE MATERIAIS NA OPERACAO</v>
          </cell>
          <cell r="N1380" t="str">
            <v>H</v>
          </cell>
          <cell r="O1380">
            <v>1</v>
          </cell>
          <cell r="P1380">
            <v>55.12</v>
          </cell>
          <cell r="Q1380">
            <v>55.12</v>
          </cell>
          <cell r="AD1380" t="str">
            <v>CHOR</v>
          </cell>
          <cell r="AE1380" t="str">
            <v>CUSTOS HORÁRIOS DE MÁQUINAS E EQUIPAMENTOS</v>
          </cell>
          <cell r="AF1380">
            <v>326</v>
          </cell>
          <cell r="AG1380" t="str">
            <v>CUSTO HORÁRIO PRODUTIVO NOTURNO</v>
          </cell>
          <cell r="AH1380">
            <v>0</v>
          </cell>
          <cell r="AI1380">
            <v>0</v>
          </cell>
        </row>
        <row r="1381">
          <cell r="G1381">
            <v>5895</v>
          </cell>
          <cell r="H1381" t="str">
            <v>CAMINHAO TOCO, 170CV - 11T (VU=6ANOS) (NAO INCLUI CARROCERIA) - CUSTO HORARIO PRODUTIVO NOTURNO</v>
          </cell>
          <cell r="I1381" t="str">
            <v>CHP-N</v>
          </cell>
          <cell r="J1381">
            <v>99.49</v>
          </cell>
          <cell r="R1381">
            <v>16.09</v>
          </cell>
          <cell r="S1381">
            <v>16.170000000000002</v>
          </cell>
          <cell r="T1381">
            <v>54.28</v>
          </cell>
          <cell r="U1381">
            <v>54.56</v>
          </cell>
          <cell r="V1381">
            <v>29.11</v>
          </cell>
          <cell r="W1381">
            <v>29.26</v>
          </cell>
          <cell r="X1381">
            <v>0</v>
          </cell>
          <cell r="Y1381">
            <v>0</v>
          </cell>
          <cell r="Z1381">
            <v>0</v>
          </cell>
          <cell r="AA1381">
            <v>0</v>
          </cell>
          <cell r="AB1381" t="str">
            <v>CAIXA REFERENCIAL</v>
          </cell>
          <cell r="AD1381" t="str">
            <v>CHOR</v>
          </cell>
          <cell r="AE1381" t="str">
            <v>CUSTOS HORÁRIOS DE MÁQUINAS E EQUIPAMENTOS</v>
          </cell>
          <cell r="AF1381">
            <v>326</v>
          </cell>
          <cell r="AG1381" t="str">
            <v>CUSTO HORÁRIO PRODUTIVO NOTURNO</v>
          </cell>
          <cell r="AH1381">
            <v>0</v>
          </cell>
          <cell r="AI1381">
            <v>0</v>
          </cell>
        </row>
        <row r="1382">
          <cell r="G1382">
            <v>5895</v>
          </cell>
          <cell r="H1382" t="str">
            <v>CAMINHAO TOCO, 170CV - 11T (VU=6ANOS) (NAO INCLUI CARROCERIA) - CUSTO HORARIO PRODUTIVO NOTURNO</v>
          </cell>
          <cell r="I1382" t="str">
            <v>CHP-N</v>
          </cell>
          <cell r="J1382">
            <v>99.49</v>
          </cell>
          <cell r="K1382" t="str">
            <v>COMPOSICAO</v>
          </cell>
          <cell r="L1382">
            <v>5753</v>
          </cell>
          <cell r="M1382" t="str">
            <v>CAMINHAO TOCO, 170CV - 11T (VU=6ANOS) (NAO INCLUI CARROCERIA) - DEPRECIACAO E JUROS</v>
          </cell>
          <cell r="N1382" t="str">
            <v>H</v>
          </cell>
          <cell r="O1382">
            <v>1</v>
          </cell>
          <cell r="P1382">
            <v>18.41</v>
          </cell>
          <cell r="Q1382">
            <v>18.41</v>
          </cell>
          <cell r="AD1382" t="str">
            <v>CHOR</v>
          </cell>
          <cell r="AE1382" t="str">
            <v>CUSTOS HORÁRIOS DE MÁQUINAS E EQUIPAMENTOS</v>
          </cell>
          <cell r="AF1382">
            <v>326</v>
          </cell>
          <cell r="AG1382" t="str">
            <v>CUSTO HORÁRIO PRODUTIVO NOTURNO</v>
          </cell>
          <cell r="AH1382">
            <v>0</v>
          </cell>
          <cell r="AI1382">
            <v>0</v>
          </cell>
        </row>
        <row r="1383">
          <cell r="G1383">
            <v>5895</v>
          </cell>
          <cell r="H1383" t="str">
            <v>CAMINHAO TOCO, 170CV - 11T (VU=6ANOS) (NAO INCLUI CARROCERIA) - CUSTO HORARIO PRODUTIVO NOTURNO</v>
          </cell>
          <cell r="I1383" t="str">
            <v>CHP-N</v>
          </cell>
          <cell r="J1383">
            <v>99.49</v>
          </cell>
          <cell r="K1383" t="str">
            <v>COMPOSICAO</v>
          </cell>
          <cell r="L1383">
            <v>5754</v>
          </cell>
          <cell r="M1383" t="str">
            <v>CAMINHAO TOCO, 170CV - 11T (VU=6ANOS) (NAO INCLUI CARROCERIA) - MANUTENCAO</v>
          </cell>
          <cell r="N1383" t="str">
            <v>H</v>
          </cell>
          <cell r="O1383">
            <v>1</v>
          </cell>
          <cell r="P1383">
            <v>10.69</v>
          </cell>
          <cell r="Q1383">
            <v>10.69</v>
          </cell>
          <cell r="AD1383" t="str">
            <v>CHOR</v>
          </cell>
          <cell r="AE1383" t="str">
            <v>CUSTOS HORÁRIOS DE MÁQUINAS E EQUIPAMENTOS</v>
          </cell>
          <cell r="AF1383">
            <v>326</v>
          </cell>
          <cell r="AG1383" t="str">
            <v>CUSTO HORÁRIO PRODUTIVO NOTURNO</v>
          </cell>
          <cell r="AH1383">
            <v>0</v>
          </cell>
          <cell r="AI1383">
            <v>0</v>
          </cell>
        </row>
        <row r="1384">
          <cell r="G1384">
            <v>5895</v>
          </cell>
          <cell r="H1384" t="str">
            <v>CAMINHAO TOCO, 170CV - 11T (VU=6ANOS) (NAO INCLUI CARROCERIA) - CUSTO HORARIO PRODUTIVO NOTURNO</v>
          </cell>
          <cell r="I1384" t="str">
            <v>CHP-N</v>
          </cell>
          <cell r="J1384">
            <v>99.49</v>
          </cell>
          <cell r="K1384" t="str">
            <v>COMPOSICAO</v>
          </cell>
          <cell r="L1384">
            <v>53829</v>
          </cell>
          <cell r="M1384" t="str">
            <v>CAMINHAO TOCO, 170CV - 11T (VU=6ANOS) (NAO INCLUI CARROCERIA) - CUSTO HORARIO DE MATERIAIS NA OPERACAO</v>
          </cell>
          <cell r="N1384" t="str">
            <v>H</v>
          </cell>
          <cell r="O1384">
            <v>1</v>
          </cell>
          <cell r="P1384">
            <v>54.28</v>
          </cell>
          <cell r="Q1384">
            <v>54.28</v>
          </cell>
          <cell r="AD1384" t="str">
            <v>CHOR</v>
          </cell>
          <cell r="AE1384" t="str">
            <v>CUSTOS HORÁRIOS DE MÁQUINAS E EQUIPAMENTOS</v>
          </cell>
          <cell r="AF1384">
            <v>326</v>
          </cell>
          <cell r="AG1384" t="str">
            <v>CUSTO HORÁRIO PRODUTIVO NOTURNO</v>
          </cell>
          <cell r="AH1384">
            <v>0</v>
          </cell>
          <cell r="AI1384">
            <v>0</v>
          </cell>
        </row>
        <row r="1385">
          <cell r="G1385">
            <v>5895</v>
          </cell>
          <cell r="H1385" t="str">
            <v>CAMINHAO TOCO, 170CV - 11T (VU=6ANOS) (NAO INCLUI CARROCERIA) - CUSTO HORARIO PRODUTIVO NOTURNO</v>
          </cell>
          <cell r="I1385" t="str">
            <v>CHP-N</v>
          </cell>
          <cell r="J1385">
            <v>99.49</v>
          </cell>
          <cell r="K1385" t="str">
            <v>COMPOSICAO</v>
          </cell>
          <cell r="L1385">
            <v>53830</v>
          </cell>
          <cell r="M1385" t="str">
            <v>CAMINHAO TOCO, 170CV - 11T (VU=6ANOS) (NAO INCLUI CARROCERIA) - MAO-DE-OBRA NA OPERACAO NOTURNA</v>
          </cell>
          <cell r="N1385" t="str">
            <v>H</v>
          </cell>
          <cell r="O1385">
            <v>1</v>
          </cell>
          <cell r="P1385">
            <v>16.09</v>
          </cell>
          <cell r="Q1385">
            <v>16.09</v>
          </cell>
          <cell r="AD1385" t="str">
            <v>CHOR</v>
          </cell>
          <cell r="AE1385" t="str">
            <v>CUSTOS HORÁRIOS DE MÁQUINAS E EQUIPAMENTOS</v>
          </cell>
          <cell r="AF1385">
            <v>326</v>
          </cell>
          <cell r="AG1385" t="str">
            <v>CUSTO HORÁRIO PRODUTIVO NOTURNO</v>
          </cell>
          <cell r="AH1385">
            <v>0</v>
          </cell>
          <cell r="AI1385">
            <v>0</v>
          </cell>
        </row>
        <row r="1386">
          <cell r="G1386">
            <v>5898</v>
          </cell>
          <cell r="H1386" t="str">
            <v>CAMINHAO PIPA 6000L TOCO, 162CV - 7,5T (VU=6ANOS) (INCLUI TANQUE DE ACO PARA TRANSPORTE DE AGUA E MOTOBOMBA CENTRIFUGA A GASOLINA 3,5CV) - CUSTO HORARIO PRODUTIVO NOTURNO</v>
          </cell>
          <cell r="I1386" t="str">
            <v>CHP-N</v>
          </cell>
          <cell r="J1386">
            <v>105.47</v>
          </cell>
          <cell r="R1386">
            <v>16.09</v>
          </cell>
          <cell r="S1386">
            <v>15.25</v>
          </cell>
          <cell r="T1386">
            <v>61.7</v>
          </cell>
          <cell r="U1386">
            <v>58.5</v>
          </cell>
          <cell r="V1386">
            <v>27.66</v>
          </cell>
          <cell r="W1386">
            <v>26.23</v>
          </cell>
          <cell r="X1386">
            <v>0</v>
          </cell>
          <cell r="Y1386">
            <v>0</v>
          </cell>
          <cell r="Z1386">
            <v>0</v>
          </cell>
          <cell r="AA1386">
            <v>0</v>
          </cell>
          <cell r="AB1386" t="str">
            <v>CAIXA REFERENCIAL</v>
          </cell>
          <cell r="AD1386" t="str">
            <v>CHOR</v>
          </cell>
          <cell r="AE1386" t="str">
            <v>CUSTOS HORÁRIOS DE MÁQUINAS E EQUIPAMENTOS</v>
          </cell>
          <cell r="AF1386">
            <v>326</v>
          </cell>
          <cell r="AG1386" t="str">
            <v>CUSTO HORÁRIO PRODUTIVO NOTURNO</v>
          </cell>
          <cell r="AH1386">
            <v>0</v>
          </cell>
          <cell r="AI1386">
            <v>0</v>
          </cell>
        </row>
        <row r="1387">
          <cell r="G1387">
            <v>5898</v>
          </cell>
          <cell r="H1387" t="str">
            <v>CAMINHAO PIPA 6000L TOCO, 162CV - 7,5T (VU=6ANOS) (INCLUI TANQUE DE ACO PARA TRANSPORTE DE AGUA E MOTOBOMBA CENTRIFUGA A GASOLINA 3,5CV) - CUSTO HORARIO PRODUTIVO NOTURNO</v>
          </cell>
          <cell r="I1387" t="str">
            <v>CHP-N</v>
          </cell>
          <cell r="J1387">
            <v>105.47</v>
          </cell>
          <cell r="K1387" t="str">
            <v>COMPOSICAO</v>
          </cell>
          <cell r="L1387">
            <v>5756</v>
          </cell>
          <cell r="M1387" t="str">
            <v>CAMINHAO PIPA 6000L TOCO, 162CV - 7,5T (VU=6ANOS) (INCLUI TANQUE DE ACO PARA TRANSPORTE DE AGUA E MOTOBOMBA CENTRIFUGA A GASOLINA 3,5CV) - DEPRECIACAO E JUROS</v>
          </cell>
          <cell r="N1387" t="str">
            <v>H</v>
          </cell>
          <cell r="O1387">
            <v>1</v>
          </cell>
          <cell r="P1387">
            <v>17.53</v>
          </cell>
          <cell r="Q1387">
            <v>17.53</v>
          </cell>
          <cell r="AD1387" t="str">
            <v>CHOR</v>
          </cell>
          <cell r="AE1387" t="str">
            <v>CUSTOS HORÁRIOS DE MÁQUINAS E EQUIPAMENTOS</v>
          </cell>
          <cell r="AF1387">
            <v>326</v>
          </cell>
          <cell r="AG1387" t="str">
            <v>CUSTO HORÁRIO PRODUTIVO NOTURNO</v>
          </cell>
          <cell r="AH1387">
            <v>0</v>
          </cell>
          <cell r="AI1387">
            <v>0</v>
          </cell>
        </row>
        <row r="1388">
          <cell r="G1388">
            <v>5898</v>
          </cell>
          <cell r="H1388" t="str">
            <v>CAMINHAO PIPA 6000L TOCO, 162CV - 7,5T (VU=6ANOS) (INCLUI TANQUE DE ACO PARA TRANSPORTE DE AGUA E MOTOBOMBA CENTRIFUGA A GASOLINA 3,5CV) - CUSTO HORARIO PRODUTIVO NOTURNO</v>
          </cell>
          <cell r="I1388" t="str">
            <v>CHP-N</v>
          </cell>
          <cell r="J1388">
            <v>105.47</v>
          </cell>
          <cell r="K1388" t="str">
            <v>COMPOSICAO</v>
          </cell>
          <cell r="L1388">
            <v>5757</v>
          </cell>
          <cell r="M1388" t="str">
            <v>CAMINHAO PIPA 6000L TOCO, 162CV - 7,5T (VU=6ANOS) (INCLUI TANQUE DE ACO PARA TRANSPORTE DE AGUA E MOTOBOMBA CENTRIFUGA A GASOLINA 3,5CV) - MANUTENCAO</v>
          </cell>
          <cell r="N1388" t="str">
            <v>H</v>
          </cell>
          <cell r="O1388">
            <v>1</v>
          </cell>
          <cell r="P1388">
            <v>10.130000000000001</v>
          </cell>
          <cell r="Q1388">
            <v>10.130000000000001</v>
          </cell>
          <cell r="AD1388" t="str">
            <v>CHOR</v>
          </cell>
          <cell r="AE1388" t="str">
            <v>CUSTOS HORÁRIOS DE MÁQUINAS E EQUIPAMENTOS</v>
          </cell>
          <cell r="AF1388">
            <v>326</v>
          </cell>
          <cell r="AG1388" t="str">
            <v>CUSTO HORÁRIO PRODUTIVO NOTURNO</v>
          </cell>
          <cell r="AH1388">
            <v>0</v>
          </cell>
          <cell r="AI1388">
            <v>0</v>
          </cell>
        </row>
        <row r="1389">
          <cell r="G1389">
            <v>5898</v>
          </cell>
          <cell r="H1389" t="str">
            <v>CAMINHAO PIPA 6000L TOCO, 162CV - 7,5T (VU=6ANOS) (INCLUI TANQUE DE ACO PARA TRANSPORTE DE AGUA E MOTOBOMBA CENTRIFUGA A GASOLINA 3,5CV) - CUSTO HORARIO PRODUTIVO NOTURNO</v>
          </cell>
          <cell r="I1389" t="str">
            <v>CHP-N</v>
          </cell>
          <cell r="J1389">
            <v>105.47</v>
          </cell>
          <cell r="K1389" t="str">
            <v>COMPOSICAO</v>
          </cell>
          <cell r="L1389">
            <v>5758</v>
          </cell>
          <cell r="M1389" t="str">
            <v>CAMINHAO PIPA 6000L TOCO, 162CV - 7,5T (VU=6ANOS) (INCLUI TANQUE DE ACO PARA TRANSPORTE DE AGUA E MOTOBOMBA CENTRIFUGA A GASOLINA 3,5CV) - CUSTO HORARIO DE MATERIAIS NA OPERACAO</v>
          </cell>
          <cell r="N1389" t="str">
            <v>H</v>
          </cell>
          <cell r="O1389">
            <v>1</v>
          </cell>
          <cell r="P1389">
            <v>61.7</v>
          </cell>
          <cell r="Q1389">
            <v>61.7</v>
          </cell>
          <cell r="AD1389" t="str">
            <v>CHOR</v>
          </cell>
          <cell r="AE1389" t="str">
            <v>CUSTOS HORÁRIOS DE MÁQUINAS E EQUIPAMENTOS</v>
          </cell>
          <cell r="AF1389">
            <v>326</v>
          </cell>
          <cell r="AG1389" t="str">
            <v>CUSTO HORÁRIO PRODUTIVO NOTURNO</v>
          </cell>
          <cell r="AH1389">
            <v>0</v>
          </cell>
          <cell r="AI1389">
            <v>0</v>
          </cell>
        </row>
        <row r="1390">
          <cell r="G1390">
            <v>5898</v>
          </cell>
          <cell r="H1390" t="str">
            <v>CAMINHAO PIPA 6000L TOCO, 162CV - 7,5T (VU=6ANOS) (INCLUI TANQUE DE ACO PARA TRANSPORTE DE AGUA E MOTOBOMBA CENTRIFUGA A GASOLINA 3,5CV) - CUSTO HORARIO PRODUTIVO NOTURNO</v>
          </cell>
          <cell r="I1390" t="str">
            <v>CHP-N</v>
          </cell>
          <cell r="J1390">
            <v>105.47</v>
          </cell>
          <cell r="K1390" t="str">
            <v>COMPOSICAO</v>
          </cell>
          <cell r="L1390">
            <v>5760</v>
          </cell>
          <cell r="M1390" t="str">
            <v>CAMINHAO PIPA 6000L TOCO, 162CV - 7,5T (VU=6ANOS) (INCLUI TANQUE DE ACO PARA TRANSPORTE DE AGUA) - MAO-DE-OBRA NOTURNA NA OPERACAO</v>
          </cell>
          <cell r="N1390" t="str">
            <v>H</v>
          </cell>
          <cell r="O1390">
            <v>1</v>
          </cell>
          <cell r="P1390">
            <v>16.09</v>
          </cell>
          <cell r="Q1390">
            <v>16.09</v>
          </cell>
          <cell r="AD1390" t="str">
            <v>CHOR</v>
          </cell>
          <cell r="AE1390" t="str">
            <v>CUSTOS HORÁRIOS DE MÁQUINAS E EQUIPAMENTOS</v>
          </cell>
          <cell r="AF1390">
            <v>326</v>
          </cell>
          <cell r="AG1390" t="str">
            <v>CUSTO HORÁRIO PRODUTIVO NOTURNO</v>
          </cell>
          <cell r="AH1390">
            <v>0</v>
          </cell>
          <cell r="AI1390">
            <v>0</v>
          </cell>
        </row>
        <row r="1391">
          <cell r="G1391">
            <v>5902</v>
          </cell>
          <cell r="H1391" t="str">
            <v>CAMINHAO PIPA 10000L TRUCADO, 208CV - 21,1T (VU=6ANOS) (INCLUI TANQUE DE ACO PARA TRANSPORTE DE AGUA E MOTOBOMBA CENTRIFUGA A GASOLINA 3,5CV) - CUSTO HORARIO PRODUTIVO NOTURNO</v>
          </cell>
          <cell r="I1391" t="str">
            <v>CHP-N</v>
          </cell>
          <cell r="J1391">
            <v>101.19</v>
          </cell>
          <cell r="R1391">
            <v>16.09</v>
          </cell>
          <cell r="S1391">
            <v>15.9</v>
          </cell>
          <cell r="T1391">
            <v>54.6</v>
          </cell>
          <cell r="U1391">
            <v>53.96</v>
          </cell>
          <cell r="V1391">
            <v>30.49</v>
          </cell>
          <cell r="W1391">
            <v>30.13</v>
          </cell>
          <cell r="X1391">
            <v>0</v>
          </cell>
          <cell r="Y1391">
            <v>0</v>
          </cell>
          <cell r="Z1391">
            <v>0</v>
          </cell>
          <cell r="AA1391">
            <v>0</v>
          </cell>
          <cell r="AB1391" t="str">
            <v>CAIXA REFERENCIAL</v>
          </cell>
          <cell r="AD1391" t="str">
            <v>CHOR</v>
          </cell>
          <cell r="AE1391" t="str">
            <v>CUSTOS HORÁRIOS DE MÁQUINAS E EQUIPAMENTOS</v>
          </cell>
          <cell r="AF1391">
            <v>326</v>
          </cell>
          <cell r="AG1391" t="str">
            <v>CUSTO HORÁRIO PRODUTIVO NOTURNO</v>
          </cell>
          <cell r="AH1391">
            <v>0</v>
          </cell>
          <cell r="AI1391">
            <v>0</v>
          </cell>
        </row>
        <row r="1392">
          <cell r="G1392">
            <v>5902</v>
          </cell>
          <cell r="H1392" t="str">
            <v>CAMINHAO PIPA 10000L TRUCADO, 208CV - 21,1T (VU=6ANOS) (INCLUI TANQUE DE ACO PARA TRANSPORTE DE AGUA E MOTOBOMBA CENTRIFUGA A GASOLINA 3,5CV) - CUSTO HORARIO PRODUTIVO NOTURNO</v>
          </cell>
          <cell r="I1392" t="str">
            <v>CHP-N</v>
          </cell>
          <cell r="J1392">
            <v>101.19</v>
          </cell>
          <cell r="K1392" t="str">
            <v>COMPOSICAO</v>
          </cell>
          <cell r="L1392">
            <v>5762</v>
          </cell>
          <cell r="M1392" t="str">
            <v>CAMINHAO PIPA 10000L TRUCADO, 208CV - 21,1T (VU=6ANOS) (INCLUI TANQUE DE ACO PARA TRANSPORTE DE AGUA E MOTOBOMBA CENTRIFUGA A GASOLINA 3,5CV) - DEPRECIACAO E JUROS</v>
          </cell>
          <cell r="N1392" t="str">
            <v>H</v>
          </cell>
          <cell r="O1392">
            <v>1</v>
          </cell>
          <cell r="P1392">
            <v>19.309999999999999</v>
          </cell>
          <cell r="Q1392">
            <v>19.309999999999999</v>
          </cell>
          <cell r="AD1392" t="str">
            <v>CHOR</v>
          </cell>
          <cell r="AE1392" t="str">
            <v>CUSTOS HORÁRIOS DE MÁQUINAS E EQUIPAMENTOS</v>
          </cell>
          <cell r="AF1392">
            <v>326</v>
          </cell>
          <cell r="AG1392" t="str">
            <v>CUSTO HORÁRIO PRODUTIVO NOTURNO</v>
          </cell>
          <cell r="AH1392">
            <v>0</v>
          </cell>
          <cell r="AI1392">
            <v>0</v>
          </cell>
        </row>
        <row r="1393">
          <cell r="G1393">
            <v>5902</v>
          </cell>
          <cell r="H1393" t="str">
            <v>CAMINHAO PIPA 10000L TRUCADO, 208CV - 21,1T (VU=6ANOS) (INCLUI TANQUE DE ACO PARA TRANSPORTE DE AGUA E MOTOBOMBA CENTRIFUGA A GASOLINA 3,5CV) - CUSTO HORARIO PRODUTIVO NOTURNO</v>
          </cell>
          <cell r="I1393" t="str">
            <v>CHP-N</v>
          </cell>
          <cell r="J1393">
            <v>101.19</v>
          </cell>
          <cell r="K1393" t="str">
            <v>COMPOSICAO</v>
          </cell>
          <cell r="L1393">
            <v>5763</v>
          </cell>
          <cell r="M1393" t="str">
            <v>CAMINHAO PIPA 10000L TRUCADO, 208CV - 21,1T (VU=6ANOS) (INCLUI TANQUE DE ACO PARA TRANSPORTE DE AGUA E MOTOBOMBA CENTRIFUGA A GASOLINA 3,5CV) - MANUTENCAO</v>
          </cell>
          <cell r="N1393" t="str">
            <v>H</v>
          </cell>
          <cell r="O1393">
            <v>1</v>
          </cell>
          <cell r="P1393">
            <v>11.17</v>
          </cell>
          <cell r="Q1393">
            <v>11.17</v>
          </cell>
          <cell r="AD1393" t="str">
            <v>CHOR</v>
          </cell>
          <cell r="AE1393" t="str">
            <v>CUSTOS HORÁRIOS DE MÁQUINAS E EQUIPAMENTOS</v>
          </cell>
          <cell r="AF1393">
            <v>326</v>
          </cell>
          <cell r="AG1393" t="str">
            <v>CUSTO HORÁRIO PRODUTIVO NOTURNO</v>
          </cell>
          <cell r="AH1393">
            <v>0</v>
          </cell>
          <cell r="AI1393">
            <v>0</v>
          </cell>
        </row>
        <row r="1394">
          <cell r="G1394">
            <v>5902</v>
          </cell>
          <cell r="H1394" t="str">
            <v>CAMINHAO PIPA 10000L TRUCADO, 208CV - 21,1T (VU=6ANOS) (INCLUI TANQUE DE ACO PARA TRANSPORTE DE AGUA E MOTOBOMBA CENTRIFUGA A GASOLINA 3,5CV) - CUSTO HORARIO PRODUTIVO NOTURNO</v>
          </cell>
          <cell r="I1394" t="str">
            <v>CHP-N</v>
          </cell>
          <cell r="J1394">
            <v>101.19</v>
          </cell>
          <cell r="K1394" t="str">
            <v>COMPOSICAO</v>
          </cell>
          <cell r="L1394">
            <v>5764</v>
          </cell>
          <cell r="M1394" t="str">
            <v>CAMINHAO PIPA 10000L TRUCADO, 208CV - 21,1T (VU=6ANOS) (INCLUI TANQUE DE ACO PARA TRANSPORTE DE AGUA E MOTOBOMBA CENTRIFUGA A GASOLINA 3,5CV) - MAO-DE-OBRA NOTURNA NA OPERACAO</v>
          </cell>
          <cell r="N1394" t="str">
            <v>H</v>
          </cell>
          <cell r="O1394">
            <v>1</v>
          </cell>
          <cell r="P1394">
            <v>16.09</v>
          </cell>
          <cell r="Q1394">
            <v>16.09</v>
          </cell>
          <cell r="AD1394" t="str">
            <v>CHOR</v>
          </cell>
          <cell r="AE1394" t="str">
            <v>CUSTOS HORÁRIOS DE MÁQUINAS E EQUIPAMENTOS</v>
          </cell>
          <cell r="AF1394">
            <v>326</v>
          </cell>
          <cell r="AG1394" t="str">
            <v>CUSTO HORÁRIO PRODUTIVO NOTURNO</v>
          </cell>
          <cell r="AH1394">
            <v>0</v>
          </cell>
          <cell r="AI1394">
            <v>0</v>
          </cell>
        </row>
        <row r="1395">
          <cell r="G1395">
            <v>5902</v>
          </cell>
          <cell r="H1395" t="str">
            <v>CAMINHAO PIPA 10000L TRUCADO, 208CV - 21,1T (VU=6ANOS) (INCLUI TANQUE DE ACO PARA TRANSPORTE DE AGUA E MOTOBOMBA CENTRIFUGA A GASOLINA 3,5CV) - CUSTO HORARIO PRODUTIVO NOTURNO</v>
          </cell>
          <cell r="I1395" t="str">
            <v>CHP-N</v>
          </cell>
          <cell r="J1395">
            <v>101.19</v>
          </cell>
          <cell r="K1395" t="str">
            <v>COMPOSICAO</v>
          </cell>
          <cell r="L1395">
            <v>53831</v>
          </cell>
          <cell r="M1395" t="str">
            <v>CAMINHAO PIPA 10000L TRUCADO, 208CV - 21,1T (VU=6ANOS) (INCLUI TANQUE DE ACO PARA TRANSPORTE DE AGUA E MOTOBOMBA CENTRIFUGA A GASOLINA 3,5CV) - CUSTO HORARIO DE MATERIAIS NA OPERACAO</v>
          </cell>
          <cell r="N1395" t="str">
            <v>H</v>
          </cell>
          <cell r="O1395">
            <v>1</v>
          </cell>
          <cell r="P1395">
            <v>54.6</v>
          </cell>
          <cell r="Q1395">
            <v>54.6</v>
          </cell>
          <cell r="AD1395" t="str">
            <v>CHOR</v>
          </cell>
          <cell r="AE1395" t="str">
            <v>CUSTOS HORÁRIOS DE MÁQUINAS E EQUIPAMENTOS</v>
          </cell>
          <cell r="AF1395">
            <v>326</v>
          </cell>
          <cell r="AG1395" t="str">
            <v>CUSTO HORÁRIO PRODUTIVO NOTURNO</v>
          </cell>
          <cell r="AH1395">
            <v>0</v>
          </cell>
          <cell r="AI1395">
            <v>0</v>
          </cell>
        </row>
        <row r="1396">
          <cell r="G1396">
            <v>5906</v>
          </cell>
          <cell r="H1396" t="str">
            <v>DISTRIBUIDOR DE AGREGADO TIPO DOSADOR REBOCAVEL  COM 4 PNEUS COM LARGURA 3,66 M - CHP NOTURNO</v>
          </cell>
          <cell r="I1396" t="str">
            <v>CHP-N</v>
          </cell>
          <cell r="J1396">
            <v>12.7</v>
          </cell>
          <cell r="R1396">
            <v>0</v>
          </cell>
          <cell r="S1396">
            <v>0</v>
          </cell>
          <cell r="T1396">
            <v>0</v>
          </cell>
          <cell r="U1396">
            <v>0</v>
          </cell>
          <cell r="V1396">
            <v>12.69</v>
          </cell>
          <cell r="W1396">
            <v>100</v>
          </cell>
          <cell r="X1396">
            <v>0</v>
          </cell>
          <cell r="Y1396">
            <v>0</v>
          </cell>
          <cell r="Z1396">
            <v>0</v>
          </cell>
          <cell r="AA1396">
            <v>0</v>
          </cell>
          <cell r="AB1396" t="str">
            <v>CAIXA REFERENCIAL</v>
          </cell>
          <cell r="AD1396" t="str">
            <v>CHOR</v>
          </cell>
          <cell r="AE1396" t="str">
            <v>CUSTOS HORÁRIOS DE MÁQUINAS E EQUIPAMENTOS</v>
          </cell>
          <cell r="AF1396">
            <v>326</v>
          </cell>
          <cell r="AG1396" t="str">
            <v>CUSTO HORÁRIO PRODUTIVO NOTURNO</v>
          </cell>
          <cell r="AH1396">
            <v>0</v>
          </cell>
          <cell r="AI1396">
            <v>0</v>
          </cell>
        </row>
        <row r="1397">
          <cell r="G1397">
            <v>5906</v>
          </cell>
          <cell r="H1397" t="str">
            <v>DISTRIBUIDOR DE AGREGADO TIPO DOSADOR REBOCAVEL  COM 4 PNEUS COM LARGURA 3,66 M - CHP NOTURNO</v>
          </cell>
          <cell r="I1397" t="str">
            <v>CHP-N</v>
          </cell>
          <cell r="J1397">
            <v>12.7</v>
          </cell>
          <cell r="K1397" t="str">
            <v>COMPOSICAO</v>
          </cell>
          <cell r="L1397">
            <v>53833</v>
          </cell>
          <cell r="M1397" t="str">
            <v>DISTRIBUIDOR DE AGREGADO TIPO DOSADOR REBOCAVEL  COM 4 PNEUS COM LARGURA 3,66 M - DEPRECIACAO E JUROS</v>
          </cell>
          <cell r="N1397" t="str">
            <v>H</v>
          </cell>
          <cell r="O1397">
            <v>1</v>
          </cell>
          <cell r="P1397">
            <v>9.31</v>
          </cell>
          <cell r="Q1397">
            <v>9.31</v>
          </cell>
          <cell r="AD1397" t="str">
            <v>CHOR</v>
          </cell>
          <cell r="AE1397" t="str">
            <v>CUSTOS HORÁRIOS DE MÁQUINAS E EQUIPAMENTOS</v>
          </cell>
          <cell r="AF1397">
            <v>326</v>
          </cell>
          <cell r="AG1397" t="str">
            <v>CUSTO HORÁRIO PRODUTIVO NOTURNO</v>
          </cell>
          <cell r="AH1397">
            <v>0</v>
          </cell>
          <cell r="AI1397">
            <v>0</v>
          </cell>
        </row>
        <row r="1398">
          <cell r="G1398">
            <v>5906</v>
          </cell>
          <cell r="H1398" t="str">
            <v>DISTRIBUIDOR DE AGREGADO TIPO DOSADOR REBOCAVEL  COM 4 PNEUS COM LARGURA 3,66 M - CHP NOTURNO</v>
          </cell>
          <cell r="I1398" t="str">
            <v>CHP-N</v>
          </cell>
          <cell r="J1398">
            <v>12.7</v>
          </cell>
          <cell r="K1398" t="str">
            <v>COMPOSICAO</v>
          </cell>
          <cell r="L1398">
            <v>53834</v>
          </cell>
          <cell r="M1398" t="str">
            <v>DISTRIBUIDOR DE AGREGADO TIPO DOSADOR REBOCAVEL  COM 4 PNEUS COM LARGURA 3,66 M - MANUTENCAO</v>
          </cell>
          <cell r="N1398" t="str">
            <v>H</v>
          </cell>
          <cell r="O1398">
            <v>1</v>
          </cell>
          <cell r="P1398">
            <v>3.38</v>
          </cell>
          <cell r="Q1398">
            <v>3.38</v>
          </cell>
          <cell r="AD1398" t="str">
            <v>CHOR</v>
          </cell>
          <cell r="AE1398" t="str">
            <v>CUSTOS HORÁRIOS DE MÁQUINAS E EQUIPAMENTOS</v>
          </cell>
          <cell r="AF1398">
            <v>326</v>
          </cell>
          <cell r="AG1398" t="str">
            <v>CUSTO HORÁRIO PRODUTIVO NOTURNO</v>
          </cell>
          <cell r="AH1398">
            <v>0</v>
          </cell>
          <cell r="AI1398">
            <v>0</v>
          </cell>
        </row>
        <row r="1399">
          <cell r="G1399">
            <v>5910</v>
          </cell>
          <cell r="H1399" t="str">
            <v>DISTRIBUIDOR DE BETUME COM TANQUE DE 2500L, REBOCAVEL, PNEUMATICO COM MOTOR A GASOLINA 3,4HP - CHP NOTURNO</v>
          </cell>
          <cell r="I1399" t="str">
            <v>CHP-N</v>
          </cell>
          <cell r="J1399">
            <v>52.03</v>
          </cell>
          <cell r="R1399">
            <v>0.08</v>
          </cell>
          <cell r="S1399">
            <v>0.15</v>
          </cell>
          <cell r="T1399">
            <v>34.770000000000003</v>
          </cell>
          <cell r="U1399">
            <v>66.84</v>
          </cell>
          <cell r="V1399">
            <v>17.16</v>
          </cell>
          <cell r="W1399">
            <v>33</v>
          </cell>
          <cell r="X1399">
            <v>0</v>
          </cell>
          <cell r="Y1399">
            <v>0</v>
          </cell>
          <cell r="Z1399">
            <v>0</v>
          </cell>
          <cell r="AA1399">
            <v>0</v>
          </cell>
          <cell r="AB1399" t="str">
            <v>CAIXA REFERENCIAL</v>
          </cell>
          <cell r="AD1399" t="str">
            <v>CHOR</v>
          </cell>
          <cell r="AE1399" t="str">
            <v>CUSTOS HORÁRIOS DE MÁQUINAS E EQUIPAMENTOS</v>
          </cell>
          <cell r="AF1399">
            <v>326</v>
          </cell>
          <cell r="AG1399" t="str">
            <v>CUSTO HORÁRIO PRODUTIVO NOTURNO</v>
          </cell>
          <cell r="AH1399">
            <v>0</v>
          </cell>
          <cell r="AI1399">
            <v>0</v>
          </cell>
        </row>
        <row r="1400">
          <cell r="G1400">
            <v>5910</v>
          </cell>
          <cell r="H1400" t="str">
            <v>DISTRIBUIDOR DE BETUME COM TANQUE DE 2500L, REBOCAVEL, PNEUMATICO COM MOTOR A GASOLINA 3,4HP - CHP NOTURNO</v>
          </cell>
          <cell r="I1400" t="str">
            <v>CHP-N</v>
          </cell>
          <cell r="J1400">
            <v>52.03</v>
          </cell>
          <cell r="K1400" t="str">
            <v>COMPOSICAO</v>
          </cell>
          <cell r="L1400">
            <v>5765</v>
          </cell>
          <cell r="M1400" t="str">
            <v>DISTRIBUIDOR DE BETUME COM TANQUE DE 2500L, REBOCAVEL, PNEUMATICO COM MOTOR A GASOLINA 3,4HP -  MANUTENCAO</v>
          </cell>
          <cell r="N1400" t="str">
            <v>H</v>
          </cell>
          <cell r="O1400">
            <v>1</v>
          </cell>
          <cell r="P1400">
            <v>6.3</v>
          </cell>
          <cell r="Q1400">
            <v>6.3</v>
          </cell>
          <cell r="AD1400" t="str">
            <v>CHOR</v>
          </cell>
          <cell r="AE1400" t="str">
            <v>CUSTOS HORÁRIOS DE MÁQUINAS E EQUIPAMENTOS</v>
          </cell>
          <cell r="AF1400">
            <v>326</v>
          </cell>
          <cell r="AG1400" t="str">
            <v>CUSTO HORÁRIO PRODUTIVO NOTURNO</v>
          </cell>
          <cell r="AH1400">
            <v>0</v>
          </cell>
          <cell r="AI1400">
            <v>0</v>
          </cell>
        </row>
        <row r="1401">
          <cell r="G1401">
            <v>5910</v>
          </cell>
          <cell r="H1401" t="str">
            <v>DISTRIBUIDOR DE BETUME COM TANQUE DE 2500L, REBOCAVEL, PNEUMATICO COM MOTOR A GASOLINA 3,4HP - CHP NOTURNO</v>
          </cell>
          <cell r="I1401" t="str">
            <v>CHP-N</v>
          </cell>
          <cell r="J1401">
            <v>52.03</v>
          </cell>
          <cell r="K1401" t="str">
            <v>COMPOSICAO</v>
          </cell>
          <cell r="L1401">
            <v>5766</v>
          </cell>
          <cell r="M1401" t="str">
            <v>DISTRIBUIDOR DE BETUME COM TANQUE DE 2500L, REBOCAVEL, PNEUMATICO COM MOTOR A GASOLINA 3,4HP  - CUSTO COM MATERIAIS NA OPERACAO</v>
          </cell>
          <cell r="N1401" t="str">
            <v>H</v>
          </cell>
          <cell r="O1401">
            <v>1</v>
          </cell>
          <cell r="P1401">
            <v>34.770000000000003</v>
          </cell>
          <cell r="Q1401">
            <v>34.770000000000003</v>
          </cell>
          <cell r="AD1401" t="str">
            <v>CHOR</v>
          </cell>
          <cell r="AE1401" t="str">
            <v>CUSTOS HORÁRIOS DE MÁQUINAS E EQUIPAMENTOS</v>
          </cell>
          <cell r="AF1401">
            <v>326</v>
          </cell>
          <cell r="AG1401" t="str">
            <v>CUSTO HORÁRIO PRODUTIVO NOTURNO</v>
          </cell>
          <cell r="AH1401">
            <v>0</v>
          </cell>
          <cell r="AI1401">
            <v>0</v>
          </cell>
        </row>
        <row r="1402">
          <cell r="G1402">
            <v>5910</v>
          </cell>
          <cell r="H1402" t="str">
            <v>DISTRIBUIDOR DE BETUME COM TANQUE DE 2500L, REBOCAVEL, PNEUMATICO COM MOTOR A GASOLINA 3,4HP - CHP NOTURNO</v>
          </cell>
          <cell r="I1402" t="str">
            <v>CHP-N</v>
          </cell>
          <cell r="J1402">
            <v>52.03</v>
          </cell>
          <cell r="K1402" t="str">
            <v>COMPOSICAO</v>
          </cell>
          <cell r="L1402">
            <v>5768</v>
          </cell>
          <cell r="M1402" t="str">
            <v>DISTRIBUIDOR DE BETUME COM TANQUE DE 2500L, REBOCAVEL, PNEUMATICO COM MOTOR A GASOLINA 3,4HP  - CUSTO COM MAO-DE-OBRA NA OPERACAO NOTURNA</v>
          </cell>
          <cell r="N1402" t="str">
            <v>H</v>
          </cell>
          <cell r="O1402">
            <v>1</v>
          </cell>
          <cell r="P1402">
            <v>0.08</v>
          </cell>
          <cell r="Q1402">
            <v>0.08</v>
          </cell>
          <cell r="AD1402" t="str">
            <v>CHOR</v>
          </cell>
          <cell r="AE1402" t="str">
            <v>CUSTOS HORÁRIOS DE MÁQUINAS E EQUIPAMENTOS</v>
          </cell>
          <cell r="AF1402">
            <v>326</v>
          </cell>
          <cell r="AG1402" t="str">
            <v>CUSTO HORÁRIO PRODUTIVO NOTURNO</v>
          </cell>
          <cell r="AH1402">
            <v>0</v>
          </cell>
          <cell r="AI1402">
            <v>0</v>
          </cell>
        </row>
        <row r="1403">
          <cell r="G1403">
            <v>5910</v>
          </cell>
          <cell r="H1403" t="str">
            <v>DISTRIBUIDOR DE BETUME COM TANQUE DE 2500L, REBOCAVEL, PNEUMATICO COM MOTOR A GASOLINA 3,4HP - CHP NOTURNO</v>
          </cell>
          <cell r="I1403" t="str">
            <v>CHP-N</v>
          </cell>
          <cell r="J1403">
            <v>52.03</v>
          </cell>
          <cell r="K1403" t="str">
            <v>COMPOSICAO</v>
          </cell>
          <cell r="L1403">
            <v>53835</v>
          </cell>
          <cell r="M1403" t="str">
            <v>DISTRIBUIDOR DE BETUME COM TANQUE DE 2500L, REBOCAVEL, PNEUMATICO COM MOTOR A GASOLINA 3,4HP -  DEPRECIACAO E JUROS</v>
          </cell>
          <cell r="N1403" t="str">
            <v>H</v>
          </cell>
          <cell r="O1403">
            <v>1</v>
          </cell>
          <cell r="P1403">
            <v>10.86</v>
          </cell>
          <cell r="Q1403">
            <v>10.86</v>
          </cell>
          <cell r="AD1403" t="str">
            <v>CHOR</v>
          </cell>
          <cell r="AE1403" t="str">
            <v>CUSTOS HORÁRIOS DE MÁQUINAS E EQUIPAMENTOS</v>
          </cell>
          <cell r="AF1403">
            <v>326</v>
          </cell>
          <cell r="AG1403" t="str">
            <v>CUSTO HORÁRIO PRODUTIVO NOTURNO</v>
          </cell>
          <cell r="AH1403">
            <v>0</v>
          </cell>
          <cell r="AI1403">
            <v>0</v>
          </cell>
        </row>
        <row r="1404">
          <cell r="G1404">
            <v>5914</v>
          </cell>
          <cell r="H1404" t="str">
            <v>DISTRIBUIDOR DE ASFALTO MONTADO SOBRE CAMINHAO TOCO 162 HP, COM TANQUE ISOLADO 6 M3 COM BARRA ESPARGIDORA DE 3,66 M - CHP NOTURNO</v>
          </cell>
          <cell r="I1404" t="str">
            <v>CHP-N</v>
          </cell>
          <cell r="J1404">
            <v>190.29</v>
          </cell>
          <cell r="R1404">
            <v>32.18</v>
          </cell>
          <cell r="S1404">
            <v>16.91</v>
          </cell>
          <cell r="T1404">
            <v>81.430000000000007</v>
          </cell>
          <cell r="U1404">
            <v>42.79</v>
          </cell>
          <cell r="V1404">
            <v>76.67</v>
          </cell>
          <cell r="W1404">
            <v>40.29</v>
          </cell>
          <cell r="X1404">
            <v>0</v>
          </cell>
          <cell r="Y1404">
            <v>0</v>
          </cell>
          <cell r="Z1404">
            <v>0</v>
          </cell>
          <cell r="AA1404">
            <v>0</v>
          </cell>
          <cell r="AB1404" t="str">
            <v>CAIXA REFERENCIAL</v>
          </cell>
          <cell r="AD1404" t="str">
            <v>CHOR</v>
          </cell>
          <cell r="AE1404" t="str">
            <v>CUSTOS HORÁRIOS DE MÁQUINAS E EQUIPAMENTOS</v>
          </cell>
          <cell r="AF1404">
            <v>326</v>
          </cell>
          <cell r="AG1404" t="str">
            <v>CUSTO HORÁRIO PRODUTIVO NOTURNO</v>
          </cell>
          <cell r="AH1404">
            <v>0</v>
          </cell>
          <cell r="AI1404">
            <v>0</v>
          </cell>
        </row>
        <row r="1405">
          <cell r="G1405">
            <v>5914</v>
          </cell>
          <cell r="H1405" t="str">
            <v>DISTRIBUIDOR DE ASFALTO MONTADO SOBRE CAMINHAO TOCO 162 HP, COM TANQUE ISOLADO 6 M3 COM BARRA ESPARGIDORA DE 3,66 M - CHP NOTURNO</v>
          </cell>
          <cell r="I1405" t="str">
            <v>CHP-N</v>
          </cell>
          <cell r="J1405">
            <v>190.29</v>
          </cell>
          <cell r="K1405" t="str">
            <v>COMPOSICAO</v>
          </cell>
          <cell r="L1405">
            <v>5769</v>
          </cell>
          <cell r="M1405" t="str">
            <v>DISTRIBUIDOR DE ASFALTO MONTADO SOBRE CAMINHAO TOCO 162 HP, COM TANQUE ISOLADO 6 M3 COM BARRA ESPARGIDORA  DE 3,66 M - MANUTENCAO</v>
          </cell>
          <cell r="N1405" t="str">
            <v>H</v>
          </cell>
          <cell r="O1405">
            <v>1</v>
          </cell>
          <cell r="P1405">
            <v>28.54</v>
          </cell>
          <cell r="Q1405">
            <v>28.54</v>
          </cell>
          <cell r="AD1405" t="str">
            <v>CHOR</v>
          </cell>
          <cell r="AE1405" t="str">
            <v>CUSTOS HORÁRIOS DE MÁQUINAS E EQUIPAMENTOS</v>
          </cell>
          <cell r="AF1405">
            <v>326</v>
          </cell>
          <cell r="AG1405" t="str">
            <v>CUSTO HORÁRIO PRODUTIVO NOTURNO</v>
          </cell>
          <cell r="AH1405">
            <v>0</v>
          </cell>
          <cell r="AI1405">
            <v>0</v>
          </cell>
        </row>
        <row r="1406">
          <cell r="G1406">
            <v>5914</v>
          </cell>
          <cell r="H1406" t="str">
            <v>DISTRIBUIDOR DE ASFALTO MONTADO SOBRE CAMINHAO TOCO 162 HP, COM TANQUE ISOLADO 6 M3 COM BARRA ESPARGIDORA DE 3,66 M - CHP NOTURNO</v>
          </cell>
          <cell r="I1406" t="str">
            <v>CHP-N</v>
          </cell>
          <cell r="J1406">
            <v>190.29</v>
          </cell>
          <cell r="K1406" t="str">
            <v>COMPOSICAO</v>
          </cell>
          <cell r="L1406">
            <v>5771</v>
          </cell>
          <cell r="M1406" t="str">
            <v>DISTRIBUIDOR DE ASFALTO CAP 5.000L SOBRE CAMINHAO TOCO 142HP - CUSTO C/ MAO-DE-OBRA NA OPERACAO NOTURNA</v>
          </cell>
          <cell r="N1406" t="str">
            <v>H</v>
          </cell>
          <cell r="O1406">
            <v>1</v>
          </cell>
          <cell r="P1406">
            <v>32.18</v>
          </cell>
          <cell r="Q1406">
            <v>32.18</v>
          </cell>
          <cell r="AD1406" t="str">
            <v>CHOR</v>
          </cell>
          <cell r="AE1406" t="str">
            <v>CUSTOS HORÁRIOS DE MÁQUINAS E EQUIPAMENTOS</v>
          </cell>
          <cell r="AF1406">
            <v>326</v>
          </cell>
          <cell r="AG1406" t="str">
            <v>CUSTO HORÁRIO PRODUTIVO NOTURNO</v>
          </cell>
          <cell r="AH1406">
            <v>0</v>
          </cell>
          <cell r="AI1406">
            <v>0</v>
          </cell>
        </row>
        <row r="1407">
          <cell r="G1407">
            <v>5914</v>
          </cell>
          <cell r="H1407" t="str">
            <v>DISTRIBUIDOR DE ASFALTO MONTADO SOBRE CAMINHAO TOCO 162 HP, COM TANQUE ISOLADO 6 M3 COM BARRA ESPARGIDORA DE 3,66 M - CHP NOTURNO</v>
          </cell>
          <cell r="I1407" t="str">
            <v>CHP-N</v>
          </cell>
          <cell r="J1407">
            <v>190.29</v>
          </cell>
          <cell r="K1407" t="str">
            <v>COMPOSICAO</v>
          </cell>
          <cell r="L1407">
            <v>53836</v>
          </cell>
          <cell r="M1407" t="str">
            <v>DISTRIBUIDOR DE ASFALTO MONTADO SOBRE CAMINHAO TOCO 162 HP, COM TANQUE ISOLADO 6 M3 COM BARRA ESPARGIDORA  DE 3,66 M - DEPRECIACAO E JUROS</v>
          </cell>
          <cell r="N1407" t="str">
            <v>H</v>
          </cell>
          <cell r="O1407">
            <v>1</v>
          </cell>
          <cell r="P1407">
            <v>48.12</v>
          </cell>
          <cell r="Q1407">
            <v>48.12</v>
          </cell>
          <cell r="AD1407" t="str">
            <v>CHOR</v>
          </cell>
          <cell r="AE1407" t="str">
            <v>CUSTOS HORÁRIOS DE MÁQUINAS E EQUIPAMENTOS</v>
          </cell>
          <cell r="AF1407">
            <v>326</v>
          </cell>
          <cell r="AG1407" t="str">
            <v>CUSTO HORÁRIO PRODUTIVO NOTURNO</v>
          </cell>
          <cell r="AH1407">
            <v>0</v>
          </cell>
          <cell r="AI1407">
            <v>0</v>
          </cell>
        </row>
        <row r="1408">
          <cell r="G1408">
            <v>5914</v>
          </cell>
          <cell r="H1408" t="str">
            <v>DISTRIBUIDOR DE ASFALTO MONTADO SOBRE CAMINHAO TOCO 162 HP, COM TANQUE ISOLADO 6 M3 COM BARRA ESPARGIDORA DE 3,66 M - CHP NOTURNO</v>
          </cell>
          <cell r="I1408" t="str">
            <v>CHP-N</v>
          </cell>
          <cell r="J1408">
            <v>190.29</v>
          </cell>
          <cell r="K1408" t="str">
            <v>COMPOSICAO</v>
          </cell>
          <cell r="L1408">
            <v>53837</v>
          </cell>
          <cell r="M1408" t="str">
            <v>DISTRIBUIDOR DE ASFALTO MONTADO SOBRE CAMINHAO TOCO 162 HP, COM TANQUE ISOLADO 6 M3 COM BARRA ESPARGIDORA  DE 3,66 M - CUSTO C/ MATERIAIS NA OPERACAO</v>
          </cell>
          <cell r="N1408" t="str">
            <v>H</v>
          </cell>
          <cell r="O1408">
            <v>1</v>
          </cell>
          <cell r="P1408">
            <v>81.430000000000007</v>
          </cell>
          <cell r="Q1408">
            <v>81.430000000000007</v>
          </cell>
          <cell r="AD1408" t="str">
            <v>CHOR</v>
          </cell>
          <cell r="AE1408" t="str">
            <v>CUSTOS HORÁRIOS DE MÁQUINAS E EQUIPAMENTOS</v>
          </cell>
          <cell r="AF1408">
            <v>326</v>
          </cell>
          <cell r="AG1408" t="str">
            <v>CUSTO HORÁRIO PRODUTIVO NOTURNO</v>
          </cell>
          <cell r="AH1408">
            <v>0</v>
          </cell>
          <cell r="AI1408">
            <v>0</v>
          </cell>
        </row>
        <row r="1409">
          <cell r="G1409">
            <v>5922</v>
          </cell>
          <cell r="H1409" t="str">
            <v>GRADE ARADORA COM 20 DISCOS DE 24 " SOBRE PNEUS - CHP NOTURNO</v>
          </cell>
          <cell r="I1409" t="str">
            <v>CHP-N</v>
          </cell>
          <cell r="J1409">
            <v>4.17</v>
          </cell>
          <cell r="R1409">
            <v>0</v>
          </cell>
          <cell r="S1409">
            <v>0</v>
          </cell>
          <cell r="T1409">
            <v>0</v>
          </cell>
          <cell r="U1409">
            <v>0</v>
          </cell>
          <cell r="V1409">
            <v>4.17</v>
          </cell>
          <cell r="W1409">
            <v>100</v>
          </cell>
          <cell r="X1409">
            <v>0</v>
          </cell>
          <cell r="Y1409">
            <v>0</v>
          </cell>
          <cell r="Z1409">
            <v>0</v>
          </cell>
          <cell r="AA1409">
            <v>0</v>
          </cell>
          <cell r="AB1409" t="str">
            <v>CAIXA REFERENCIAL</v>
          </cell>
          <cell r="AD1409" t="str">
            <v>CHOR</v>
          </cell>
          <cell r="AE1409" t="str">
            <v>CUSTOS HORÁRIOS DE MÁQUINAS E EQUIPAMENTOS</v>
          </cell>
          <cell r="AF1409">
            <v>326</v>
          </cell>
          <cell r="AG1409" t="str">
            <v>CUSTO HORÁRIO PRODUTIVO NOTURNO</v>
          </cell>
          <cell r="AH1409">
            <v>0</v>
          </cell>
          <cell r="AI1409">
            <v>0</v>
          </cell>
        </row>
        <row r="1410">
          <cell r="G1410">
            <v>5922</v>
          </cell>
          <cell r="H1410" t="str">
            <v>GRADE ARADORA COM 20 DISCOS DE 24 " SOBRE PNEUS - CHP NOTURNO</v>
          </cell>
          <cell r="I1410" t="str">
            <v>CHP-N</v>
          </cell>
          <cell r="J1410">
            <v>4.17</v>
          </cell>
          <cell r="K1410" t="str">
            <v>COMPOSICAO</v>
          </cell>
          <cell r="L1410">
            <v>53840</v>
          </cell>
          <cell r="M1410" t="str">
            <v>GRADE ARADORA COM 20 DISCOS DE 24 " SOBRE PNEUS - DEPRECIACAO E JUROS</v>
          </cell>
          <cell r="N1410" t="str">
            <v>H</v>
          </cell>
          <cell r="O1410">
            <v>1</v>
          </cell>
          <cell r="P1410">
            <v>3.12</v>
          </cell>
          <cell r="Q1410">
            <v>3.12</v>
          </cell>
          <cell r="AD1410" t="str">
            <v>CHOR</v>
          </cell>
          <cell r="AE1410" t="str">
            <v>CUSTOS HORÁRIOS DE MÁQUINAS E EQUIPAMENTOS</v>
          </cell>
          <cell r="AF1410">
            <v>326</v>
          </cell>
          <cell r="AG1410" t="str">
            <v>CUSTO HORÁRIO PRODUTIVO NOTURNO</v>
          </cell>
          <cell r="AH1410">
            <v>0</v>
          </cell>
          <cell r="AI1410">
            <v>0</v>
          </cell>
        </row>
        <row r="1411">
          <cell r="G1411">
            <v>5922</v>
          </cell>
          <cell r="H1411" t="str">
            <v>GRADE ARADORA COM 20 DISCOS DE 24 " SOBRE PNEUS - CHP NOTURNO</v>
          </cell>
          <cell r="I1411" t="str">
            <v>CHP-N</v>
          </cell>
          <cell r="J1411">
            <v>4.17</v>
          </cell>
          <cell r="K1411" t="str">
            <v>COMPOSICAO</v>
          </cell>
          <cell r="L1411">
            <v>53841</v>
          </cell>
          <cell r="M1411" t="str">
            <v>GRADE ARADORA COM 20 DISCOS DE 24 " SOBRE PNEUS - MANUTENCAO</v>
          </cell>
          <cell r="N1411" t="str">
            <v>H</v>
          </cell>
          <cell r="O1411">
            <v>1</v>
          </cell>
          <cell r="P1411">
            <v>1.04</v>
          </cell>
          <cell r="Q1411">
            <v>1.04</v>
          </cell>
          <cell r="AD1411" t="str">
            <v>CHOR</v>
          </cell>
          <cell r="AE1411" t="str">
            <v>CUSTOS HORÁRIOS DE MÁQUINAS E EQUIPAMENTOS</v>
          </cell>
          <cell r="AF1411">
            <v>326</v>
          </cell>
          <cell r="AG1411" t="str">
            <v>CUSTO HORÁRIO PRODUTIVO NOTURNO</v>
          </cell>
          <cell r="AH1411">
            <v>0</v>
          </cell>
          <cell r="AI1411">
            <v>0</v>
          </cell>
        </row>
        <row r="1412">
          <cell r="G1412">
            <v>5925</v>
          </cell>
          <cell r="H1412" t="str">
            <v>LANCA ELEVATORIA TELESCOPICA DE ACIONAMENTO HIDRAULICO, CAPACIDADE DE CARGA 30.000 KG, COM CESTO, MONTADA SOBRE CAMINHAO TRUCADO - CHP NOTURNO</v>
          </cell>
          <cell r="I1412" t="str">
            <v>CHP-N</v>
          </cell>
          <cell r="J1412">
            <v>392.13</v>
          </cell>
          <cell r="R1412">
            <v>16.09</v>
          </cell>
          <cell r="S1412">
            <v>4.0999999999999996</v>
          </cell>
          <cell r="T1412">
            <v>55.12</v>
          </cell>
          <cell r="U1412">
            <v>14.05</v>
          </cell>
          <cell r="V1412">
            <v>320.91000000000003</v>
          </cell>
          <cell r="W1412">
            <v>81.83</v>
          </cell>
          <cell r="X1412">
            <v>0</v>
          </cell>
          <cell r="Y1412">
            <v>0</v>
          </cell>
          <cell r="Z1412">
            <v>0</v>
          </cell>
          <cell r="AA1412">
            <v>0</v>
          </cell>
          <cell r="AB1412" t="str">
            <v>CAIXA REFERENCIAL</v>
          </cell>
          <cell r="AD1412" t="str">
            <v>CHOR</v>
          </cell>
          <cell r="AE1412" t="str">
            <v>CUSTOS HORÁRIOS DE MÁQUINAS E EQUIPAMENTOS</v>
          </cell>
          <cell r="AF1412">
            <v>326</v>
          </cell>
          <cell r="AG1412" t="str">
            <v>CUSTO HORÁRIO PRODUTIVO NOTURNO</v>
          </cell>
          <cell r="AH1412">
            <v>0</v>
          </cell>
          <cell r="AI1412">
            <v>0</v>
          </cell>
        </row>
        <row r="1413">
          <cell r="G1413">
            <v>5925</v>
          </cell>
          <cell r="H1413" t="str">
            <v>LANCA ELEVATORIA TELESCOPICA DE ACIONAMENTO HIDRAULICO, CAPACIDADE DE CARGA 30.000 KG, COM CESTO, MONTADA SOBRE CAMINHAO TRUCADO - CHP NOTURNO</v>
          </cell>
          <cell r="I1413" t="str">
            <v>CHP-N</v>
          </cell>
          <cell r="J1413">
            <v>392.13</v>
          </cell>
          <cell r="K1413" t="str">
            <v>COMPOSICAO</v>
          </cell>
          <cell r="L1413">
            <v>5775</v>
          </cell>
          <cell r="M1413" t="str">
            <v>LANCA ELEVATORIA TELESCOPICA DE ACIONAMENTO HIDRAULICO, CAPACIDADE DE CARGA 30.000 KG, COM CESTO, MONTADA SOBRE CAMINHAO TRUCADO - MANUTENCAO</v>
          </cell>
          <cell r="N1413" t="str">
            <v>H</v>
          </cell>
          <cell r="O1413">
            <v>1</v>
          </cell>
          <cell r="P1413">
            <v>105.02</v>
          </cell>
          <cell r="Q1413">
            <v>105.02</v>
          </cell>
          <cell r="AD1413" t="str">
            <v>CHOR</v>
          </cell>
          <cell r="AE1413" t="str">
            <v>CUSTOS HORÁRIOS DE MÁQUINAS E EQUIPAMENTOS</v>
          </cell>
          <cell r="AF1413">
            <v>326</v>
          </cell>
          <cell r="AG1413" t="str">
            <v>CUSTO HORÁRIO PRODUTIVO NOTURNO</v>
          </cell>
          <cell r="AH1413">
            <v>0</v>
          </cell>
          <cell r="AI1413">
            <v>0</v>
          </cell>
        </row>
        <row r="1414">
          <cell r="G1414">
            <v>5925</v>
          </cell>
          <cell r="H1414" t="str">
            <v>LANCA ELEVATORIA TELESCOPICA DE ACIONAMENTO HIDRAULICO, CAPACIDADE DE CARGA 30.000 KG, COM CESTO, MONTADA SOBRE CAMINHAO TRUCADO - CHP NOTURNO</v>
          </cell>
          <cell r="I1414" t="str">
            <v>CHP-N</v>
          </cell>
          <cell r="J1414">
            <v>392.13</v>
          </cell>
          <cell r="K1414" t="str">
            <v>COMPOSICAO</v>
          </cell>
          <cell r="L1414">
            <v>5776</v>
          </cell>
          <cell r="M1414" t="str">
            <v>LANCA ELEVATORIA TELESCOPICA DE ACIONAMENTO HIDRAULICO, CAPACIDADE DE CARGA 30.000 KG, COM CESTO, MONTADA SOBRE CAMINHAO TRUCADO  - CUSTO COM MATERIAIS NA OPERACAO</v>
          </cell>
          <cell r="N1414" t="str">
            <v>H</v>
          </cell>
          <cell r="O1414">
            <v>1</v>
          </cell>
          <cell r="P1414">
            <v>55.12</v>
          </cell>
          <cell r="Q1414">
            <v>55.12</v>
          </cell>
          <cell r="AD1414" t="str">
            <v>CHOR</v>
          </cell>
          <cell r="AE1414" t="str">
            <v>CUSTOS HORÁRIOS DE MÁQUINAS E EQUIPAMENTOS</v>
          </cell>
          <cell r="AF1414">
            <v>326</v>
          </cell>
          <cell r="AG1414" t="str">
            <v>CUSTO HORÁRIO PRODUTIVO NOTURNO</v>
          </cell>
          <cell r="AH1414">
            <v>0</v>
          </cell>
          <cell r="AI1414">
            <v>0</v>
          </cell>
        </row>
        <row r="1415">
          <cell r="G1415">
            <v>5925</v>
          </cell>
          <cell r="H1415" t="str">
            <v>LANCA ELEVATORIA TELESCOPICA DE ACIONAMENTO HIDRAULICO, CAPACIDADE DE CARGA 30.000 KG, COM CESTO, MONTADA SOBRE CAMINHAO TRUCADO - CHP NOTURNO</v>
          </cell>
          <cell r="I1415" t="str">
            <v>CHP-N</v>
          </cell>
          <cell r="J1415">
            <v>392.13</v>
          </cell>
          <cell r="K1415" t="str">
            <v>COMPOSICAO</v>
          </cell>
          <cell r="L1415">
            <v>53842</v>
          </cell>
          <cell r="M1415" t="str">
            <v>LANCA ELEVATORIA TELESCOPICA DE ACIONAMENTO HIDRAULICO, CAPACIDADE DE CARGA 30.000 KG, COM CESTO, MONTADA SOBRE CAMINHAO TRUCADO - DEPRECIACAO E JUROS</v>
          </cell>
          <cell r="N1415" t="str">
            <v>H</v>
          </cell>
          <cell r="O1415">
            <v>1</v>
          </cell>
          <cell r="P1415">
            <v>215.89</v>
          </cell>
          <cell r="Q1415">
            <v>215.89</v>
          </cell>
          <cell r="AD1415" t="str">
            <v>CHOR</v>
          </cell>
          <cell r="AE1415" t="str">
            <v>CUSTOS HORÁRIOS DE MÁQUINAS E EQUIPAMENTOS</v>
          </cell>
          <cell r="AF1415">
            <v>326</v>
          </cell>
          <cell r="AG1415" t="str">
            <v>CUSTO HORÁRIO PRODUTIVO NOTURNO</v>
          </cell>
          <cell r="AH1415">
            <v>0</v>
          </cell>
          <cell r="AI1415">
            <v>0</v>
          </cell>
        </row>
        <row r="1416">
          <cell r="G1416">
            <v>5925</v>
          </cell>
          <cell r="H1416" t="str">
            <v>LANCA ELEVATORIA TELESCOPICA DE ACIONAMENTO HIDRAULICO, CAPACIDADE DE CARGA 30.000 KG, COM CESTO, MONTADA SOBRE CAMINHAO TRUCADO - CHP NOTURNO</v>
          </cell>
          <cell r="I1416" t="str">
            <v>CHP-N</v>
          </cell>
          <cell r="J1416">
            <v>392.13</v>
          </cell>
          <cell r="K1416" t="str">
            <v>COMPOSICAO</v>
          </cell>
          <cell r="L1416">
            <v>53844</v>
          </cell>
          <cell r="M1416" t="str">
            <v>LANCA ELEVATORIA TELESCOPICA DE ACIONAMENTO HIDRAULICO, CAPACIDADE DE CARGA 30.000 KG, COM CESTO, MONTADA SOBRE CAMINHAO TRUCADO - CUSTO COM MA0-DE-OBRA NA OPERACAO NOTURNA</v>
          </cell>
          <cell r="N1416" t="str">
            <v>H</v>
          </cell>
          <cell r="O1416">
            <v>1</v>
          </cell>
          <cell r="P1416">
            <v>16.09</v>
          </cell>
          <cell r="Q1416">
            <v>16.09</v>
          </cell>
          <cell r="AD1416" t="str">
            <v>CHOR</v>
          </cell>
          <cell r="AE1416" t="str">
            <v>CUSTOS HORÁRIOS DE MÁQUINAS E EQUIPAMENTOS</v>
          </cell>
          <cell r="AF1416">
            <v>326</v>
          </cell>
          <cell r="AG1416" t="str">
            <v>CUSTO HORÁRIO PRODUTIVO NOTURNO</v>
          </cell>
          <cell r="AH1416">
            <v>0</v>
          </cell>
          <cell r="AI1416">
            <v>0</v>
          </cell>
        </row>
        <row r="1417">
          <cell r="G1417">
            <v>5929</v>
          </cell>
          <cell r="H1417" t="str">
            <v>GUINDASTE MUNK COM CESTO, CARGA MAXIMA 5,75T (A 2M) E 2,3T ( A 5M), ALTURA MAXIMA = 7,9M, MONTADO SOBRE CAMINHAO DE CARROCERIA 162HP  - CHP NOTURNO</v>
          </cell>
          <cell r="I1417" t="str">
            <v>CHP-N</v>
          </cell>
          <cell r="J1417">
            <v>111.88</v>
          </cell>
          <cell r="R1417">
            <v>16.09</v>
          </cell>
          <cell r="S1417">
            <v>14.38</v>
          </cell>
          <cell r="T1417">
            <v>54.28</v>
          </cell>
          <cell r="U1417">
            <v>48.52</v>
          </cell>
          <cell r="V1417">
            <v>41.49</v>
          </cell>
          <cell r="W1417">
            <v>37.090000000000003</v>
          </cell>
          <cell r="X1417">
            <v>0</v>
          </cell>
          <cell r="Y1417">
            <v>0</v>
          </cell>
          <cell r="Z1417">
            <v>0</v>
          </cell>
          <cell r="AA1417">
            <v>0</v>
          </cell>
          <cell r="AB1417" t="str">
            <v>CAIXA REFERENCIAL</v>
          </cell>
          <cell r="AD1417" t="str">
            <v>CHOR</v>
          </cell>
          <cell r="AE1417" t="str">
            <v>CUSTOS HORÁRIOS DE MÁQUINAS E EQUIPAMENTOS</v>
          </cell>
          <cell r="AF1417">
            <v>326</v>
          </cell>
          <cell r="AG1417" t="str">
            <v>CUSTO HORÁRIO PRODUTIVO NOTURNO</v>
          </cell>
          <cell r="AH1417">
            <v>0</v>
          </cell>
          <cell r="AI1417">
            <v>0</v>
          </cell>
        </row>
        <row r="1418">
          <cell r="G1418">
            <v>5929</v>
          </cell>
          <cell r="H1418" t="str">
            <v>GUINDASTE MUNK COM CESTO, CARGA MAXIMA 5,75T (A 2M) E 2,3T ( A 5M), ALTURA MAXIMA = 7,9M, MONTADO SOBRE CAMINHAO DE CARROCERIA 162HP  - CHP NOTURNO</v>
          </cell>
          <cell r="I1418" t="str">
            <v>CHP-N</v>
          </cell>
          <cell r="J1418">
            <v>111.88</v>
          </cell>
          <cell r="K1418" t="str">
            <v>COMPOSICAO</v>
          </cell>
          <cell r="L1418">
            <v>5777</v>
          </cell>
          <cell r="M1418" t="str">
            <v>GUINDASTE MUNK COM CESTO, CARGA MAXIMA 5,75T (A 2M) E 2,3T ( A 5M), ALTURA MAXIMA = 7,9M, MONTADO SOBRE CAMINHAO DE CARROCERIA FORD 162HP - MANUTENCAO</v>
          </cell>
          <cell r="N1418" t="str">
            <v>H</v>
          </cell>
          <cell r="O1418">
            <v>1</v>
          </cell>
          <cell r="P1418">
            <v>14.68</v>
          </cell>
          <cell r="Q1418">
            <v>14.68</v>
          </cell>
          <cell r="AD1418" t="str">
            <v>CHOR</v>
          </cell>
          <cell r="AE1418" t="str">
            <v>CUSTOS HORÁRIOS DE MÁQUINAS E EQUIPAMENTOS</v>
          </cell>
          <cell r="AF1418">
            <v>326</v>
          </cell>
          <cell r="AG1418" t="str">
            <v>CUSTO HORÁRIO PRODUTIVO NOTURNO</v>
          </cell>
          <cell r="AH1418">
            <v>0</v>
          </cell>
          <cell r="AI1418">
            <v>0</v>
          </cell>
        </row>
        <row r="1419">
          <cell r="G1419">
            <v>5929</v>
          </cell>
          <cell r="H1419" t="str">
            <v>GUINDASTE MUNK COM CESTO, CARGA MAXIMA 5,75T (A 2M) E 2,3T ( A 5M), ALTURA MAXIMA = 7,9M, MONTADO SOBRE CAMINHAO DE CARROCERIA 162HP  - CHP NOTURNO</v>
          </cell>
          <cell r="I1419" t="str">
            <v>CHP-N</v>
          </cell>
          <cell r="J1419">
            <v>111.88</v>
          </cell>
          <cell r="K1419" t="str">
            <v>COMPOSICAO</v>
          </cell>
          <cell r="L1419">
            <v>53845</v>
          </cell>
          <cell r="M1419" t="str">
            <v>GUINDASTE MUNK COM CESTO, CARGA MAXIMA 5,75T (A 2M) E 2,3T ( A 5M), ALTURA MAXIMA = 7,9M, MONTADO SOBRE CAMINHAO DE CARROCERIA 162HP - DEPRECIACAO E JUROS</v>
          </cell>
          <cell r="N1419" t="str">
            <v>H</v>
          </cell>
          <cell r="O1419">
            <v>1</v>
          </cell>
          <cell r="P1419">
            <v>26.81</v>
          </cell>
          <cell r="Q1419">
            <v>26.81</v>
          </cell>
          <cell r="AD1419" t="str">
            <v>CHOR</v>
          </cell>
          <cell r="AE1419" t="str">
            <v>CUSTOS HORÁRIOS DE MÁQUINAS E EQUIPAMENTOS</v>
          </cell>
          <cell r="AF1419">
            <v>326</v>
          </cell>
          <cell r="AG1419" t="str">
            <v>CUSTO HORÁRIO PRODUTIVO NOTURNO</v>
          </cell>
          <cell r="AH1419">
            <v>0</v>
          </cell>
          <cell r="AI1419">
            <v>0</v>
          </cell>
        </row>
        <row r="1420">
          <cell r="G1420">
            <v>5929</v>
          </cell>
          <cell r="H1420" t="str">
            <v>GUINDASTE MUNK COM CESTO, CARGA MAXIMA 5,75T (A 2M) E 2,3T ( A 5M), ALTURA MAXIMA = 7,9M, MONTADO SOBRE CAMINHAO DE CARROCERIA 162HP  - CHP NOTURNO</v>
          </cell>
          <cell r="I1420" t="str">
            <v>CHP-N</v>
          </cell>
          <cell r="J1420">
            <v>111.88</v>
          </cell>
          <cell r="K1420" t="str">
            <v>COMPOSICAO</v>
          </cell>
          <cell r="L1420">
            <v>53846</v>
          </cell>
          <cell r="M1420" t="str">
            <v>GUINDASTE MUNK COM CESTO, CARGA MAXIMA 5,75T (A 2M) E 2,3T ( A 5M), ALTURA MAXIMA = 7,9M, MONTADO SOBRE CAMINHAO DE CARROCERIA 162HP - CUSTO COM MATERIAIS NA OPERACAO</v>
          </cell>
          <cell r="N1420" t="str">
            <v>H</v>
          </cell>
          <cell r="O1420">
            <v>1</v>
          </cell>
          <cell r="P1420">
            <v>54.28</v>
          </cell>
          <cell r="Q1420">
            <v>54.28</v>
          </cell>
          <cell r="AD1420" t="str">
            <v>CHOR</v>
          </cell>
          <cell r="AE1420" t="str">
            <v>CUSTOS HORÁRIOS DE MÁQUINAS E EQUIPAMENTOS</v>
          </cell>
          <cell r="AF1420">
            <v>326</v>
          </cell>
          <cell r="AG1420" t="str">
            <v>CUSTO HORÁRIO PRODUTIVO NOTURNO</v>
          </cell>
          <cell r="AH1420">
            <v>0</v>
          </cell>
          <cell r="AI1420">
            <v>0</v>
          </cell>
        </row>
        <row r="1421">
          <cell r="G1421">
            <v>5929</v>
          </cell>
          <cell r="H1421" t="str">
            <v>GUINDASTE MUNK COM CESTO, CARGA MAXIMA 5,75T (A 2M) E 2,3T ( A 5M), ALTURA MAXIMA = 7,9M, MONTADO SOBRE CAMINHAO DE CARROCERIA 162HP  - CHP NOTURNO</v>
          </cell>
          <cell r="I1421" t="str">
            <v>CHP-N</v>
          </cell>
          <cell r="J1421">
            <v>111.88</v>
          </cell>
          <cell r="K1421" t="str">
            <v>COMPOSICAO</v>
          </cell>
          <cell r="L1421">
            <v>53848</v>
          </cell>
          <cell r="M1421" t="str">
            <v>GUINDASTE MUNK COM CESTO, CARGA MAXIMA 5,75T (A 2M) E 2,3T ( A 5M), ALTURA MAXIMA = 7,9M, MONTADO SOBRE CAMINHAO DE CARROCERIA FORD 162HP - CUSTO C/MA0-DE-0BRA NA OPERCAO NOTURNA</v>
          </cell>
          <cell r="N1421" t="str">
            <v>H</v>
          </cell>
          <cell r="O1421">
            <v>1</v>
          </cell>
          <cell r="P1421">
            <v>16.09</v>
          </cell>
          <cell r="Q1421">
            <v>16.09</v>
          </cell>
          <cell r="AD1421" t="str">
            <v>CHOR</v>
          </cell>
          <cell r="AE1421" t="str">
            <v>CUSTOS HORÁRIOS DE MÁQUINAS E EQUIPAMENTOS</v>
          </cell>
          <cell r="AF1421">
            <v>326</v>
          </cell>
          <cell r="AG1421" t="str">
            <v>CUSTO HORÁRIO PRODUTIVO NOTURNO</v>
          </cell>
          <cell r="AH1421">
            <v>0</v>
          </cell>
          <cell r="AI1421">
            <v>0</v>
          </cell>
        </row>
        <row r="1422">
          <cell r="G1422">
            <v>5933</v>
          </cell>
          <cell r="H1422" t="str">
            <v>MOTONIVELADORA 140HP (VU=6ANOS) - CHP NOTURNO</v>
          </cell>
          <cell r="I1422" t="str">
            <v>CHP-N</v>
          </cell>
          <cell r="J1422">
            <v>187.53</v>
          </cell>
          <cell r="R1422">
            <v>17.22</v>
          </cell>
          <cell r="S1422">
            <v>9.18</v>
          </cell>
          <cell r="T1422">
            <v>58.46</v>
          </cell>
          <cell r="U1422">
            <v>31.17</v>
          </cell>
          <cell r="V1422">
            <v>111.84</v>
          </cell>
          <cell r="W1422">
            <v>59.63</v>
          </cell>
          <cell r="X1422">
            <v>0</v>
          </cell>
          <cell r="Y1422">
            <v>0</v>
          </cell>
          <cell r="Z1422">
            <v>0</v>
          </cell>
          <cell r="AA1422">
            <v>0</v>
          </cell>
          <cell r="AB1422" t="str">
            <v>CAIXA REFERENCIAL</v>
          </cell>
          <cell r="AD1422" t="str">
            <v>CHOR</v>
          </cell>
          <cell r="AE1422" t="str">
            <v>CUSTOS HORÁRIOS DE MÁQUINAS E EQUIPAMENTOS</v>
          </cell>
          <cell r="AF1422">
            <v>326</v>
          </cell>
          <cell r="AG1422" t="str">
            <v>CUSTO HORÁRIO PRODUTIVO NOTURNO</v>
          </cell>
          <cell r="AH1422">
            <v>0</v>
          </cell>
          <cell r="AI1422">
            <v>0</v>
          </cell>
        </row>
        <row r="1423">
          <cell r="G1423">
            <v>5933</v>
          </cell>
          <cell r="H1423" t="str">
            <v>MOTONIVELADORA 140HP (VU=6ANOS) - CHP NOTURNO</v>
          </cell>
          <cell r="I1423" t="str">
            <v>CHP-N</v>
          </cell>
          <cell r="J1423">
            <v>187.53</v>
          </cell>
          <cell r="K1423" t="str">
            <v>COMPOSICAO</v>
          </cell>
          <cell r="L1423">
            <v>5778</v>
          </cell>
          <cell r="M1423" t="str">
            <v>MOTONIVELADORA 140HP (VU=6ANOS) - DEPRECIACAO E JUROS</v>
          </cell>
          <cell r="N1423" t="str">
            <v>H</v>
          </cell>
          <cell r="O1423">
            <v>1</v>
          </cell>
          <cell r="P1423">
            <v>70.739999999999995</v>
          </cell>
          <cell r="Q1423">
            <v>70.739999999999995</v>
          </cell>
          <cell r="AD1423" t="str">
            <v>CHOR</v>
          </cell>
          <cell r="AE1423" t="str">
            <v>CUSTOS HORÁRIOS DE MÁQUINAS E EQUIPAMENTOS</v>
          </cell>
          <cell r="AF1423">
            <v>326</v>
          </cell>
          <cell r="AG1423" t="str">
            <v>CUSTO HORÁRIO PRODUTIVO NOTURNO</v>
          </cell>
          <cell r="AH1423">
            <v>0</v>
          </cell>
          <cell r="AI1423">
            <v>0</v>
          </cell>
        </row>
        <row r="1424">
          <cell r="G1424">
            <v>5933</v>
          </cell>
          <cell r="H1424" t="str">
            <v>MOTONIVELADORA 140HP (VU=6ANOS) - CHP NOTURNO</v>
          </cell>
          <cell r="I1424" t="str">
            <v>CHP-N</v>
          </cell>
          <cell r="J1424">
            <v>187.53</v>
          </cell>
          <cell r="K1424" t="str">
            <v>COMPOSICAO</v>
          </cell>
          <cell r="L1424">
            <v>5779</v>
          </cell>
          <cell r="M1424" t="str">
            <v>MOTONIVELADORA 140HP (VU=6ANOS) - MANUTENCAO</v>
          </cell>
          <cell r="N1424" t="str">
            <v>H</v>
          </cell>
          <cell r="O1424">
            <v>1</v>
          </cell>
          <cell r="P1424">
            <v>41.1</v>
          </cell>
          <cell r="Q1424">
            <v>41.1</v>
          </cell>
          <cell r="AD1424" t="str">
            <v>CHOR</v>
          </cell>
          <cell r="AE1424" t="str">
            <v>CUSTOS HORÁRIOS DE MÁQUINAS E EQUIPAMENTOS</v>
          </cell>
          <cell r="AF1424">
            <v>326</v>
          </cell>
          <cell r="AG1424" t="str">
            <v>CUSTO HORÁRIO PRODUTIVO NOTURNO</v>
          </cell>
          <cell r="AH1424">
            <v>0</v>
          </cell>
          <cell r="AI1424">
            <v>0</v>
          </cell>
        </row>
        <row r="1425">
          <cell r="G1425">
            <v>5933</v>
          </cell>
          <cell r="H1425" t="str">
            <v>MOTONIVELADORA 140HP (VU=6ANOS) - CHP NOTURNO</v>
          </cell>
          <cell r="I1425" t="str">
            <v>CHP-N</v>
          </cell>
          <cell r="J1425">
            <v>187.53</v>
          </cell>
          <cell r="K1425" t="str">
            <v>COMPOSICAO</v>
          </cell>
          <cell r="L1425">
            <v>53849</v>
          </cell>
          <cell r="M1425" t="str">
            <v>MOTONIVELADORA 140HP PESO OPERACIONAL 12,5T  - CUSTO COM MATERIAIS NA OPERACAO</v>
          </cell>
          <cell r="N1425" t="str">
            <v>H</v>
          </cell>
          <cell r="O1425">
            <v>1</v>
          </cell>
          <cell r="P1425">
            <v>58.46</v>
          </cell>
          <cell r="Q1425">
            <v>58.46</v>
          </cell>
          <cell r="AD1425" t="str">
            <v>CHOR</v>
          </cell>
          <cell r="AE1425" t="str">
            <v>CUSTOS HORÁRIOS DE MÁQUINAS E EQUIPAMENTOS</v>
          </cell>
          <cell r="AF1425">
            <v>326</v>
          </cell>
          <cell r="AG1425" t="str">
            <v>CUSTO HORÁRIO PRODUTIVO NOTURNO</v>
          </cell>
          <cell r="AH1425">
            <v>0</v>
          </cell>
          <cell r="AI1425">
            <v>0</v>
          </cell>
        </row>
        <row r="1426">
          <cell r="G1426">
            <v>5933</v>
          </cell>
          <cell r="H1426" t="str">
            <v>MOTONIVELADORA 140HP (VU=6ANOS) - CHP NOTURNO</v>
          </cell>
          <cell r="I1426" t="str">
            <v>CHP-N</v>
          </cell>
          <cell r="J1426">
            <v>187.53</v>
          </cell>
          <cell r="K1426" t="str">
            <v>COMPOSICAO</v>
          </cell>
          <cell r="L1426">
            <v>53851</v>
          </cell>
          <cell r="M1426" t="str">
            <v>MOTONIVELADORA 140HP -MAO-DE-OBRA NA OPERACAO NOTURNA</v>
          </cell>
          <cell r="N1426" t="str">
            <v>H</v>
          </cell>
          <cell r="O1426">
            <v>1</v>
          </cell>
          <cell r="P1426">
            <v>17.22</v>
          </cell>
          <cell r="Q1426">
            <v>17.22</v>
          </cell>
          <cell r="AD1426" t="str">
            <v>CHOR</v>
          </cell>
          <cell r="AE1426" t="str">
            <v>CUSTOS HORÁRIOS DE MÁQUINAS E EQUIPAMENTOS</v>
          </cell>
          <cell r="AF1426">
            <v>326</v>
          </cell>
          <cell r="AG1426" t="str">
            <v>CUSTO HORÁRIO PRODUTIVO NOTURNO</v>
          </cell>
          <cell r="AH1426">
            <v>0</v>
          </cell>
          <cell r="AI1426">
            <v>0</v>
          </cell>
        </row>
        <row r="1427">
          <cell r="G1427">
            <v>5941</v>
          </cell>
          <cell r="H1427" t="str">
            <v>PA CARREGADEIRA SOBRE RODAS 105 HP - CAPACIDADE DA CACAMBA 1,4 A 1,7 M3 - PESO OPERACIONAL 9.100 KG - CHP NOTURNO</v>
          </cell>
          <cell r="I1427" t="str">
            <v>CHP-N</v>
          </cell>
          <cell r="J1427">
            <v>133.66999999999999</v>
          </cell>
          <cell r="R1427">
            <v>16.899999999999999</v>
          </cell>
          <cell r="S1427">
            <v>12.64</v>
          </cell>
          <cell r="T1427">
            <v>41.76</v>
          </cell>
          <cell r="U1427">
            <v>31.24</v>
          </cell>
          <cell r="V1427">
            <v>75</v>
          </cell>
          <cell r="W1427">
            <v>56.11</v>
          </cell>
          <cell r="X1427">
            <v>0</v>
          </cell>
          <cell r="Y1427">
            <v>0</v>
          </cell>
          <cell r="Z1427">
            <v>0</v>
          </cell>
          <cell r="AA1427">
            <v>0</v>
          </cell>
          <cell r="AB1427" t="str">
            <v>CAIXA REFERENCIAL</v>
          </cell>
          <cell r="AD1427" t="str">
            <v>CHOR</v>
          </cell>
          <cell r="AE1427" t="str">
            <v>CUSTOS HORÁRIOS DE MÁQUINAS E EQUIPAMENTOS</v>
          </cell>
          <cell r="AF1427">
            <v>326</v>
          </cell>
          <cell r="AG1427" t="str">
            <v>CUSTO HORÁRIO PRODUTIVO NOTURNO</v>
          </cell>
          <cell r="AH1427">
            <v>0</v>
          </cell>
          <cell r="AI1427">
            <v>0</v>
          </cell>
        </row>
        <row r="1428">
          <cell r="G1428">
            <v>5941</v>
          </cell>
          <cell r="H1428" t="str">
            <v>PA CARREGADEIRA SOBRE RODAS 105 HP - CAPACIDADE DA CACAMBA 1,4 A 1,7 M3 - PESO OPERACIONAL 9.100 KG - CHP NOTURNO</v>
          </cell>
          <cell r="I1428" t="str">
            <v>CHP-N</v>
          </cell>
          <cell r="J1428">
            <v>133.66999999999999</v>
          </cell>
          <cell r="K1428" t="str">
            <v>COMPOSICAO</v>
          </cell>
          <cell r="L1428">
            <v>5653</v>
          </cell>
          <cell r="M1428" t="str">
            <v>PA CARREGADEIRA SOBRE RODAS, POTENCIA 105HP, CAPACIDADE DA CACAMBA 1,4 A 1,7M3 - DEPRECIACAO E JUROS</v>
          </cell>
          <cell r="N1428" t="str">
            <v>H</v>
          </cell>
          <cell r="O1428">
            <v>1</v>
          </cell>
          <cell r="P1428">
            <v>42.66</v>
          </cell>
          <cell r="Q1428">
            <v>42.66</v>
          </cell>
          <cell r="AD1428" t="str">
            <v>CHOR</v>
          </cell>
          <cell r="AE1428" t="str">
            <v>CUSTOS HORÁRIOS DE MÁQUINAS E EQUIPAMENTOS</v>
          </cell>
          <cell r="AF1428">
            <v>326</v>
          </cell>
          <cell r="AG1428" t="str">
            <v>CUSTO HORÁRIO PRODUTIVO NOTURNO</v>
          </cell>
          <cell r="AH1428">
            <v>0</v>
          </cell>
          <cell r="AI1428">
            <v>0</v>
          </cell>
        </row>
        <row r="1429">
          <cell r="G1429">
            <v>5941</v>
          </cell>
          <cell r="H1429" t="str">
            <v>PA CARREGADEIRA SOBRE RODAS 105 HP - CAPACIDADE DA CACAMBA 1,4 A 1,7 M3 - PESO OPERACIONAL 9.100 KG - CHP NOTURNO</v>
          </cell>
          <cell r="I1429" t="str">
            <v>CHP-N</v>
          </cell>
          <cell r="J1429">
            <v>133.66999999999999</v>
          </cell>
          <cell r="K1429" t="str">
            <v>COMPOSICAO</v>
          </cell>
          <cell r="L1429">
            <v>53857</v>
          </cell>
          <cell r="M1429" t="str">
            <v>PA CARREGADEIRA SOBRE RODAS 105 HP - CAPACIDADE DA CACAMBA 1,4 A 1,7 M3 - PESO OPERACIONAL 9.100 KG  (VU=5ANOS)  - MANUTENCAO</v>
          </cell>
          <cell r="N1429" t="str">
            <v>H</v>
          </cell>
          <cell r="O1429">
            <v>1</v>
          </cell>
          <cell r="P1429">
            <v>32.340000000000003</v>
          </cell>
          <cell r="Q1429">
            <v>32.340000000000003</v>
          </cell>
          <cell r="AD1429" t="str">
            <v>CHOR</v>
          </cell>
          <cell r="AE1429" t="str">
            <v>CUSTOS HORÁRIOS DE MÁQUINAS E EQUIPAMENTOS</v>
          </cell>
          <cell r="AF1429">
            <v>326</v>
          </cell>
          <cell r="AG1429" t="str">
            <v>CUSTO HORÁRIO PRODUTIVO NOTURNO</v>
          </cell>
          <cell r="AH1429">
            <v>0</v>
          </cell>
          <cell r="AI1429">
            <v>0</v>
          </cell>
        </row>
        <row r="1430">
          <cell r="G1430">
            <v>5941</v>
          </cell>
          <cell r="H1430" t="str">
            <v>PA CARREGADEIRA SOBRE RODAS 105 HP - CAPACIDADE DA CACAMBA 1,4 A 1,7 M3 - PESO OPERACIONAL 9.100 KG - CHP NOTURNO</v>
          </cell>
          <cell r="I1430" t="str">
            <v>CHP-N</v>
          </cell>
          <cell r="J1430">
            <v>133.66999999999999</v>
          </cell>
          <cell r="K1430" t="str">
            <v>COMPOSICAO</v>
          </cell>
          <cell r="L1430">
            <v>53858</v>
          </cell>
          <cell r="M1430" t="str">
            <v>PA CARREGADEIRA SOBRE RODAS 105 HP - CAPACIDADE DA CACAMBA 1,4 A 1,7 M3 - PESO OPERACIONAL 9.100 KG - CUSTO C/ MATERIAIS NA OPERACAO</v>
          </cell>
          <cell r="N1430" t="str">
            <v>H</v>
          </cell>
          <cell r="O1430">
            <v>1</v>
          </cell>
          <cell r="P1430">
            <v>41.76</v>
          </cell>
          <cell r="Q1430">
            <v>41.76</v>
          </cell>
          <cell r="AD1430" t="str">
            <v>CHOR</v>
          </cell>
          <cell r="AE1430" t="str">
            <v>CUSTOS HORÁRIOS DE MÁQUINAS E EQUIPAMENTOS</v>
          </cell>
          <cell r="AF1430">
            <v>326</v>
          </cell>
          <cell r="AG1430" t="str">
            <v>CUSTO HORÁRIO PRODUTIVO NOTURNO</v>
          </cell>
          <cell r="AH1430">
            <v>0</v>
          </cell>
          <cell r="AI1430">
            <v>0</v>
          </cell>
        </row>
        <row r="1431">
          <cell r="G1431">
            <v>5941</v>
          </cell>
          <cell r="H1431" t="str">
            <v>PA CARREGADEIRA SOBRE RODAS 105 HP - CAPACIDADE DA CACAMBA 1,4 A 1,7 M3 - PESO OPERACIONAL 9.100 KG - CHP NOTURNO</v>
          </cell>
          <cell r="I1431" t="str">
            <v>CHP-N</v>
          </cell>
          <cell r="J1431">
            <v>133.66999999999999</v>
          </cell>
          <cell r="K1431" t="str">
            <v>COMPOSICAO</v>
          </cell>
          <cell r="L1431">
            <v>53860</v>
          </cell>
          <cell r="M1431" t="str">
            <v>PA CARREGADEIRA SOBRE RODAS 105 HP - CAPACIDADE DA CACAMBA 1,4 A 1,7 M3 - PESO OPERACIONAL 9.100 KG - CUSTO C/ MAO-DE-OBRA NA OPERACAO NOTURNA</v>
          </cell>
          <cell r="N1431" t="str">
            <v>H</v>
          </cell>
          <cell r="O1431">
            <v>1</v>
          </cell>
          <cell r="P1431">
            <v>16.899999999999999</v>
          </cell>
          <cell r="Q1431">
            <v>16.899999999999999</v>
          </cell>
          <cell r="AD1431" t="str">
            <v>CHOR</v>
          </cell>
          <cell r="AE1431" t="str">
            <v>CUSTOS HORÁRIOS DE MÁQUINAS E EQUIPAMENTOS</v>
          </cell>
          <cell r="AF1431">
            <v>326</v>
          </cell>
          <cell r="AG1431" t="str">
            <v>CUSTO HORÁRIO PRODUTIVO NOTURNO</v>
          </cell>
          <cell r="AH1431">
            <v>0</v>
          </cell>
          <cell r="AI1431">
            <v>0</v>
          </cell>
        </row>
        <row r="1432">
          <cell r="G1432">
            <v>5945</v>
          </cell>
          <cell r="H1432" t="str">
            <v>PA CARREGADEIRA SOBRE RODAS 180 HP - CAPACIDADE DA CACAMBA. 2,5 A 3,3 M3 - PESO OPERACIONAL 17.428 - CHP NOTURNO</v>
          </cell>
          <cell r="I1432" t="str">
            <v>CHP-N</v>
          </cell>
          <cell r="J1432">
            <v>228.8</v>
          </cell>
          <cell r="R1432">
            <v>16.899999999999999</v>
          </cell>
          <cell r="S1432">
            <v>7.38</v>
          </cell>
          <cell r="T1432">
            <v>70.989999999999995</v>
          </cell>
          <cell r="U1432">
            <v>31.02</v>
          </cell>
          <cell r="V1432">
            <v>140.88999999999999</v>
          </cell>
          <cell r="W1432">
            <v>61.58</v>
          </cell>
          <cell r="X1432">
            <v>0</v>
          </cell>
          <cell r="Y1432">
            <v>0</v>
          </cell>
          <cell r="Z1432">
            <v>0</v>
          </cell>
          <cell r="AA1432">
            <v>0</v>
          </cell>
          <cell r="AB1432" t="str">
            <v>CAIXA REFERENCIAL</v>
          </cell>
          <cell r="AD1432" t="str">
            <v>CHOR</v>
          </cell>
          <cell r="AE1432" t="str">
            <v>CUSTOS HORÁRIOS DE MÁQUINAS E EQUIPAMENTOS</v>
          </cell>
          <cell r="AF1432">
            <v>326</v>
          </cell>
          <cell r="AG1432" t="str">
            <v>CUSTO HORÁRIO PRODUTIVO NOTURNO</v>
          </cell>
          <cell r="AH1432">
            <v>0</v>
          </cell>
          <cell r="AI1432">
            <v>0</v>
          </cell>
        </row>
        <row r="1433">
          <cell r="G1433">
            <v>5945</v>
          </cell>
          <cell r="H1433" t="str">
            <v>PA CARREGADEIRA SOBRE RODAS 180 HP - CAPACIDADE DA CACAMBA. 2,5 A 3,3 M3 - PESO OPERACIONAL 17.428 - CHP NOTURNO</v>
          </cell>
          <cell r="I1433" t="str">
            <v>CHP-N</v>
          </cell>
          <cell r="J1433">
            <v>228.8</v>
          </cell>
          <cell r="K1433" t="str">
            <v>COMPOSICAO</v>
          </cell>
          <cell r="L1433">
            <v>5786</v>
          </cell>
          <cell r="M1433" t="str">
            <v>PA CARREGADEIRA SOBRE RODAS 180 HP - CAPACIDADE DA CACAMBA. 2,5 A 3,3 M3 - PESO OPERACIONAL 17.428 - (VU=5ANOS)  - DEPRECIACAO E JUROS</v>
          </cell>
          <cell r="N1433" t="str">
            <v>H</v>
          </cell>
          <cell r="O1433">
            <v>1</v>
          </cell>
          <cell r="P1433">
            <v>80.14</v>
          </cell>
          <cell r="Q1433">
            <v>80.14</v>
          </cell>
          <cell r="AD1433" t="str">
            <v>CHOR</v>
          </cell>
          <cell r="AE1433" t="str">
            <v>CUSTOS HORÁRIOS DE MÁQUINAS E EQUIPAMENTOS</v>
          </cell>
          <cell r="AF1433">
            <v>326</v>
          </cell>
          <cell r="AG1433" t="str">
            <v>CUSTO HORÁRIO PRODUTIVO NOTURNO</v>
          </cell>
          <cell r="AH1433">
            <v>0</v>
          </cell>
          <cell r="AI1433">
            <v>0</v>
          </cell>
        </row>
        <row r="1434">
          <cell r="G1434">
            <v>5945</v>
          </cell>
          <cell r="H1434" t="str">
            <v>PA CARREGADEIRA SOBRE RODAS 180 HP - CAPACIDADE DA CACAMBA. 2,5 A 3,3 M3 - PESO OPERACIONAL 17.428 - CHP NOTURNO</v>
          </cell>
          <cell r="I1434" t="str">
            <v>CHP-N</v>
          </cell>
          <cell r="J1434">
            <v>228.8</v>
          </cell>
          <cell r="K1434" t="str">
            <v>COMPOSICAO</v>
          </cell>
          <cell r="L1434">
            <v>5787</v>
          </cell>
          <cell r="M1434" t="str">
            <v>PA CARREGADEIRA SOBRE RODAS 180 HP - CAPACIDADE DA CACAMBA. 2,5 A 3,3 M3 - PESO OPERACIONAL 17.428  -  CUSTO C/MATERIAIS NA OPERACAO</v>
          </cell>
          <cell r="N1434" t="str">
            <v>H</v>
          </cell>
          <cell r="O1434">
            <v>1</v>
          </cell>
          <cell r="P1434">
            <v>70.989999999999995</v>
          </cell>
          <cell r="Q1434">
            <v>70.989999999999995</v>
          </cell>
          <cell r="AD1434" t="str">
            <v>CHOR</v>
          </cell>
          <cell r="AE1434" t="str">
            <v>CUSTOS HORÁRIOS DE MÁQUINAS E EQUIPAMENTOS</v>
          </cell>
          <cell r="AF1434">
            <v>326</v>
          </cell>
          <cell r="AG1434" t="str">
            <v>CUSTO HORÁRIO PRODUTIVO NOTURNO</v>
          </cell>
          <cell r="AH1434">
            <v>0</v>
          </cell>
          <cell r="AI1434">
            <v>0</v>
          </cell>
        </row>
        <row r="1435">
          <cell r="G1435">
            <v>5945</v>
          </cell>
          <cell r="H1435" t="str">
            <v>PA CARREGADEIRA SOBRE RODAS 180 HP - CAPACIDADE DA CACAMBA. 2,5 A 3,3 M3 - PESO OPERACIONAL 17.428 - CHP NOTURNO</v>
          </cell>
          <cell r="I1435" t="str">
            <v>CHP-N</v>
          </cell>
          <cell r="J1435">
            <v>228.8</v>
          </cell>
          <cell r="K1435" t="str">
            <v>COMPOSICAO</v>
          </cell>
          <cell r="L1435">
            <v>5789</v>
          </cell>
          <cell r="M1435" t="str">
            <v>PA CARREGADEIRA SOBRE RODAS 180 HP - CAPACIDADE DA CACAMBA. 2,5 A 3,3 M3 - PESO OPERACIONAL 17.428 - CUSTO C/ MAO-DE-OBRA NA OPERACAO NOTURNA</v>
          </cell>
          <cell r="N1435" t="str">
            <v>H</v>
          </cell>
          <cell r="O1435">
            <v>1</v>
          </cell>
          <cell r="P1435">
            <v>16.899999999999999</v>
          </cell>
          <cell r="Q1435">
            <v>16.899999999999999</v>
          </cell>
          <cell r="AD1435" t="str">
            <v>CHOR</v>
          </cell>
          <cell r="AE1435" t="str">
            <v>CUSTOS HORÁRIOS DE MÁQUINAS E EQUIPAMENTOS</v>
          </cell>
          <cell r="AF1435">
            <v>326</v>
          </cell>
          <cell r="AG1435" t="str">
            <v>CUSTO HORÁRIO PRODUTIVO NOTURNO</v>
          </cell>
          <cell r="AH1435">
            <v>0</v>
          </cell>
          <cell r="AI1435">
            <v>0</v>
          </cell>
        </row>
        <row r="1436">
          <cell r="G1436">
            <v>5945</v>
          </cell>
          <cell r="H1436" t="str">
            <v>PA CARREGADEIRA SOBRE RODAS 180 HP - CAPACIDADE DA CACAMBA. 2,5 A 3,3 M3 - PESO OPERACIONAL 17.428 - CHP NOTURNO</v>
          </cell>
          <cell r="I1436" t="str">
            <v>CHP-N</v>
          </cell>
          <cell r="J1436">
            <v>228.8</v>
          </cell>
          <cell r="K1436" t="str">
            <v>COMPOSICAO</v>
          </cell>
          <cell r="L1436">
            <v>53861</v>
          </cell>
          <cell r="M1436" t="str">
            <v>PA CARREGADEIRA SOBRE RODAS 180 HP - CAPACIDADE DA CACAMBA. 2,5 A 3,3 M3 - PESO OPERACIONAL 17.428  (VU=5ANOS)  - MANUTENCAO</v>
          </cell>
          <cell r="N1436" t="str">
            <v>H</v>
          </cell>
          <cell r="O1436">
            <v>1</v>
          </cell>
          <cell r="P1436">
            <v>60.75</v>
          </cell>
          <cell r="Q1436">
            <v>60.75</v>
          </cell>
          <cell r="AD1436" t="str">
            <v>CHOR</v>
          </cell>
          <cell r="AE1436" t="str">
            <v>CUSTOS HORÁRIOS DE MÁQUINAS E EQUIPAMENTOS</v>
          </cell>
          <cell r="AF1436">
            <v>326</v>
          </cell>
          <cell r="AG1436" t="str">
            <v>CUSTO HORÁRIO PRODUTIVO NOTURNO</v>
          </cell>
          <cell r="AH1436">
            <v>0</v>
          </cell>
          <cell r="AI1436">
            <v>0</v>
          </cell>
        </row>
        <row r="1437">
          <cell r="G1437">
            <v>5949</v>
          </cell>
          <cell r="H1437" t="str">
            <v>ROLO COMPACTADOR VIBRATÓRIO DE UM CILINDRO AÇO LISO, POTÊNCIA 80HP, PESO OPERACIONAL 8,1T - CHP NOTURNO</v>
          </cell>
          <cell r="I1437" t="str">
            <v>CHP-N</v>
          </cell>
          <cell r="J1437">
            <v>91.28</v>
          </cell>
          <cell r="R1437">
            <v>15.7</v>
          </cell>
          <cell r="S1437">
            <v>17.21</v>
          </cell>
          <cell r="T1437">
            <v>31.73</v>
          </cell>
          <cell r="U1437">
            <v>34.76</v>
          </cell>
          <cell r="V1437">
            <v>43.83</v>
          </cell>
          <cell r="W1437">
            <v>48.01</v>
          </cell>
          <cell r="X1437">
            <v>0</v>
          </cell>
          <cell r="Y1437">
            <v>0</v>
          </cell>
          <cell r="Z1437">
            <v>0</v>
          </cell>
          <cell r="AA1437">
            <v>0</v>
          </cell>
          <cell r="AB1437" t="str">
            <v>CAIXA REFERENCIAL</v>
          </cell>
          <cell r="AD1437" t="str">
            <v>CHOR</v>
          </cell>
          <cell r="AE1437" t="str">
            <v>CUSTOS HORÁRIOS DE MÁQUINAS E EQUIPAMENTOS</v>
          </cell>
          <cell r="AF1437">
            <v>326</v>
          </cell>
          <cell r="AG1437" t="str">
            <v>CUSTO HORÁRIO PRODUTIVO NOTURNO</v>
          </cell>
          <cell r="AH1437">
            <v>0</v>
          </cell>
          <cell r="AI1437">
            <v>0</v>
          </cell>
        </row>
        <row r="1438">
          <cell r="G1438">
            <v>5949</v>
          </cell>
          <cell r="H1438" t="str">
            <v>ROLO COMPACTADOR VIBRATÓRIO DE UM CILINDRO AÇO LISO, POTÊNCIA 80HP, PESO OPERACIONAL 8,1T - CHP NOTURNO</v>
          </cell>
          <cell r="I1438" t="str">
            <v>CHP-N</v>
          </cell>
          <cell r="J1438">
            <v>91.28</v>
          </cell>
          <cell r="K1438" t="str">
            <v>COMPOSICAO</v>
          </cell>
          <cell r="L1438">
            <v>5790</v>
          </cell>
          <cell r="M1438" t="str">
            <v>ROLO COMPACTADOR VIBRATÓRIO DE UM CILINDRO AÇO LISO, POTÊNCIA 80HP, PESO OPERACIONAL 8,1T - DEPRECIAÇÃO E JUROS</v>
          </cell>
          <cell r="N1438" t="str">
            <v>H</v>
          </cell>
          <cell r="O1438">
            <v>1</v>
          </cell>
          <cell r="P1438">
            <v>27.38</v>
          </cell>
          <cell r="Q1438">
            <v>27.38</v>
          </cell>
          <cell r="AD1438" t="str">
            <v>CHOR</v>
          </cell>
          <cell r="AE1438" t="str">
            <v>CUSTOS HORÁRIOS DE MÁQUINAS E EQUIPAMENTOS</v>
          </cell>
          <cell r="AF1438">
            <v>326</v>
          </cell>
          <cell r="AG1438" t="str">
            <v>CUSTO HORÁRIO PRODUTIVO NOTURNO</v>
          </cell>
          <cell r="AH1438">
            <v>0</v>
          </cell>
          <cell r="AI1438">
            <v>0</v>
          </cell>
        </row>
        <row r="1439">
          <cell r="G1439">
            <v>5949</v>
          </cell>
          <cell r="H1439" t="str">
            <v>ROLO COMPACTADOR VIBRATÓRIO DE UM CILINDRO AÇO LISO, POTÊNCIA 80HP, PESO OPERACIONAL 8,1T - CHP NOTURNO</v>
          </cell>
          <cell r="I1439" t="str">
            <v>CHP-N</v>
          </cell>
          <cell r="J1439">
            <v>91.28</v>
          </cell>
          <cell r="K1439" t="str">
            <v>COMPOSICAO</v>
          </cell>
          <cell r="L1439">
            <v>5791</v>
          </cell>
          <cell r="M1439" t="str">
            <v>ROLO COMPACTADOR VIBRATÓRIO, AUTO-PREOPEL.,CILINDRO LISO, 80HP - 8,1T - MANUTENÇÃO.</v>
          </cell>
          <cell r="N1439" t="str">
            <v>H</v>
          </cell>
          <cell r="O1439">
            <v>1</v>
          </cell>
          <cell r="P1439">
            <v>16.440000000000001</v>
          </cell>
          <cell r="Q1439">
            <v>16.440000000000001</v>
          </cell>
          <cell r="AD1439" t="str">
            <v>CHOR</v>
          </cell>
          <cell r="AE1439" t="str">
            <v>CUSTOS HORÁRIOS DE MÁQUINAS E EQUIPAMENTOS</v>
          </cell>
          <cell r="AF1439">
            <v>326</v>
          </cell>
          <cell r="AG1439" t="str">
            <v>CUSTO HORÁRIO PRODUTIVO NOTURNO</v>
          </cell>
          <cell r="AH1439">
            <v>0</v>
          </cell>
          <cell r="AI1439">
            <v>0</v>
          </cell>
        </row>
        <row r="1440">
          <cell r="G1440">
            <v>5949</v>
          </cell>
          <cell r="H1440" t="str">
            <v>ROLO COMPACTADOR VIBRATÓRIO DE UM CILINDRO AÇO LISO, POTÊNCIA 80HP, PESO OPERACIONAL 8,1T - CHP NOTURNO</v>
          </cell>
          <cell r="I1440" t="str">
            <v>CHP-N</v>
          </cell>
          <cell r="J1440">
            <v>91.28</v>
          </cell>
          <cell r="K1440" t="str">
            <v>COMPOSICAO</v>
          </cell>
          <cell r="L1440">
            <v>5792</v>
          </cell>
          <cell r="M1440" t="str">
            <v>ROLO COMPACTADOR VIBRATÓRIO, AUTO-PREOPEL.,CILINDRO LISO, 80HP - 8,1T - CUSTOS COM MATERIAIS NAOPERAÇÃO.</v>
          </cell>
          <cell r="N1440" t="str">
            <v>H</v>
          </cell>
          <cell r="O1440">
            <v>1</v>
          </cell>
          <cell r="P1440">
            <v>31.73</v>
          </cell>
          <cell r="Q1440">
            <v>31.73</v>
          </cell>
          <cell r="AD1440" t="str">
            <v>CHOR</v>
          </cell>
          <cell r="AE1440" t="str">
            <v>CUSTOS HORÁRIOS DE MÁQUINAS E EQUIPAMENTOS</v>
          </cell>
          <cell r="AF1440">
            <v>326</v>
          </cell>
          <cell r="AG1440" t="str">
            <v>CUSTO HORÁRIO PRODUTIVO NOTURNO</v>
          </cell>
          <cell r="AH1440">
            <v>0</v>
          </cell>
          <cell r="AI1440">
            <v>0</v>
          </cell>
        </row>
        <row r="1441">
          <cell r="G1441">
            <v>5949</v>
          </cell>
          <cell r="H1441" t="str">
            <v>ROLO COMPACTADOR VIBRATÓRIO DE UM CILINDRO AÇO LISO, POTÊNCIA 80HP, PESO OPERACIONAL 8,1T - CHP NOTURNO</v>
          </cell>
          <cell r="I1441" t="str">
            <v>CHP-N</v>
          </cell>
          <cell r="J1441">
            <v>91.28</v>
          </cell>
          <cell r="K1441" t="str">
            <v>COMPOSICAO</v>
          </cell>
          <cell r="L1441">
            <v>5793</v>
          </cell>
          <cell r="M1441" t="str">
            <v>ROLO COMPACTADOR VIBRATÓRIO DE UM CILINDRO LISO, POTÊNCIA 80HP, PESO OPERACIONAL 8,1T - MÃO-DE-OBRA NA OPERAÇÃO NOTURNA</v>
          </cell>
          <cell r="N1441" t="str">
            <v>H</v>
          </cell>
          <cell r="O1441">
            <v>1</v>
          </cell>
          <cell r="P1441">
            <v>15.7</v>
          </cell>
          <cell r="Q1441">
            <v>15.7</v>
          </cell>
          <cell r="AD1441" t="str">
            <v>CHOR</v>
          </cell>
          <cell r="AE1441" t="str">
            <v>CUSTOS HORÁRIOS DE MÁQUINAS E EQUIPAMENTOS</v>
          </cell>
          <cell r="AF1441">
            <v>326</v>
          </cell>
          <cell r="AG1441" t="str">
            <v>CUSTO HORÁRIO PRODUTIVO NOTURNO</v>
          </cell>
          <cell r="AH1441">
            <v>0</v>
          </cell>
          <cell r="AI1441">
            <v>0</v>
          </cell>
        </row>
        <row r="1442">
          <cell r="G1442">
            <v>5957</v>
          </cell>
          <cell r="H1442" t="str">
            <v>COMPACTADOR DE SOLOS COM PLACA VIBRATORIA, 46X51CM, 5HP, 156KG, DIESEL, IMPACTO DINAMICO 1700KG - CUSTO HORARIO PRODUTIVO DIURNO</v>
          </cell>
          <cell r="I1442" t="str">
            <v>CHP</v>
          </cell>
          <cell r="J1442">
            <v>13.22</v>
          </cell>
          <cell r="R1442">
            <v>7.44</v>
          </cell>
          <cell r="S1442">
            <v>56.33</v>
          </cell>
          <cell r="T1442">
            <v>1.67</v>
          </cell>
          <cell r="U1442">
            <v>12.63</v>
          </cell>
          <cell r="V1442">
            <v>4.0999999999999996</v>
          </cell>
          <cell r="W1442">
            <v>31.03</v>
          </cell>
          <cell r="X1442">
            <v>0</v>
          </cell>
          <cell r="Y1442">
            <v>0</v>
          </cell>
          <cell r="Z1442">
            <v>0</v>
          </cell>
          <cell r="AA1442">
            <v>0</v>
          </cell>
          <cell r="AB1442" t="str">
            <v>CAIXA REFERENCIAL</v>
          </cell>
          <cell r="AD1442" t="str">
            <v>CHOR</v>
          </cell>
          <cell r="AE1442" t="str">
            <v>CUSTOS HORÁRIOS DE MÁQUINAS E EQUIPAMENTOS</v>
          </cell>
          <cell r="AF1442">
            <v>326</v>
          </cell>
          <cell r="AG1442" t="str">
            <v>CUSTO HORÁRIO PRODUTIVO NOTURNO</v>
          </cell>
          <cell r="AH1442">
            <v>0</v>
          </cell>
          <cell r="AI1442">
            <v>0</v>
          </cell>
        </row>
        <row r="1443">
          <cell r="G1443">
            <v>5957</v>
          </cell>
          <cell r="H1443" t="str">
            <v>COMPACTADOR DE SOLOS COM PLACA VIBRATORIA, 46X51CM, 5HP, 156KG, DIESEL, IMPACTO DINAMICO 1700KG - CUSTO HORARIO PRODUTIVO DIURNO</v>
          </cell>
          <cell r="I1443" t="str">
            <v>CHP</v>
          </cell>
          <cell r="J1443">
            <v>13.22</v>
          </cell>
          <cell r="K1443" t="str">
            <v>COMPOSICAO</v>
          </cell>
          <cell r="L1443">
            <v>5801</v>
          </cell>
          <cell r="M1443" t="str">
            <v>COMPACTADOR DE SOLOS COM PLACA VIBRATORIA, 46X51CM, 5HP, 156KG, DIESEL, IMPACTO DINAMICO 1700KG - DEPRECIACAO E JUROS</v>
          </cell>
          <cell r="N1443" t="str">
            <v>H</v>
          </cell>
          <cell r="O1443">
            <v>1</v>
          </cell>
          <cell r="P1443">
            <v>2.93</v>
          </cell>
          <cell r="Q1443">
            <v>2.93</v>
          </cell>
          <cell r="AD1443" t="str">
            <v>CHOR</v>
          </cell>
          <cell r="AE1443" t="str">
            <v>CUSTOS HORÁRIOS DE MÁQUINAS E EQUIPAMENTOS</v>
          </cell>
          <cell r="AF1443">
            <v>326</v>
          </cell>
          <cell r="AG1443" t="str">
            <v>CUSTO HORÁRIO PRODUTIVO NOTURNO</v>
          </cell>
          <cell r="AH1443">
            <v>0</v>
          </cell>
          <cell r="AI1443">
            <v>0</v>
          </cell>
        </row>
        <row r="1444">
          <cell r="G1444">
            <v>5957</v>
          </cell>
          <cell r="H1444" t="str">
            <v>COMPACTADOR DE SOLOS COM PLACA VIBRATORIA, 46X51CM, 5HP, 156KG, DIESEL, IMPACTO DINAMICO 1700KG - CUSTO HORARIO PRODUTIVO DIURNO</v>
          </cell>
          <cell r="I1444" t="str">
            <v>CHP</v>
          </cell>
          <cell r="J1444">
            <v>13.22</v>
          </cell>
          <cell r="K1444" t="str">
            <v>COMPOSICAO</v>
          </cell>
          <cell r="L1444">
            <v>5802</v>
          </cell>
          <cell r="M1444" t="str">
            <v>COMPACTADOR DE SOLOS COM PLACA VIBRATORIA, 46X51CM, 5HP, 156KG, DIESEL, IMPACTO DINAMICO 1700KG - MANUTENCAO</v>
          </cell>
          <cell r="N1444" t="str">
            <v>H</v>
          </cell>
          <cell r="O1444">
            <v>1</v>
          </cell>
          <cell r="P1444">
            <v>1.1599999999999999</v>
          </cell>
          <cell r="Q1444">
            <v>1.1599999999999999</v>
          </cell>
          <cell r="AD1444" t="str">
            <v>CHOR</v>
          </cell>
          <cell r="AE1444" t="str">
            <v>CUSTOS HORÁRIOS DE MÁQUINAS E EQUIPAMENTOS</v>
          </cell>
          <cell r="AF1444">
            <v>326</v>
          </cell>
          <cell r="AG1444" t="str">
            <v>CUSTO HORÁRIO PRODUTIVO NOTURNO</v>
          </cell>
          <cell r="AH1444">
            <v>0</v>
          </cell>
          <cell r="AI1444">
            <v>0</v>
          </cell>
        </row>
        <row r="1445">
          <cell r="G1445">
            <v>5957</v>
          </cell>
          <cell r="H1445" t="str">
            <v>COMPACTADOR DE SOLOS COM PLACA VIBRATORIA, 46X51CM, 5HP, 156KG, DIESEL, IMPACTO DINAMICO 1700KG - CUSTO HORARIO PRODUTIVO DIURNO</v>
          </cell>
          <cell r="I1445" t="str">
            <v>CHP</v>
          </cell>
          <cell r="J1445">
            <v>13.22</v>
          </cell>
          <cell r="K1445" t="str">
            <v>COMPOSICAO</v>
          </cell>
          <cell r="L1445">
            <v>5803</v>
          </cell>
          <cell r="M1445" t="str">
            <v>COMPACTADOR DE SOLOS COM PLACA VIBRATORIA, 46X51CM, 5HP, 156KG, DIESEL, IMPACTO DINAMICO 1700KG - CUSTO HORARIO DE MATERIAIS NA OPERACAO</v>
          </cell>
          <cell r="N1445" t="str">
            <v>H</v>
          </cell>
          <cell r="O1445">
            <v>1</v>
          </cell>
          <cell r="P1445">
            <v>1.67</v>
          </cell>
          <cell r="Q1445">
            <v>1.67</v>
          </cell>
          <cell r="AD1445" t="str">
            <v>CHOR</v>
          </cell>
          <cell r="AE1445" t="str">
            <v>CUSTOS HORÁRIOS DE MÁQUINAS E EQUIPAMENTOS</v>
          </cell>
          <cell r="AF1445">
            <v>326</v>
          </cell>
          <cell r="AG1445" t="str">
            <v>CUSTO HORÁRIO PRODUTIVO NOTURNO</v>
          </cell>
          <cell r="AH1445">
            <v>0</v>
          </cell>
          <cell r="AI1445">
            <v>0</v>
          </cell>
        </row>
        <row r="1446">
          <cell r="G1446">
            <v>5957</v>
          </cell>
          <cell r="H1446" t="str">
            <v>COMPACTADOR DE SOLOS COM PLACA VIBRATORIA, 46X51CM, 5HP, 156KG, DIESEL, IMPACTO DINAMICO 1700KG - CUSTO HORARIO PRODUTIVO DIURNO</v>
          </cell>
          <cell r="I1446" t="str">
            <v>CHP</v>
          </cell>
          <cell r="J1446">
            <v>13.22</v>
          </cell>
          <cell r="K1446" t="str">
            <v>COMPOSICAO</v>
          </cell>
          <cell r="L1446">
            <v>5804</v>
          </cell>
          <cell r="M1446" t="str">
            <v>COMPACTADOR DE SOLOS COM PLACA VIBRATORIA, 46X51CM, 5HP, 156KG, DIESEL, IMPACTO DINAMICO 1700KG - MAO-DE-OBRA DIURNA NA OPERACAO</v>
          </cell>
          <cell r="N1446" t="str">
            <v>H</v>
          </cell>
          <cell r="O1446">
            <v>1</v>
          </cell>
          <cell r="P1446">
            <v>7.44</v>
          </cell>
          <cell r="Q1446">
            <v>7.44</v>
          </cell>
          <cell r="AD1446" t="str">
            <v>CHOR</v>
          </cell>
          <cell r="AE1446" t="str">
            <v>CUSTOS HORÁRIOS DE MÁQUINAS E EQUIPAMENTOS</v>
          </cell>
          <cell r="AF1446">
            <v>326</v>
          </cell>
          <cell r="AG1446" t="str">
            <v>CUSTO HORÁRIO PRODUTIVO NOTURNO</v>
          </cell>
          <cell r="AH1446">
            <v>0</v>
          </cell>
          <cell r="AI1446">
            <v>0</v>
          </cell>
        </row>
        <row r="1447">
          <cell r="G1447">
            <v>5958</v>
          </cell>
          <cell r="H1447" t="str">
            <v>COMPACTADOR DE SOLOS COM PLACA VIBRATORIA, 46X51CM, 5HP, 156KG, DIESEL, IMPACTO DINAMICO 1700KG - CUSTO HORARIO PRODUTIVO NOTURNO</v>
          </cell>
          <cell r="I1447" t="str">
            <v>CHP-N</v>
          </cell>
          <cell r="J1447">
            <v>14.71</v>
          </cell>
          <cell r="R1447">
            <v>8.93</v>
          </cell>
          <cell r="S1447">
            <v>60.75</v>
          </cell>
          <cell r="T1447">
            <v>1.67</v>
          </cell>
          <cell r="U1447">
            <v>11.35</v>
          </cell>
          <cell r="V1447">
            <v>4.0999999999999996</v>
          </cell>
          <cell r="W1447">
            <v>27.89</v>
          </cell>
          <cell r="X1447">
            <v>0</v>
          </cell>
          <cell r="Y1447">
            <v>0</v>
          </cell>
          <cell r="Z1447">
            <v>0</v>
          </cell>
          <cell r="AA1447">
            <v>0</v>
          </cell>
          <cell r="AB1447" t="str">
            <v>CAIXA REFERENCIAL</v>
          </cell>
          <cell r="AD1447" t="str">
            <v>CHOR</v>
          </cell>
          <cell r="AE1447" t="str">
            <v>CUSTOS HORÁRIOS DE MÁQUINAS E EQUIPAMENTOS</v>
          </cell>
          <cell r="AF1447">
            <v>326</v>
          </cell>
          <cell r="AG1447" t="str">
            <v>CUSTO HORÁRIO PRODUTIVO NOTURNO</v>
          </cell>
          <cell r="AH1447">
            <v>0</v>
          </cell>
          <cell r="AI1447">
            <v>0</v>
          </cell>
        </row>
        <row r="1448">
          <cell r="G1448">
            <v>5958</v>
          </cell>
          <cell r="H1448" t="str">
            <v>COMPACTADOR DE SOLOS COM PLACA VIBRATORIA, 46X51CM, 5HP, 156KG, DIESEL, IMPACTO DINAMICO 1700KG - CUSTO HORARIO PRODUTIVO NOTURNO</v>
          </cell>
          <cell r="I1448" t="str">
            <v>CHP-N</v>
          </cell>
          <cell r="J1448">
            <v>14.71</v>
          </cell>
          <cell r="K1448" t="str">
            <v>COMPOSICAO</v>
          </cell>
          <cell r="L1448">
            <v>5801</v>
          </cell>
          <cell r="M1448" t="str">
            <v>COMPACTADOR DE SOLOS COM PLACA VIBRATORIA, 46X51CM, 5HP, 156KG, DIESEL, IMPACTO DINAMICO 1700KG - DEPRECIACAO E JUROS</v>
          </cell>
          <cell r="N1448" t="str">
            <v>H</v>
          </cell>
          <cell r="O1448">
            <v>1</v>
          </cell>
          <cell r="P1448">
            <v>2.93</v>
          </cell>
          <cell r="Q1448">
            <v>2.93</v>
          </cell>
          <cell r="AD1448" t="str">
            <v>CHOR</v>
          </cell>
          <cell r="AE1448" t="str">
            <v>CUSTOS HORÁRIOS DE MÁQUINAS E EQUIPAMENTOS</v>
          </cell>
          <cell r="AF1448">
            <v>326</v>
          </cell>
          <cell r="AG1448" t="str">
            <v>CUSTO HORÁRIO PRODUTIVO NOTURNO</v>
          </cell>
          <cell r="AH1448">
            <v>0</v>
          </cell>
          <cell r="AI1448">
            <v>0</v>
          </cell>
        </row>
        <row r="1449">
          <cell r="G1449">
            <v>5958</v>
          </cell>
          <cell r="H1449" t="str">
            <v>COMPACTADOR DE SOLOS COM PLACA VIBRATORIA, 46X51CM, 5HP, 156KG, DIESEL, IMPACTO DINAMICO 1700KG - CUSTO HORARIO PRODUTIVO NOTURNO</v>
          </cell>
          <cell r="I1449" t="str">
            <v>CHP-N</v>
          </cell>
          <cell r="J1449">
            <v>14.71</v>
          </cell>
          <cell r="K1449" t="str">
            <v>COMPOSICAO</v>
          </cell>
          <cell r="L1449">
            <v>5802</v>
          </cell>
          <cell r="M1449" t="str">
            <v>COMPACTADOR DE SOLOS COM PLACA VIBRATORIA, 46X51CM, 5HP, 156KG, DIESEL, IMPACTO DINAMICO 1700KG - MANUTENCAO</v>
          </cell>
          <cell r="N1449" t="str">
            <v>H</v>
          </cell>
          <cell r="O1449">
            <v>1</v>
          </cell>
          <cell r="P1449">
            <v>1.1599999999999999</v>
          </cell>
          <cell r="Q1449">
            <v>1.1599999999999999</v>
          </cell>
          <cell r="AD1449" t="str">
            <v>CHOR</v>
          </cell>
          <cell r="AE1449" t="str">
            <v>CUSTOS HORÁRIOS DE MÁQUINAS E EQUIPAMENTOS</v>
          </cell>
          <cell r="AF1449">
            <v>326</v>
          </cell>
          <cell r="AG1449" t="str">
            <v>CUSTO HORÁRIO PRODUTIVO NOTURNO</v>
          </cell>
          <cell r="AH1449">
            <v>0</v>
          </cell>
          <cell r="AI1449">
            <v>0</v>
          </cell>
        </row>
        <row r="1450">
          <cell r="G1450">
            <v>5958</v>
          </cell>
          <cell r="H1450" t="str">
            <v>COMPACTADOR DE SOLOS COM PLACA VIBRATORIA, 46X51CM, 5HP, 156KG, DIESEL, IMPACTO DINAMICO 1700KG - CUSTO HORARIO PRODUTIVO NOTURNO</v>
          </cell>
          <cell r="I1450" t="str">
            <v>CHP-N</v>
          </cell>
          <cell r="J1450">
            <v>14.71</v>
          </cell>
          <cell r="K1450" t="str">
            <v>COMPOSICAO</v>
          </cell>
          <cell r="L1450">
            <v>5803</v>
          </cell>
          <cell r="M1450" t="str">
            <v>COMPACTADOR DE SOLOS COM PLACA VIBRATORIA, 46X51CM, 5HP, 156KG, DIESEL, IMPACTO DINAMICO 1700KG - CUSTO HORARIO DE MATERIAIS NA OPERACAO</v>
          </cell>
          <cell r="N1450" t="str">
            <v>H</v>
          </cell>
          <cell r="O1450">
            <v>1</v>
          </cell>
          <cell r="P1450">
            <v>1.67</v>
          </cell>
          <cell r="Q1450">
            <v>1.67</v>
          </cell>
          <cell r="AD1450" t="str">
            <v>CHOR</v>
          </cell>
          <cell r="AE1450" t="str">
            <v>CUSTOS HORÁRIOS DE MÁQUINAS E EQUIPAMENTOS</v>
          </cell>
          <cell r="AF1450">
            <v>326</v>
          </cell>
          <cell r="AG1450" t="str">
            <v>CUSTO HORÁRIO PRODUTIVO NOTURNO</v>
          </cell>
          <cell r="AH1450">
            <v>0</v>
          </cell>
          <cell r="AI1450">
            <v>0</v>
          </cell>
        </row>
        <row r="1451">
          <cell r="G1451">
            <v>5958</v>
          </cell>
          <cell r="H1451" t="str">
            <v>COMPACTADOR DE SOLOS COM PLACA VIBRATORIA, 46X51CM, 5HP, 156KG, DIESEL, IMPACTO DINAMICO 1700KG - CUSTO HORARIO PRODUTIVO NOTURNO</v>
          </cell>
          <cell r="I1451" t="str">
            <v>CHP-N</v>
          </cell>
          <cell r="J1451">
            <v>14.71</v>
          </cell>
          <cell r="K1451" t="str">
            <v>COMPOSICAO</v>
          </cell>
          <cell r="L1451">
            <v>53867</v>
          </cell>
          <cell r="M1451" t="str">
            <v>COMPACTADOR DE SOLOS COM PLACA VIBRATORIA, 46X51CM, 5HP, 156KG, DIESEL, IMPACTO DINAMICO 1700KG - MAO-DE-OBRA NOTURNA NA OPERACAO</v>
          </cell>
          <cell r="N1451" t="str">
            <v>H</v>
          </cell>
          <cell r="O1451">
            <v>1</v>
          </cell>
          <cell r="P1451">
            <v>8.93</v>
          </cell>
          <cell r="Q1451">
            <v>8.93</v>
          </cell>
          <cell r="AD1451" t="str">
            <v>CHOR</v>
          </cell>
          <cell r="AE1451" t="str">
            <v>CUSTOS HORÁRIOS DE MÁQUINAS E EQUIPAMENTOS</v>
          </cell>
          <cell r="AF1451">
            <v>326</v>
          </cell>
          <cell r="AG1451" t="str">
            <v>CUSTO HORÁRIO PRODUTIVO NOTURNO</v>
          </cell>
          <cell r="AH1451">
            <v>0</v>
          </cell>
          <cell r="AI1451">
            <v>0</v>
          </cell>
        </row>
        <row r="1452">
          <cell r="G1452">
            <v>5632</v>
          </cell>
          <cell r="H1452" t="str">
            <v>ESCAVADEIRA HIDRAULICA SOBRE ESTEIRA 105HP, PESO OPERACIONAL 17T, CAP. 0,8M3  - CHI DIURNO</v>
          </cell>
          <cell r="I1452" t="str">
            <v>CHI</v>
          </cell>
          <cell r="J1452">
            <v>58.78</v>
          </cell>
          <cell r="R1452">
            <v>13.09</v>
          </cell>
          <cell r="S1452">
            <v>22.27</v>
          </cell>
          <cell r="T1452">
            <v>0</v>
          </cell>
          <cell r="U1452">
            <v>0</v>
          </cell>
          <cell r="V1452">
            <v>45.69</v>
          </cell>
          <cell r="W1452">
            <v>77.72</v>
          </cell>
          <cell r="X1452">
            <v>0</v>
          </cell>
          <cell r="Y1452">
            <v>0</v>
          </cell>
          <cell r="Z1452">
            <v>0</v>
          </cell>
          <cell r="AA1452">
            <v>0</v>
          </cell>
          <cell r="AB1452" t="str">
            <v>CAIXA REFERENCIAL</v>
          </cell>
          <cell r="AD1452" t="str">
            <v>CHOR</v>
          </cell>
          <cell r="AE1452" t="str">
            <v>CUSTOS HORÁRIOS DE MÁQUINAS E EQUIPAMENTOS</v>
          </cell>
          <cell r="AF1452">
            <v>327</v>
          </cell>
          <cell r="AG1452" t="str">
            <v>CUSTO HORÁRIO IMPRODUTIVO DIURNO</v>
          </cell>
          <cell r="AH1452">
            <v>0</v>
          </cell>
          <cell r="AI1452">
            <v>0</v>
          </cell>
        </row>
        <row r="1453">
          <cell r="G1453">
            <v>5632</v>
          </cell>
          <cell r="H1453" t="str">
            <v>ESCAVADEIRA HIDRAULICA SOBRE ESTEIRA 105HP, PESO OPERACIONAL 17T, CAP. 0,8M3  - CHI DIURNO</v>
          </cell>
          <cell r="I1453" t="str">
            <v>CHI</v>
          </cell>
          <cell r="J1453">
            <v>58.78</v>
          </cell>
          <cell r="K1453" t="str">
            <v>COMPOSICAO</v>
          </cell>
          <cell r="L1453">
            <v>5627</v>
          </cell>
          <cell r="M1453" t="str">
            <v>ESCAVADEIRA HIDRAULICA SOBRE ESTEIRA 105HP, PESO OPERACIONAL 17T, CAP. 0,8M3 - DEPRECIACAO</v>
          </cell>
          <cell r="N1453" t="str">
            <v>H</v>
          </cell>
          <cell r="O1453">
            <v>1</v>
          </cell>
          <cell r="P1453">
            <v>33.15</v>
          </cell>
          <cell r="Q1453">
            <v>33.15</v>
          </cell>
          <cell r="AD1453" t="str">
            <v>CHOR</v>
          </cell>
          <cell r="AE1453" t="str">
            <v>CUSTOS HORÁRIOS DE MÁQUINAS E EQUIPAMENTOS</v>
          </cell>
          <cell r="AF1453">
            <v>327</v>
          </cell>
          <cell r="AG1453" t="str">
            <v>CUSTO HORÁRIO IMPRODUTIVO DIURNO</v>
          </cell>
          <cell r="AH1453">
            <v>0</v>
          </cell>
          <cell r="AI1453">
            <v>0</v>
          </cell>
        </row>
        <row r="1454">
          <cell r="G1454">
            <v>5632</v>
          </cell>
          <cell r="H1454" t="str">
            <v>ESCAVADEIRA HIDRAULICA SOBRE ESTEIRA 105HP, PESO OPERACIONAL 17T, CAP. 0,8M3  - CHI DIURNO</v>
          </cell>
          <cell r="I1454" t="str">
            <v>CHI</v>
          </cell>
          <cell r="J1454">
            <v>58.78</v>
          </cell>
          <cell r="K1454" t="str">
            <v>COMPOSICAO</v>
          </cell>
          <cell r="L1454">
            <v>5628</v>
          </cell>
          <cell r="M1454" t="str">
            <v>ESCAVADEIRA HIDRAULICA SOBRE ESTEIRA 105HP, PESO OPERACIONAL 17T, CAP. 0,8M3 - JUROS</v>
          </cell>
          <cell r="N1454" t="str">
            <v>H</v>
          </cell>
          <cell r="O1454">
            <v>1</v>
          </cell>
          <cell r="P1454">
            <v>12.53</v>
          </cell>
          <cell r="Q1454">
            <v>12.53</v>
          </cell>
          <cell r="AD1454" t="str">
            <v>CHOR</v>
          </cell>
          <cell r="AE1454" t="str">
            <v>CUSTOS HORÁRIOS DE MÁQUINAS E EQUIPAMENTOS</v>
          </cell>
          <cell r="AF1454">
            <v>327</v>
          </cell>
          <cell r="AG1454" t="str">
            <v>CUSTO HORÁRIO IMPRODUTIVO DIURNO</v>
          </cell>
          <cell r="AH1454">
            <v>0</v>
          </cell>
          <cell r="AI1454">
            <v>0</v>
          </cell>
        </row>
        <row r="1455">
          <cell r="G1455">
            <v>5632</v>
          </cell>
          <cell r="H1455" t="str">
            <v>ESCAVADEIRA HIDRAULICA SOBRE ESTEIRA 105HP, PESO OPERACIONAL 17T, CAP. 0,8M3  - CHI DIURNO</v>
          </cell>
          <cell r="I1455" t="str">
            <v>CHI</v>
          </cell>
          <cell r="J1455">
            <v>58.78</v>
          </cell>
          <cell r="K1455" t="str">
            <v>INSUMO</v>
          </cell>
          <cell r="L1455">
            <v>4234</v>
          </cell>
          <cell r="M1455" t="str">
            <v>OPERADOR DE ESCAVADEIRA</v>
          </cell>
          <cell r="N1455" t="str">
            <v>H</v>
          </cell>
          <cell r="O1455">
            <v>1</v>
          </cell>
          <cell r="P1455">
            <v>13.09</v>
          </cell>
          <cell r="Q1455">
            <v>13.09</v>
          </cell>
          <cell r="AD1455" t="str">
            <v>CHOR</v>
          </cell>
          <cell r="AE1455" t="str">
            <v>CUSTOS HORÁRIOS DE MÁQUINAS E EQUIPAMENTOS</v>
          </cell>
          <cell r="AF1455">
            <v>327</v>
          </cell>
          <cell r="AG1455" t="str">
            <v>CUSTO HORÁRIO IMPRODUTIVO DIURNO</v>
          </cell>
          <cell r="AH1455">
            <v>0</v>
          </cell>
          <cell r="AI1455">
            <v>0</v>
          </cell>
        </row>
        <row r="1456">
          <cell r="G1456">
            <v>5679</v>
          </cell>
          <cell r="H1456" t="str">
            <v>RETRO-ESCAVADEIRA, 4 X 4, 86 CV (VU= 5 ANOS) - CHI DIURNO</v>
          </cell>
          <cell r="I1456" t="str">
            <v>CHI</v>
          </cell>
          <cell r="J1456">
            <v>40.659999999999997</v>
          </cell>
          <cell r="R1456">
            <v>13.09</v>
          </cell>
          <cell r="S1456">
            <v>32.19</v>
          </cell>
          <cell r="T1456">
            <v>0</v>
          </cell>
          <cell r="U1456">
            <v>0</v>
          </cell>
          <cell r="V1456">
            <v>27.56</v>
          </cell>
          <cell r="W1456">
            <v>67.8</v>
          </cell>
          <cell r="X1456">
            <v>0</v>
          </cell>
          <cell r="Y1456">
            <v>0</v>
          </cell>
          <cell r="Z1456">
            <v>0</v>
          </cell>
          <cell r="AA1456">
            <v>0</v>
          </cell>
          <cell r="AB1456" t="str">
            <v>CAIXA REFERENCIAL</v>
          </cell>
          <cell r="AD1456" t="str">
            <v>CHOR</v>
          </cell>
          <cell r="AE1456" t="str">
            <v>CUSTOS HORÁRIOS DE MÁQUINAS E EQUIPAMENTOS</v>
          </cell>
          <cell r="AF1456">
            <v>327</v>
          </cell>
          <cell r="AG1456" t="str">
            <v>CUSTO HORÁRIO IMPRODUTIVO DIURNO</v>
          </cell>
          <cell r="AH1456">
            <v>0</v>
          </cell>
          <cell r="AI1456">
            <v>0</v>
          </cell>
        </row>
        <row r="1457">
          <cell r="G1457">
            <v>5679</v>
          </cell>
          <cell r="H1457" t="str">
            <v>RETRO-ESCAVADEIRA, 4 X 4, 86 CV (VU= 5 ANOS) - CHI DIURNO</v>
          </cell>
          <cell r="I1457" t="str">
            <v>CHI</v>
          </cell>
          <cell r="J1457">
            <v>40.659999999999997</v>
          </cell>
          <cell r="K1457" t="str">
            <v>COMPOSICAO</v>
          </cell>
          <cell r="L1457">
            <v>5663</v>
          </cell>
          <cell r="M1457" t="str">
            <v>RETRO-ESCAVADEIRA, 4 X 4, 86 CV (VU= 5 ANOS)  - DEPRECIAÇÃO E JUROS</v>
          </cell>
          <cell r="N1457" t="str">
            <v>H</v>
          </cell>
          <cell r="O1457">
            <v>1</v>
          </cell>
          <cell r="P1457">
            <v>27.56</v>
          </cell>
          <cell r="Q1457">
            <v>27.56</v>
          </cell>
          <cell r="AD1457" t="str">
            <v>CHOR</v>
          </cell>
          <cell r="AE1457" t="str">
            <v>CUSTOS HORÁRIOS DE MÁQUINAS E EQUIPAMENTOS</v>
          </cell>
          <cell r="AF1457">
            <v>327</v>
          </cell>
          <cell r="AG1457" t="str">
            <v>CUSTO HORÁRIO IMPRODUTIVO DIURNO</v>
          </cell>
          <cell r="AH1457">
            <v>0</v>
          </cell>
          <cell r="AI1457">
            <v>0</v>
          </cell>
        </row>
        <row r="1458">
          <cell r="G1458">
            <v>5679</v>
          </cell>
          <cell r="H1458" t="str">
            <v>RETRO-ESCAVADEIRA, 4 X 4, 86 CV (VU= 5 ANOS) - CHI DIURNO</v>
          </cell>
          <cell r="I1458" t="str">
            <v>CHI</v>
          </cell>
          <cell r="J1458">
            <v>40.659999999999997</v>
          </cell>
          <cell r="K1458" t="str">
            <v>COMPOSICAO</v>
          </cell>
          <cell r="L1458">
            <v>5665</v>
          </cell>
          <cell r="M1458" t="str">
            <v>RETRO-ESCAVADEIRA, 4 X 4, 86 CV (VU= 5 ANOS) - MÃO DE OBRA/OPERAÇÃO</v>
          </cell>
          <cell r="N1458" t="str">
            <v>H</v>
          </cell>
          <cell r="O1458">
            <v>1</v>
          </cell>
          <cell r="P1458">
            <v>13.09</v>
          </cell>
          <cell r="Q1458">
            <v>13.09</v>
          </cell>
          <cell r="AD1458" t="str">
            <v>CHOR</v>
          </cell>
          <cell r="AE1458" t="str">
            <v>CUSTOS HORÁRIOS DE MÁQUINAS E EQUIPAMENTOS</v>
          </cell>
          <cell r="AF1458">
            <v>327</v>
          </cell>
          <cell r="AG1458" t="str">
            <v>CUSTO HORÁRIO IMPRODUTIVO DIURNO</v>
          </cell>
          <cell r="AH1458">
            <v>0</v>
          </cell>
          <cell r="AI1458">
            <v>0</v>
          </cell>
        </row>
        <row r="1459">
          <cell r="G1459">
            <v>5681</v>
          </cell>
          <cell r="H1459" t="str">
            <v>RETRO-ESCAVADEIRA, 75CV (VU= 5 ANOS) -CHI DIURNO</v>
          </cell>
          <cell r="I1459" t="str">
            <v>CHI</v>
          </cell>
          <cell r="J1459">
            <v>38.56</v>
          </cell>
          <cell r="R1459">
            <v>13.09</v>
          </cell>
          <cell r="S1459">
            <v>33.950000000000003</v>
          </cell>
          <cell r="T1459">
            <v>0</v>
          </cell>
          <cell r="U1459">
            <v>0</v>
          </cell>
          <cell r="V1459">
            <v>25.46</v>
          </cell>
          <cell r="W1459">
            <v>66.040000000000006</v>
          </cell>
          <cell r="X1459">
            <v>0</v>
          </cell>
          <cell r="Y1459">
            <v>0</v>
          </cell>
          <cell r="Z1459">
            <v>0</v>
          </cell>
          <cell r="AA1459">
            <v>0</v>
          </cell>
          <cell r="AB1459" t="str">
            <v>CAIXA REFERENCIAL</v>
          </cell>
          <cell r="AD1459" t="str">
            <v>CHOR</v>
          </cell>
          <cell r="AE1459" t="str">
            <v>CUSTOS HORÁRIOS DE MÁQUINAS E EQUIPAMENTOS</v>
          </cell>
          <cell r="AF1459">
            <v>327</v>
          </cell>
          <cell r="AG1459" t="str">
            <v>CUSTO HORÁRIO IMPRODUTIVO DIURNO</v>
          </cell>
          <cell r="AH1459">
            <v>0</v>
          </cell>
          <cell r="AI1459">
            <v>0</v>
          </cell>
        </row>
        <row r="1460">
          <cell r="G1460">
            <v>5681</v>
          </cell>
          <cell r="H1460" t="str">
            <v>RETRO-ESCAVADEIRA, 75CV (VU= 5 ANOS) -CHI DIURNO</v>
          </cell>
          <cell r="I1460" t="str">
            <v>CHI</v>
          </cell>
          <cell r="J1460">
            <v>38.56</v>
          </cell>
          <cell r="K1460" t="str">
            <v>COMPOSICAO</v>
          </cell>
          <cell r="L1460">
            <v>5666</v>
          </cell>
          <cell r="M1460" t="str">
            <v>RETROESCAVADEIRA SOBRE RODAS 79 HP</v>
          </cell>
          <cell r="N1460" t="str">
            <v>H</v>
          </cell>
          <cell r="O1460">
            <v>1</v>
          </cell>
          <cell r="P1460">
            <v>25.46</v>
          </cell>
          <cell r="Q1460">
            <v>25.46</v>
          </cell>
          <cell r="AD1460" t="str">
            <v>CHOR</v>
          </cell>
          <cell r="AE1460" t="str">
            <v>CUSTOS HORÁRIOS DE MÁQUINAS E EQUIPAMENTOS</v>
          </cell>
          <cell r="AF1460">
            <v>327</v>
          </cell>
          <cell r="AG1460" t="str">
            <v>CUSTO HORÁRIO IMPRODUTIVO DIURNO</v>
          </cell>
          <cell r="AH1460">
            <v>0</v>
          </cell>
          <cell r="AI1460">
            <v>0</v>
          </cell>
        </row>
        <row r="1461">
          <cell r="G1461">
            <v>5681</v>
          </cell>
          <cell r="H1461" t="str">
            <v>RETRO-ESCAVADEIRA, 75CV (VU= 5 ANOS) -CHI DIURNO</v>
          </cell>
          <cell r="I1461" t="str">
            <v>CHI</v>
          </cell>
          <cell r="J1461">
            <v>38.56</v>
          </cell>
          <cell r="K1461" t="str">
            <v>COMPOSICAO</v>
          </cell>
          <cell r="L1461">
            <v>5669</v>
          </cell>
          <cell r="M1461" t="str">
            <v>RETRO-ESCAVADEIRA, 75CV (VU= 5 ANOS)-MÃO DE OBRA/OPERAÇÃO</v>
          </cell>
          <cell r="N1461" t="str">
            <v>H</v>
          </cell>
          <cell r="O1461">
            <v>1</v>
          </cell>
          <cell r="P1461">
            <v>13.09</v>
          </cell>
          <cell r="Q1461">
            <v>13.09</v>
          </cell>
          <cell r="AD1461" t="str">
            <v>CHOR</v>
          </cell>
          <cell r="AE1461" t="str">
            <v>CUSTOS HORÁRIOS DE MÁQUINAS E EQUIPAMENTOS</v>
          </cell>
          <cell r="AF1461">
            <v>327</v>
          </cell>
          <cell r="AG1461" t="str">
            <v>CUSTO HORÁRIO IMPRODUTIVO DIURNO</v>
          </cell>
          <cell r="AH1461">
            <v>0</v>
          </cell>
          <cell r="AI1461">
            <v>0</v>
          </cell>
        </row>
        <row r="1462">
          <cell r="G1462">
            <v>5683</v>
          </cell>
          <cell r="H1462" t="str">
            <v>ROLO COMPACTADOR VIBRATÓRIO DE CILINDRO LISO, AUTO-PROPEL. DE AÇO, 80HP - 8,1T - CHI DIURNO</v>
          </cell>
          <cell r="I1462" t="str">
            <v>CHI</v>
          </cell>
          <cell r="J1462">
            <v>40.35</v>
          </cell>
          <cell r="R1462">
            <v>13.09</v>
          </cell>
          <cell r="S1462">
            <v>32.44</v>
          </cell>
          <cell r="T1462">
            <v>0</v>
          </cell>
          <cell r="U1462">
            <v>0</v>
          </cell>
          <cell r="V1462">
            <v>27.26</v>
          </cell>
          <cell r="W1462">
            <v>67.55</v>
          </cell>
          <cell r="X1462">
            <v>0</v>
          </cell>
          <cell r="Y1462">
            <v>0</v>
          </cell>
          <cell r="Z1462">
            <v>0</v>
          </cell>
          <cell r="AA1462">
            <v>0</v>
          </cell>
          <cell r="AB1462" t="str">
            <v>CAIXA REFERENCIAL</v>
          </cell>
          <cell r="AD1462" t="str">
            <v>CHOR</v>
          </cell>
          <cell r="AE1462" t="str">
            <v>CUSTOS HORÁRIOS DE MÁQUINAS E EQUIPAMENTOS</v>
          </cell>
          <cell r="AF1462">
            <v>327</v>
          </cell>
          <cell r="AG1462" t="str">
            <v>CUSTO HORÁRIO IMPRODUTIVO DIURNO</v>
          </cell>
          <cell r="AH1462">
            <v>0</v>
          </cell>
          <cell r="AI1462">
            <v>0</v>
          </cell>
        </row>
        <row r="1463">
          <cell r="G1463">
            <v>5683</v>
          </cell>
          <cell r="H1463" t="str">
            <v>ROLO COMPACTADOR VIBRATÓRIO DE CILINDRO LISO, AUTO-PROPEL. DE AÇO, 80HP - 8,1T - CHI DIURNO</v>
          </cell>
          <cell r="I1463" t="str">
            <v>CHI</v>
          </cell>
          <cell r="J1463">
            <v>40.35</v>
          </cell>
          <cell r="K1463" t="str">
            <v>COMPOSICAO</v>
          </cell>
          <cell r="L1463">
            <v>5670</v>
          </cell>
          <cell r="M1463" t="str">
            <v>ROLO COMPACTADOR VIBRATORIO, CILINDRO LISO, AUTO-PROPELIDO 80HP, PESO MAXIMO OPERACIONAL 8,1T - CHP DIURNO - JUROS E DEPRECIACAO</v>
          </cell>
          <cell r="N1463" t="str">
            <v>H</v>
          </cell>
          <cell r="O1463">
            <v>1</v>
          </cell>
          <cell r="P1463">
            <v>27.26</v>
          </cell>
          <cell r="Q1463">
            <v>27.26</v>
          </cell>
          <cell r="AD1463" t="str">
            <v>CHOR</v>
          </cell>
          <cell r="AE1463" t="str">
            <v>CUSTOS HORÁRIOS DE MÁQUINAS E EQUIPAMENTOS</v>
          </cell>
          <cell r="AF1463">
            <v>327</v>
          </cell>
          <cell r="AG1463" t="str">
            <v>CUSTO HORÁRIO IMPRODUTIVO DIURNO</v>
          </cell>
          <cell r="AH1463">
            <v>0</v>
          </cell>
          <cell r="AI1463">
            <v>0</v>
          </cell>
        </row>
        <row r="1464">
          <cell r="G1464">
            <v>5683</v>
          </cell>
          <cell r="H1464" t="str">
            <v>ROLO COMPACTADOR VIBRATÓRIO DE CILINDRO LISO, AUTO-PROPEL. DE AÇO, 80HP - 8,1T - CHI DIURNO</v>
          </cell>
          <cell r="I1464" t="str">
            <v>CHI</v>
          </cell>
          <cell r="J1464">
            <v>40.35</v>
          </cell>
          <cell r="K1464" t="str">
            <v>COMPOSICAO</v>
          </cell>
          <cell r="L1464">
            <v>5672</v>
          </cell>
          <cell r="M1464" t="str">
            <v>ROLO COMPACTADOR VIBRATÓRIO DE CILINDRO LISO, AUTO-PROP., POTÊNCIA 80HP, PESO MÁXIMO OPERACIONAL 8,1T - CUSTO DA MÃO-DE-OBRA NA OPERAÇÃO</v>
          </cell>
          <cell r="N1464" t="str">
            <v>H</v>
          </cell>
          <cell r="O1464">
            <v>1</v>
          </cell>
          <cell r="P1464">
            <v>13.09</v>
          </cell>
          <cell r="Q1464">
            <v>13.09</v>
          </cell>
          <cell r="AD1464" t="str">
            <v>CHOR</v>
          </cell>
          <cell r="AE1464" t="str">
            <v>CUSTOS HORÁRIOS DE MÁQUINAS E EQUIPAMENTOS</v>
          </cell>
          <cell r="AF1464">
            <v>327</v>
          </cell>
          <cell r="AG1464" t="str">
            <v>CUSTO HORÁRIO IMPRODUTIVO DIURNO</v>
          </cell>
          <cell r="AH1464">
            <v>0</v>
          </cell>
          <cell r="AI1464">
            <v>0</v>
          </cell>
        </row>
        <row r="1465">
          <cell r="G1465">
            <v>5685</v>
          </cell>
          <cell r="H1465" t="str">
            <v>ROLO COMPACTADOR VIBRATÓRIO DE CILINDRO LISO,  83 HP -  6,6T, IMPACTO DINÂMICO 18,5/11,5T - CHI.</v>
          </cell>
          <cell r="I1465" t="str">
            <v>CHI</v>
          </cell>
          <cell r="J1465">
            <v>22.61</v>
          </cell>
          <cell r="R1465">
            <v>13.09</v>
          </cell>
          <cell r="S1465">
            <v>57.88</v>
          </cell>
          <cell r="T1465">
            <v>0</v>
          </cell>
          <cell r="U1465">
            <v>0</v>
          </cell>
          <cell r="V1465">
            <v>9.52</v>
          </cell>
          <cell r="W1465">
            <v>42.11</v>
          </cell>
          <cell r="X1465">
            <v>0</v>
          </cell>
          <cell r="Y1465">
            <v>0</v>
          </cell>
          <cell r="Z1465">
            <v>0</v>
          </cell>
          <cell r="AA1465">
            <v>0</v>
          </cell>
          <cell r="AB1465" t="str">
            <v>CAIXA REFERENCIAL</v>
          </cell>
          <cell r="AD1465" t="str">
            <v>CHOR</v>
          </cell>
          <cell r="AE1465" t="str">
            <v>CUSTOS HORÁRIOS DE MÁQUINAS E EQUIPAMENTOS</v>
          </cell>
          <cell r="AF1465">
            <v>327</v>
          </cell>
          <cell r="AG1465" t="str">
            <v>CUSTO HORÁRIO IMPRODUTIVO DIURNO</v>
          </cell>
          <cell r="AH1465">
            <v>0</v>
          </cell>
          <cell r="AI1465">
            <v>0</v>
          </cell>
        </row>
        <row r="1466">
          <cell r="G1466">
            <v>5685</v>
          </cell>
          <cell r="H1466" t="str">
            <v>ROLO COMPACTADOR VIBRATÓRIO DE CILINDRO LISO,  83 HP -  6,6T, IMPACTO DINÂMICO 18,5/11,5T - CHI.</v>
          </cell>
          <cell r="I1466" t="str">
            <v>CHI</v>
          </cell>
          <cell r="J1466">
            <v>22.61</v>
          </cell>
          <cell r="K1466" t="str">
            <v>COMPOSICAO</v>
          </cell>
          <cell r="L1466">
            <v>5673</v>
          </cell>
          <cell r="M1466" t="str">
            <v>ROLO COMPACTADOR VIBRATORIO LISO AUTO-PROP, POTÊNCIA 83 CV -  6,6T, IMPACTO DINÂMICO 18,5/11,5T - DEPRECIAÇÃO E JUROS</v>
          </cell>
          <cell r="N1466" t="str">
            <v>H</v>
          </cell>
          <cell r="O1466">
            <v>1</v>
          </cell>
          <cell r="P1466">
            <v>9.52</v>
          </cell>
          <cell r="Q1466">
            <v>9.52</v>
          </cell>
          <cell r="AD1466" t="str">
            <v>CHOR</v>
          </cell>
          <cell r="AE1466" t="str">
            <v>CUSTOS HORÁRIOS DE MÁQUINAS E EQUIPAMENTOS</v>
          </cell>
          <cell r="AF1466">
            <v>327</v>
          </cell>
          <cell r="AG1466" t="str">
            <v>CUSTO HORÁRIO IMPRODUTIVO DIURNO</v>
          </cell>
          <cell r="AH1466">
            <v>0</v>
          </cell>
          <cell r="AI1466">
            <v>0</v>
          </cell>
        </row>
        <row r="1467">
          <cell r="G1467">
            <v>5685</v>
          </cell>
          <cell r="H1467" t="str">
            <v>ROLO COMPACTADOR VIBRATÓRIO DE CILINDRO LISO,  83 HP -  6,6T, IMPACTO DINÂMICO 18,5/11,5T - CHI.</v>
          </cell>
          <cell r="I1467" t="str">
            <v>CHI</v>
          </cell>
          <cell r="J1467">
            <v>22.61</v>
          </cell>
          <cell r="K1467" t="str">
            <v>COMPOSICAO</v>
          </cell>
          <cell r="L1467">
            <v>53789</v>
          </cell>
          <cell r="M1467" t="str">
            <v>ROLO COMPACTADOR VIBRATÓRIO DE CILINDRO LISO, AUTO-PROPEL.  83 CV -  6,6T, IMPACTO DINÂMICO 18,5/11,5T - MAO-DE-OBRA  NA OPERACAO</v>
          </cell>
          <cell r="N1467" t="str">
            <v>H</v>
          </cell>
          <cell r="O1467">
            <v>1</v>
          </cell>
          <cell r="P1467">
            <v>13.09</v>
          </cell>
          <cell r="Q1467">
            <v>13.09</v>
          </cell>
          <cell r="AD1467" t="str">
            <v>CHOR</v>
          </cell>
          <cell r="AE1467" t="str">
            <v>CUSTOS HORÁRIOS DE MÁQUINAS E EQUIPAMENTOS</v>
          </cell>
          <cell r="AF1467">
            <v>327</v>
          </cell>
          <cell r="AG1467" t="str">
            <v>CUSTO HORÁRIO IMPRODUTIVO DIURNO</v>
          </cell>
          <cell r="AH1467">
            <v>0</v>
          </cell>
          <cell r="AI1467">
            <v>0</v>
          </cell>
        </row>
        <row r="1468">
          <cell r="G1468">
            <v>5690</v>
          </cell>
          <cell r="H1468" t="str">
            <v>GRADE ARADORA COM 24 DISCOS DE 24  SOBRE PNEUS - CHI DIURNO</v>
          </cell>
          <cell r="I1468" t="str">
            <v>CHI</v>
          </cell>
          <cell r="J1468">
            <v>3.73</v>
          </cell>
          <cell r="R1468">
            <v>0</v>
          </cell>
          <cell r="S1468">
            <v>0</v>
          </cell>
          <cell r="T1468">
            <v>0</v>
          </cell>
          <cell r="U1468">
            <v>0</v>
          </cell>
          <cell r="V1468">
            <v>3.72</v>
          </cell>
          <cell r="W1468">
            <v>100</v>
          </cell>
          <cell r="X1468">
            <v>0</v>
          </cell>
          <cell r="Y1468">
            <v>0</v>
          </cell>
          <cell r="Z1468">
            <v>0</v>
          </cell>
          <cell r="AA1468">
            <v>0</v>
          </cell>
          <cell r="AB1468" t="str">
            <v>CAIXA REFERENCIAL</v>
          </cell>
          <cell r="AD1468" t="str">
            <v>CHOR</v>
          </cell>
          <cell r="AE1468" t="str">
            <v>CUSTOS HORÁRIOS DE MÁQUINAS E EQUIPAMENTOS</v>
          </cell>
          <cell r="AF1468">
            <v>327</v>
          </cell>
          <cell r="AG1468" t="str">
            <v>CUSTO HORÁRIO IMPRODUTIVO DIURNO</v>
          </cell>
          <cell r="AH1468">
            <v>0</v>
          </cell>
          <cell r="AI1468">
            <v>0</v>
          </cell>
        </row>
        <row r="1469">
          <cell r="G1469">
            <v>5690</v>
          </cell>
          <cell r="H1469" t="str">
            <v>GRADE ARADORA COM 24 DISCOS DE 24  SOBRE PNEUS - CHI DIURNO</v>
          </cell>
          <cell r="I1469" t="str">
            <v>CHI</v>
          </cell>
          <cell r="J1469">
            <v>3.73</v>
          </cell>
          <cell r="K1469" t="str">
            <v>COMPOSICAO</v>
          </cell>
          <cell r="L1469">
            <v>5657</v>
          </cell>
          <cell r="M1469" t="str">
            <v>GRADE ARADORA COM 24 DISCOS DE 24 SOBRE PNEUS - DEPRECIACAO/JUROS</v>
          </cell>
          <cell r="N1469" t="str">
            <v>H</v>
          </cell>
          <cell r="O1469">
            <v>1</v>
          </cell>
          <cell r="P1469">
            <v>3.72</v>
          </cell>
          <cell r="Q1469">
            <v>3.72</v>
          </cell>
          <cell r="AD1469" t="str">
            <v>CHOR</v>
          </cell>
          <cell r="AE1469" t="str">
            <v>CUSTOS HORÁRIOS DE MÁQUINAS E EQUIPAMENTOS</v>
          </cell>
          <cell r="AF1469">
            <v>327</v>
          </cell>
          <cell r="AG1469" t="str">
            <v>CUSTO HORÁRIO IMPRODUTIVO DIURNO</v>
          </cell>
          <cell r="AH1469">
            <v>0</v>
          </cell>
          <cell r="AI1469">
            <v>0</v>
          </cell>
        </row>
        <row r="1470">
          <cell r="G1470">
            <v>5806</v>
          </cell>
          <cell r="H1470" t="str">
            <v>BOMBA C/MOTOR A GASOLINA AUTOESCORVANTE P/AGUA SUJA 3/4HP -CHI DIURNA</v>
          </cell>
          <cell r="I1470" t="str">
            <v>CHI</v>
          </cell>
          <cell r="J1470">
            <v>0.28000000000000003</v>
          </cell>
          <cell r="R1470">
            <v>0</v>
          </cell>
          <cell r="S1470">
            <v>0</v>
          </cell>
          <cell r="T1470">
            <v>0</v>
          </cell>
          <cell r="U1470">
            <v>0</v>
          </cell>
          <cell r="V1470">
            <v>0.28000000000000003</v>
          </cell>
          <cell r="W1470">
            <v>100</v>
          </cell>
          <cell r="X1470">
            <v>0</v>
          </cell>
          <cell r="Y1470">
            <v>0</v>
          </cell>
          <cell r="Z1470">
            <v>0</v>
          </cell>
          <cell r="AA1470">
            <v>0</v>
          </cell>
          <cell r="AB1470" t="str">
            <v>CAIXA REFERENCIAL</v>
          </cell>
          <cell r="AD1470" t="str">
            <v>CHOR</v>
          </cell>
          <cell r="AE1470" t="str">
            <v>CUSTOS HORÁRIOS DE MÁQUINAS E EQUIPAMENTOS</v>
          </cell>
          <cell r="AF1470">
            <v>327</v>
          </cell>
          <cell r="AG1470" t="str">
            <v>CUSTO HORÁRIO IMPRODUTIVO DIURNO</v>
          </cell>
          <cell r="AH1470">
            <v>0</v>
          </cell>
          <cell r="AI1470">
            <v>0</v>
          </cell>
        </row>
        <row r="1471">
          <cell r="G1471">
            <v>5806</v>
          </cell>
          <cell r="H1471" t="str">
            <v>BOMBA C/MOTOR A GASOLINA AUTOESCORVANTE P/AGUA SUJA 3/4HP -CHI DIURNA</v>
          </cell>
          <cell r="I1471" t="str">
            <v>CHI</v>
          </cell>
          <cell r="J1471">
            <v>0.28000000000000003</v>
          </cell>
          <cell r="K1471" t="str">
            <v>COMPOSICAO</v>
          </cell>
          <cell r="L1471">
            <v>5691</v>
          </cell>
          <cell r="M1471" t="str">
            <v>BOMBA CENTRIFUGA C/ MOTOR A GASOLINA 3,5CV - DEPRECIAÇÃO E JUROS</v>
          </cell>
          <cell r="N1471" t="str">
            <v>H</v>
          </cell>
          <cell r="O1471">
            <v>1</v>
          </cell>
          <cell r="P1471">
            <v>0.28000000000000003</v>
          </cell>
          <cell r="Q1471">
            <v>0.28000000000000003</v>
          </cell>
          <cell r="AD1471" t="str">
            <v>CHOR</v>
          </cell>
          <cell r="AE1471" t="str">
            <v>CUSTOS HORÁRIOS DE MÁQUINAS E EQUIPAMENTOS</v>
          </cell>
          <cell r="AF1471">
            <v>327</v>
          </cell>
          <cell r="AG1471" t="str">
            <v>CUSTO HORÁRIO IMPRODUTIVO DIURNO</v>
          </cell>
          <cell r="AH1471">
            <v>0</v>
          </cell>
          <cell r="AI1471">
            <v>0</v>
          </cell>
        </row>
        <row r="1472">
          <cell r="G1472">
            <v>5826</v>
          </cell>
          <cell r="H1472" t="str">
            <v>CAMINHAO CARROCERIA ABERTA,EM MADEIRA, TOCO, 170CV - 11T (VU=6ANOS) - CHI DIURNO</v>
          </cell>
          <cell r="I1472" t="str">
            <v>CHI</v>
          </cell>
          <cell r="J1472">
            <v>32.64</v>
          </cell>
          <cell r="R1472">
            <v>13.41</v>
          </cell>
          <cell r="S1472">
            <v>41.08</v>
          </cell>
          <cell r="T1472">
            <v>0</v>
          </cell>
          <cell r="U1472">
            <v>0</v>
          </cell>
          <cell r="V1472">
            <v>19.22</v>
          </cell>
          <cell r="W1472">
            <v>58.91</v>
          </cell>
          <cell r="X1472">
            <v>0</v>
          </cell>
          <cell r="Y1472">
            <v>0</v>
          </cell>
          <cell r="Z1472">
            <v>0</v>
          </cell>
          <cell r="AA1472">
            <v>0</v>
          </cell>
          <cell r="AB1472" t="str">
            <v>CAIXA REFERENCIAL</v>
          </cell>
          <cell r="AD1472" t="str">
            <v>CHOR</v>
          </cell>
          <cell r="AE1472" t="str">
            <v>CUSTOS HORÁRIOS DE MÁQUINAS E EQUIPAMENTOS</v>
          </cell>
          <cell r="AF1472">
            <v>327</v>
          </cell>
          <cell r="AG1472" t="str">
            <v>CUSTO HORÁRIO IMPRODUTIVO DIURNO</v>
          </cell>
          <cell r="AH1472">
            <v>0</v>
          </cell>
          <cell r="AI1472">
            <v>0</v>
          </cell>
        </row>
        <row r="1473">
          <cell r="G1473">
            <v>5826</v>
          </cell>
          <cell r="H1473" t="str">
            <v>CAMINHAO CARROCERIA ABERTA,EM MADEIRA, TOCO, 170CV - 11T (VU=6ANOS) - CHI DIURNO</v>
          </cell>
          <cell r="I1473" t="str">
            <v>CHI</v>
          </cell>
          <cell r="J1473">
            <v>32.64</v>
          </cell>
          <cell r="K1473" t="str">
            <v>COMPOSICAO</v>
          </cell>
          <cell r="L1473">
            <v>53796</v>
          </cell>
          <cell r="M1473" t="str">
            <v>CAMINHAO CARROCERIA ABERTA,EM MADEIRA, TOCO, 170CV - 11T (VU=6ANOS) - CHI DIURNO - DEPRECIACAO E JUROS</v>
          </cell>
          <cell r="N1473" t="str">
            <v>H</v>
          </cell>
          <cell r="O1473">
            <v>1</v>
          </cell>
          <cell r="P1473">
            <v>19.22</v>
          </cell>
          <cell r="Q1473">
            <v>19.22</v>
          </cell>
          <cell r="AD1473" t="str">
            <v>CHOR</v>
          </cell>
          <cell r="AE1473" t="str">
            <v>CUSTOS HORÁRIOS DE MÁQUINAS E EQUIPAMENTOS</v>
          </cell>
          <cell r="AF1473">
            <v>327</v>
          </cell>
          <cell r="AG1473" t="str">
            <v>CUSTO HORÁRIO IMPRODUTIVO DIURNO</v>
          </cell>
          <cell r="AH1473">
            <v>0</v>
          </cell>
          <cell r="AI1473">
            <v>0</v>
          </cell>
        </row>
        <row r="1474">
          <cell r="G1474">
            <v>5826</v>
          </cell>
          <cell r="H1474" t="str">
            <v>CAMINHAO CARROCERIA ABERTA,EM MADEIRA, TOCO, 170CV - 11T (VU=6ANOS) - CHI DIURNO</v>
          </cell>
          <cell r="I1474" t="str">
            <v>CHI</v>
          </cell>
          <cell r="J1474">
            <v>32.64</v>
          </cell>
          <cell r="K1474" t="str">
            <v>COMPOSICAO</v>
          </cell>
          <cell r="L1474">
            <v>53798</v>
          </cell>
          <cell r="M1474" t="str">
            <v>CAMINHAO CARROCERIA ABERTA,EM MADEIRA, TOCO, 170CV - 11T (VU=6ANOS) - MAO-DE-OBRA DIURNA NA OPERACAO</v>
          </cell>
          <cell r="N1474" t="str">
            <v>H</v>
          </cell>
          <cell r="O1474">
            <v>1</v>
          </cell>
          <cell r="P1474">
            <v>13.41</v>
          </cell>
          <cell r="Q1474">
            <v>13.41</v>
          </cell>
          <cell r="AD1474" t="str">
            <v>CHOR</v>
          </cell>
          <cell r="AE1474" t="str">
            <v>CUSTOS HORÁRIOS DE MÁQUINAS E EQUIPAMENTOS</v>
          </cell>
          <cell r="AF1474">
            <v>327</v>
          </cell>
          <cell r="AG1474" t="str">
            <v>CUSTO HORÁRIO IMPRODUTIVO DIURNO</v>
          </cell>
          <cell r="AH1474">
            <v>0</v>
          </cell>
          <cell r="AI1474">
            <v>0</v>
          </cell>
        </row>
        <row r="1475">
          <cell r="G1475">
            <v>5829</v>
          </cell>
          <cell r="H1475" t="str">
            <v>USINA DE CONCRETO FIXA CAPACIDADE 90/120 M³, 63HP - CHI DIURNO</v>
          </cell>
          <cell r="I1475" t="str">
            <v>CHI</v>
          </cell>
          <cell r="J1475">
            <v>48.9</v>
          </cell>
          <cell r="R1475">
            <v>23.88</v>
          </cell>
          <cell r="S1475">
            <v>48.85</v>
          </cell>
          <cell r="T1475">
            <v>0</v>
          </cell>
          <cell r="U1475">
            <v>0</v>
          </cell>
          <cell r="V1475">
            <v>25.01</v>
          </cell>
          <cell r="W1475">
            <v>51.14</v>
          </cell>
          <cell r="X1475">
            <v>0</v>
          </cell>
          <cell r="Y1475">
            <v>0</v>
          </cell>
          <cell r="Z1475">
            <v>0</v>
          </cell>
          <cell r="AA1475">
            <v>0</v>
          </cell>
          <cell r="AB1475" t="str">
            <v>CAIXA REFERENCIAL</v>
          </cell>
          <cell r="AD1475" t="str">
            <v>CHOR</v>
          </cell>
          <cell r="AE1475" t="str">
            <v>CUSTOS HORÁRIOS DE MÁQUINAS E EQUIPAMENTOS</v>
          </cell>
          <cell r="AF1475">
            <v>327</v>
          </cell>
          <cell r="AG1475" t="str">
            <v>CUSTO HORÁRIO IMPRODUTIVO DIURNO</v>
          </cell>
          <cell r="AH1475">
            <v>0</v>
          </cell>
          <cell r="AI1475">
            <v>0</v>
          </cell>
        </row>
        <row r="1476">
          <cell r="G1476">
            <v>5829</v>
          </cell>
          <cell r="H1476" t="str">
            <v>USINA DE CONCRETO FIXA CAPACIDADE 90/120 M³, 63HP - CHI DIURNO</v>
          </cell>
          <cell r="I1476" t="str">
            <v>CHI</v>
          </cell>
          <cell r="J1476">
            <v>48.9</v>
          </cell>
          <cell r="K1476" t="str">
            <v>COMPOSICAO</v>
          </cell>
          <cell r="L1476">
            <v>5702</v>
          </cell>
          <cell r="M1476" t="str">
            <v>USINA DE CONCRETO FIXA CAPACIDADE 90/120 M³, 63HP - DEPRECIAÇÃO E JUROS</v>
          </cell>
          <cell r="N1476" t="str">
            <v>H</v>
          </cell>
          <cell r="O1476">
            <v>1</v>
          </cell>
          <cell r="P1476">
            <v>25.01</v>
          </cell>
          <cell r="Q1476">
            <v>25.01</v>
          </cell>
          <cell r="AD1476" t="str">
            <v>CHOR</v>
          </cell>
          <cell r="AE1476" t="str">
            <v>CUSTOS HORÁRIOS DE MÁQUINAS E EQUIPAMENTOS</v>
          </cell>
          <cell r="AF1476">
            <v>327</v>
          </cell>
          <cell r="AG1476" t="str">
            <v>CUSTO HORÁRIO IMPRODUTIVO DIURNO</v>
          </cell>
          <cell r="AH1476">
            <v>0</v>
          </cell>
          <cell r="AI1476">
            <v>0</v>
          </cell>
        </row>
        <row r="1477">
          <cell r="G1477">
            <v>5829</v>
          </cell>
          <cell r="H1477" t="str">
            <v>USINA DE CONCRETO FIXA CAPACIDADE 90/120 M³, 63HP - CHI DIURNO</v>
          </cell>
          <cell r="I1477" t="str">
            <v>CHI</v>
          </cell>
          <cell r="J1477">
            <v>48.9</v>
          </cell>
          <cell r="K1477" t="str">
            <v>COMPOSICAO</v>
          </cell>
          <cell r="L1477">
            <v>5704</v>
          </cell>
          <cell r="M1477" t="str">
            <v>USINA DE CONCRETO FIXA CAPACIDADE 90/120 M³, 63HP - MÃO-DE-OBRA NA OPERAÇÃO DIURNA</v>
          </cell>
          <cell r="N1477" t="str">
            <v>H</v>
          </cell>
          <cell r="O1477">
            <v>1</v>
          </cell>
          <cell r="P1477">
            <v>23.88</v>
          </cell>
          <cell r="Q1477">
            <v>23.88</v>
          </cell>
          <cell r="AD1477" t="str">
            <v>CHOR</v>
          </cell>
          <cell r="AE1477" t="str">
            <v>CUSTOS HORÁRIOS DE MÁQUINAS E EQUIPAMENTOS</v>
          </cell>
          <cell r="AF1477">
            <v>327</v>
          </cell>
          <cell r="AG1477" t="str">
            <v>CUSTO HORÁRIO IMPRODUTIVO DIURNO</v>
          </cell>
          <cell r="AH1477">
            <v>0</v>
          </cell>
          <cell r="AI1477">
            <v>0</v>
          </cell>
        </row>
        <row r="1478">
          <cell r="G1478">
            <v>5837</v>
          </cell>
          <cell r="H1478" t="str">
            <v>VIBROACABADORA SOBRE ESTEIRAS POTENCIA MAX. 105CV CAPACIDADE ATE 450 T/H  - CHI DIURNO</v>
          </cell>
          <cell r="I1478" t="str">
            <v>CHI</v>
          </cell>
          <cell r="J1478">
            <v>113.8</v>
          </cell>
          <cell r="R1478">
            <v>13.09</v>
          </cell>
          <cell r="S1478">
            <v>11.5</v>
          </cell>
          <cell r="T1478">
            <v>0</v>
          </cell>
          <cell r="U1478">
            <v>0</v>
          </cell>
          <cell r="V1478">
            <v>100.7</v>
          </cell>
          <cell r="W1478">
            <v>88.49</v>
          </cell>
          <cell r="X1478">
            <v>0</v>
          </cell>
          <cell r="Y1478">
            <v>0</v>
          </cell>
          <cell r="Z1478">
            <v>0</v>
          </cell>
          <cell r="AA1478">
            <v>0</v>
          </cell>
          <cell r="AB1478" t="str">
            <v>CAIXA REFERENCIAL</v>
          </cell>
          <cell r="AD1478" t="str">
            <v>CHOR</v>
          </cell>
          <cell r="AE1478" t="str">
            <v>CUSTOS HORÁRIOS DE MÁQUINAS E EQUIPAMENTOS</v>
          </cell>
          <cell r="AF1478">
            <v>327</v>
          </cell>
          <cell r="AG1478" t="str">
            <v>CUSTO HORÁRIO IMPRODUTIVO DIURNO</v>
          </cell>
          <cell r="AH1478">
            <v>0</v>
          </cell>
          <cell r="AI1478">
            <v>0</v>
          </cell>
        </row>
        <row r="1479">
          <cell r="G1479">
            <v>5837</v>
          </cell>
          <cell r="H1479" t="str">
            <v>VIBROACABADORA SOBRE ESTEIRAS POTENCIA MAX. 105CV CAPACIDADE ATE 450 T/H  - CHI DIURNO</v>
          </cell>
          <cell r="I1479" t="str">
            <v>CHI</v>
          </cell>
          <cell r="J1479">
            <v>113.8</v>
          </cell>
          <cell r="K1479" t="str">
            <v>COMPOSICAO</v>
          </cell>
          <cell r="L1479">
            <v>5709</v>
          </cell>
          <cell r="M1479" t="str">
            <v>VIBROACABADORA SOBRE ESTEIRAS POTENCIA MAX. 105CV CAPACIDADE ATE 450 T/H - DEPRECIACAO E JUROS</v>
          </cell>
          <cell r="N1479" t="str">
            <v>H</v>
          </cell>
          <cell r="O1479">
            <v>1</v>
          </cell>
          <cell r="P1479">
            <v>100.7</v>
          </cell>
          <cell r="Q1479">
            <v>100.7</v>
          </cell>
          <cell r="AD1479" t="str">
            <v>CHOR</v>
          </cell>
          <cell r="AE1479" t="str">
            <v>CUSTOS HORÁRIOS DE MÁQUINAS E EQUIPAMENTOS</v>
          </cell>
          <cell r="AF1479">
            <v>327</v>
          </cell>
          <cell r="AG1479" t="str">
            <v>CUSTO HORÁRIO IMPRODUTIVO DIURNO</v>
          </cell>
          <cell r="AH1479">
            <v>0</v>
          </cell>
          <cell r="AI1479">
            <v>0</v>
          </cell>
        </row>
        <row r="1480">
          <cell r="G1480">
            <v>5837</v>
          </cell>
          <cell r="H1480" t="str">
            <v>VIBROACABADORA SOBRE ESTEIRAS POTENCIA MAX. 105CV CAPACIDADE ATE 450 T/H  - CHI DIURNO</v>
          </cell>
          <cell r="I1480" t="str">
            <v>CHI</v>
          </cell>
          <cell r="J1480">
            <v>113.8</v>
          </cell>
          <cell r="K1480" t="str">
            <v>COMPOSICAO</v>
          </cell>
          <cell r="L1480">
            <v>53802</v>
          </cell>
          <cell r="M1480" t="str">
            <v>VIBROACABADORA SOBRE ESTEIRAS POTENCIA MAX. 105CV CAPACIDADE ATE 450 T/H - MAO-DE-OBRA NA OPERACAO DIURNA</v>
          </cell>
          <cell r="N1480" t="str">
            <v>H</v>
          </cell>
          <cell r="O1480">
            <v>1</v>
          </cell>
          <cell r="P1480">
            <v>13.09</v>
          </cell>
          <cell r="Q1480">
            <v>13.09</v>
          </cell>
          <cell r="AD1480" t="str">
            <v>CHOR</v>
          </cell>
          <cell r="AE1480" t="str">
            <v>CUSTOS HORÁRIOS DE MÁQUINAS E EQUIPAMENTOS</v>
          </cell>
          <cell r="AF1480">
            <v>327</v>
          </cell>
          <cell r="AG1480" t="str">
            <v>CUSTO HORÁRIO IMPRODUTIVO DIURNO</v>
          </cell>
          <cell r="AH1480">
            <v>0</v>
          </cell>
          <cell r="AI1480">
            <v>0</v>
          </cell>
        </row>
        <row r="1481">
          <cell r="G1481">
            <v>5841</v>
          </cell>
          <cell r="H1481" t="str">
            <v>VASSOURA MECÂNICA REBOCÁVEL C/ ESCOVA CILÍNDRICA LARGURA = 2,44M - CHI DIURNO</v>
          </cell>
          <cell r="I1481" t="str">
            <v>CHI</v>
          </cell>
          <cell r="J1481">
            <v>3.09</v>
          </cell>
          <cell r="R1481">
            <v>0</v>
          </cell>
          <cell r="S1481">
            <v>0</v>
          </cell>
          <cell r="T1481">
            <v>0</v>
          </cell>
          <cell r="U1481">
            <v>0</v>
          </cell>
          <cell r="V1481">
            <v>3.08</v>
          </cell>
          <cell r="W1481">
            <v>100</v>
          </cell>
          <cell r="X1481">
            <v>0</v>
          </cell>
          <cell r="Y1481">
            <v>0</v>
          </cell>
          <cell r="Z1481">
            <v>0</v>
          </cell>
          <cell r="AA1481">
            <v>0</v>
          </cell>
          <cell r="AB1481" t="str">
            <v>CAIXA REFERENCIAL</v>
          </cell>
          <cell r="AD1481" t="str">
            <v>CHOR</v>
          </cell>
          <cell r="AE1481" t="str">
            <v>CUSTOS HORÁRIOS DE MÁQUINAS E EQUIPAMENTOS</v>
          </cell>
          <cell r="AF1481">
            <v>327</v>
          </cell>
          <cell r="AG1481" t="str">
            <v>CUSTO HORÁRIO IMPRODUTIVO DIURNO</v>
          </cell>
          <cell r="AH1481">
            <v>0</v>
          </cell>
          <cell r="AI1481">
            <v>0</v>
          </cell>
        </row>
        <row r="1482">
          <cell r="G1482">
            <v>5841</v>
          </cell>
          <cell r="H1482" t="str">
            <v>VASSOURA MECÂNICA REBOCÁVEL C/ ESCOVA CILÍNDRICA LARGURA = 2,44M - CHI DIURNO</v>
          </cell>
          <cell r="I1482" t="str">
            <v>CHI</v>
          </cell>
          <cell r="J1482">
            <v>3.09</v>
          </cell>
          <cell r="K1482" t="str">
            <v>COMPOSICAO</v>
          </cell>
          <cell r="L1482">
            <v>5712</v>
          </cell>
          <cell r="M1482" t="str">
            <v>VASSOURA MECÂNICA REBOCÁVEL C/ ESCOVA CILÍNDRICA LARGURA = 2,44M - DEPRECIAÇÃO E JUROS</v>
          </cell>
          <cell r="N1482" t="str">
            <v>H</v>
          </cell>
          <cell r="O1482">
            <v>1</v>
          </cell>
          <cell r="P1482">
            <v>3.08</v>
          </cell>
          <cell r="Q1482">
            <v>3.08</v>
          </cell>
          <cell r="AD1482" t="str">
            <v>CHOR</v>
          </cell>
          <cell r="AE1482" t="str">
            <v>CUSTOS HORÁRIOS DE MÁQUINAS E EQUIPAMENTOS</v>
          </cell>
          <cell r="AF1482">
            <v>327</v>
          </cell>
          <cell r="AG1482" t="str">
            <v>CUSTO HORÁRIO IMPRODUTIVO DIURNO</v>
          </cell>
          <cell r="AH1482">
            <v>0</v>
          </cell>
          <cell r="AI1482">
            <v>0</v>
          </cell>
        </row>
        <row r="1483">
          <cell r="G1483">
            <v>5845</v>
          </cell>
          <cell r="H1483" t="str">
            <v>TRATOR DE PNEUS 110 A 126 HP - CHI DIURNO</v>
          </cell>
          <cell r="I1483" t="str">
            <v>CHI</v>
          </cell>
          <cell r="J1483">
            <v>39.130000000000003</v>
          </cell>
          <cell r="R1483">
            <v>14.39</v>
          </cell>
          <cell r="S1483">
            <v>36.79</v>
          </cell>
          <cell r="T1483">
            <v>0</v>
          </cell>
          <cell r="U1483">
            <v>0</v>
          </cell>
          <cell r="V1483">
            <v>24.73</v>
          </cell>
          <cell r="W1483">
            <v>63.2</v>
          </cell>
          <cell r="X1483">
            <v>0</v>
          </cell>
          <cell r="Y1483">
            <v>0</v>
          </cell>
          <cell r="Z1483">
            <v>0</v>
          </cell>
          <cell r="AA1483">
            <v>0</v>
          </cell>
          <cell r="AB1483" t="str">
            <v>CAIXA REFERENCIAL</v>
          </cell>
          <cell r="AD1483" t="str">
            <v>CHOR</v>
          </cell>
          <cell r="AE1483" t="str">
            <v>CUSTOS HORÁRIOS DE MÁQUINAS E EQUIPAMENTOS</v>
          </cell>
          <cell r="AF1483">
            <v>327</v>
          </cell>
          <cell r="AG1483" t="str">
            <v>CUSTO HORÁRIO IMPRODUTIVO DIURNO</v>
          </cell>
          <cell r="AH1483">
            <v>0</v>
          </cell>
          <cell r="AI1483">
            <v>0</v>
          </cell>
        </row>
        <row r="1484">
          <cell r="G1484">
            <v>5845</v>
          </cell>
          <cell r="H1484" t="str">
            <v>TRATOR DE PNEUS 110 A 126 HP - CHI DIURNO</v>
          </cell>
          <cell r="I1484" t="str">
            <v>CHI</v>
          </cell>
          <cell r="J1484">
            <v>39.130000000000003</v>
          </cell>
          <cell r="K1484" t="str">
            <v>COMPOSICAO</v>
          </cell>
          <cell r="L1484">
            <v>7063</v>
          </cell>
          <cell r="M1484" t="str">
            <v>TRATOR DE PNEUS 110 A 126 HP - DEPRECIACAO</v>
          </cell>
          <cell r="N1484" t="str">
            <v>H</v>
          </cell>
          <cell r="O1484">
            <v>1</v>
          </cell>
          <cell r="P1484">
            <v>18.75</v>
          </cell>
          <cell r="Q1484">
            <v>18.75</v>
          </cell>
          <cell r="AD1484" t="str">
            <v>CHOR</v>
          </cell>
          <cell r="AE1484" t="str">
            <v>CUSTOS HORÁRIOS DE MÁQUINAS E EQUIPAMENTOS</v>
          </cell>
          <cell r="AF1484">
            <v>327</v>
          </cell>
          <cell r="AG1484" t="str">
            <v>CUSTO HORÁRIO IMPRODUTIVO DIURNO</v>
          </cell>
          <cell r="AH1484">
            <v>0</v>
          </cell>
          <cell r="AI1484">
            <v>0</v>
          </cell>
        </row>
        <row r="1485">
          <cell r="G1485">
            <v>5845</v>
          </cell>
          <cell r="H1485" t="str">
            <v>TRATOR DE PNEUS 110 A 126 HP - CHI DIURNO</v>
          </cell>
          <cell r="I1485" t="str">
            <v>CHI</v>
          </cell>
          <cell r="J1485">
            <v>39.130000000000003</v>
          </cell>
          <cell r="K1485" t="str">
            <v>COMPOSICAO</v>
          </cell>
          <cell r="L1485">
            <v>7064</v>
          </cell>
          <cell r="M1485" t="str">
            <v>TRATOR DE PNEUS 110 A 126 HP - JUROS</v>
          </cell>
          <cell r="N1485" t="str">
            <v>H</v>
          </cell>
          <cell r="O1485">
            <v>1</v>
          </cell>
          <cell r="P1485">
            <v>5.98</v>
          </cell>
          <cell r="Q1485">
            <v>5.98</v>
          </cell>
          <cell r="AD1485" t="str">
            <v>CHOR</v>
          </cell>
          <cell r="AE1485" t="str">
            <v>CUSTOS HORÁRIOS DE MÁQUINAS E EQUIPAMENTOS</v>
          </cell>
          <cell r="AF1485">
            <v>327</v>
          </cell>
          <cell r="AG1485" t="str">
            <v>CUSTO HORÁRIO IMPRODUTIVO DIURNO</v>
          </cell>
          <cell r="AH1485">
            <v>0</v>
          </cell>
          <cell r="AI1485">
            <v>0</v>
          </cell>
        </row>
        <row r="1486">
          <cell r="G1486">
            <v>5845</v>
          </cell>
          <cell r="H1486" t="str">
            <v>TRATOR DE PNEUS 110 A 126 HP - CHI DIURNO</v>
          </cell>
          <cell r="I1486" t="str">
            <v>CHI</v>
          </cell>
          <cell r="J1486">
            <v>39.130000000000003</v>
          </cell>
          <cell r="K1486" t="str">
            <v>COMPOSICAO</v>
          </cell>
          <cell r="L1486">
            <v>7067</v>
          </cell>
          <cell r="M1486" t="str">
            <v>TRATOR DE PNEUS 110 A 126 HP - MAO-DE-OBRA NA OPERACAO DIURNA</v>
          </cell>
          <cell r="N1486" t="str">
            <v>H</v>
          </cell>
          <cell r="O1486">
            <v>1</v>
          </cell>
          <cell r="P1486">
            <v>14.39</v>
          </cell>
          <cell r="Q1486">
            <v>14.39</v>
          </cell>
          <cell r="AD1486" t="str">
            <v>CHOR</v>
          </cell>
          <cell r="AE1486" t="str">
            <v>CUSTOS HORÁRIOS DE MÁQUINAS E EQUIPAMENTOS</v>
          </cell>
          <cell r="AF1486">
            <v>327</v>
          </cell>
          <cell r="AG1486" t="str">
            <v>CUSTO HORÁRIO IMPRODUTIVO DIURNO</v>
          </cell>
          <cell r="AH1486">
            <v>0</v>
          </cell>
          <cell r="AI1486">
            <v>0</v>
          </cell>
        </row>
        <row r="1487">
          <cell r="G1487">
            <v>5849</v>
          </cell>
          <cell r="H1487" t="str">
            <v>TRATOR DE ESTEIRAS POTENCIA 165 HP, PESO OPERACIONAL 17,1T - CHI DIURNO</v>
          </cell>
          <cell r="I1487" t="str">
            <v>CHI</v>
          </cell>
          <cell r="J1487">
            <v>118.25</v>
          </cell>
          <cell r="R1487">
            <v>17.91</v>
          </cell>
          <cell r="S1487">
            <v>15.15</v>
          </cell>
          <cell r="T1487">
            <v>0</v>
          </cell>
          <cell r="U1487">
            <v>0</v>
          </cell>
          <cell r="V1487">
            <v>100.33</v>
          </cell>
          <cell r="W1487">
            <v>84.84</v>
          </cell>
          <cell r="X1487">
            <v>0</v>
          </cell>
          <cell r="Y1487">
            <v>0</v>
          </cell>
          <cell r="Z1487">
            <v>0</v>
          </cell>
          <cell r="AA1487">
            <v>0</v>
          </cell>
          <cell r="AB1487" t="str">
            <v>CAIXA REFERENCIAL</v>
          </cell>
          <cell r="AD1487" t="str">
            <v>CHOR</v>
          </cell>
          <cell r="AE1487" t="str">
            <v>CUSTOS HORÁRIOS DE MÁQUINAS E EQUIPAMENTOS</v>
          </cell>
          <cell r="AF1487">
            <v>327</v>
          </cell>
          <cell r="AG1487" t="str">
            <v>CUSTO HORÁRIO IMPRODUTIVO DIURNO</v>
          </cell>
          <cell r="AH1487">
            <v>0</v>
          </cell>
          <cell r="AI1487">
            <v>0</v>
          </cell>
        </row>
        <row r="1488">
          <cell r="G1488">
            <v>5849</v>
          </cell>
          <cell r="H1488" t="str">
            <v>TRATOR DE ESTEIRAS POTENCIA 165 HP, PESO OPERACIONAL 17,1T - CHI DIURNO</v>
          </cell>
          <cell r="I1488" t="str">
            <v>CHI</v>
          </cell>
          <cell r="J1488">
            <v>118.25</v>
          </cell>
          <cell r="K1488" t="str">
            <v>COMPOSICAO</v>
          </cell>
          <cell r="L1488">
            <v>5717</v>
          </cell>
          <cell r="M1488" t="str">
            <v>TRATOR DE ESTEIRAS POTENCIA 165 HP, PESO OPERACIONAL 17,1T (VU=5ANOS) - DEPRECIACAO E JUROS</v>
          </cell>
          <cell r="N1488" t="str">
            <v>H</v>
          </cell>
          <cell r="O1488">
            <v>1</v>
          </cell>
          <cell r="P1488">
            <v>100.33</v>
          </cell>
          <cell r="Q1488">
            <v>100.33</v>
          </cell>
          <cell r="AD1488" t="str">
            <v>CHOR</v>
          </cell>
          <cell r="AE1488" t="str">
            <v>CUSTOS HORÁRIOS DE MÁQUINAS E EQUIPAMENTOS</v>
          </cell>
          <cell r="AF1488">
            <v>327</v>
          </cell>
          <cell r="AG1488" t="str">
            <v>CUSTO HORÁRIO IMPRODUTIVO DIURNO</v>
          </cell>
          <cell r="AH1488">
            <v>0</v>
          </cell>
          <cell r="AI1488">
            <v>0</v>
          </cell>
        </row>
        <row r="1489">
          <cell r="G1489">
            <v>5849</v>
          </cell>
          <cell r="H1489" t="str">
            <v>TRATOR DE ESTEIRAS POTENCIA 165 HP, PESO OPERACIONAL 17,1T - CHI DIURNO</v>
          </cell>
          <cell r="I1489" t="str">
            <v>CHI</v>
          </cell>
          <cell r="J1489">
            <v>118.25</v>
          </cell>
          <cell r="K1489" t="str">
            <v>COMPOSICAO</v>
          </cell>
          <cell r="L1489">
            <v>53807</v>
          </cell>
          <cell r="M1489" t="str">
            <v>TRATOR DE ESTEIRAS POTENCIA 165 HP, PESO OPERACIONAL 17,1T - MAO-DE-OBRA NA OPERACAO DIURNA</v>
          </cell>
          <cell r="N1489" t="str">
            <v>H</v>
          </cell>
          <cell r="O1489">
            <v>1</v>
          </cell>
          <cell r="P1489">
            <v>17.91</v>
          </cell>
          <cell r="Q1489">
            <v>17.91</v>
          </cell>
          <cell r="AD1489" t="str">
            <v>CHOR</v>
          </cell>
          <cell r="AE1489" t="str">
            <v>CUSTOS HORÁRIOS DE MÁQUINAS E EQUIPAMENTOS</v>
          </cell>
          <cell r="AF1489">
            <v>327</v>
          </cell>
          <cell r="AG1489" t="str">
            <v>CUSTO HORÁRIO IMPRODUTIVO DIURNO</v>
          </cell>
          <cell r="AH1489">
            <v>0</v>
          </cell>
          <cell r="AI1489">
            <v>0</v>
          </cell>
        </row>
        <row r="1490">
          <cell r="G1490">
            <v>5853</v>
          </cell>
          <cell r="H1490" t="str">
            <v>TRATOR DE ESTEIRAS 153HP PESO OPERACIONAL 15T, COM RODA MOTRIZ ELEVADA  - CHI DIURNO</v>
          </cell>
          <cell r="I1490" t="str">
            <v>CHI</v>
          </cell>
          <cell r="J1490">
            <v>117.32</v>
          </cell>
          <cell r="R1490">
            <v>14.39</v>
          </cell>
          <cell r="S1490">
            <v>12.26</v>
          </cell>
          <cell r="T1490">
            <v>0</v>
          </cell>
          <cell r="U1490">
            <v>0</v>
          </cell>
          <cell r="V1490">
            <v>102.92</v>
          </cell>
          <cell r="W1490">
            <v>87.73</v>
          </cell>
          <cell r="X1490">
            <v>0</v>
          </cell>
          <cell r="Y1490">
            <v>0</v>
          </cell>
          <cell r="Z1490">
            <v>0</v>
          </cell>
          <cell r="AA1490">
            <v>0</v>
          </cell>
          <cell r="AB1490" t="str">
            <v>CAIXA REFERENCIAL</v>
          </cell>
          <cell r="AD1490" t="str">
            <v>CHOR</v>
          </cell>
          <cell r="AE1490" t="str">
            <v>CUSTOS HORÁRIOS DE MÁQUINAS E EQUIPAMENTOS</v>
          </cell>
          <cell r="AF1490">
            <v>327</v>
          </cell>
          <cell r="AG1490" t="str">
            <v>CUSTO HORÁRIO IMPRODUTIVO DIURNO</v>
          </cell>
          <cell r="AH1490">
            <v>0</v>
          </cell>
          <cell r="AI1490">
            <v>0</v>
          </cell>
        </row>
        <row r="1491">
          <cell r="G1491">
            <v>5853</v>
          </cell>
          <cell r="H1491" t="str">
            <v>TRATOR DE ESTEIRAS 153HP PESO OPERACIONAL 15T, COM RODA MOTRIZ ELEVADA  - CHI DIURNO</v>
          </cell>
          <cell r="I1491" t="str">
            <v>CHI</v>
          </cell>
          <cell r="J1491">
            <v>117.32</v>
          </cell>
          <cell r="K1491" t="str">
            <v>COMPOSICAO</v>
          </cell>
          <cell r="L1491">
            <v>5720</v>
          </cell>
          <cell r="M1491" t="str">
            <v>TRATOR DE ESTEIRAS 153HP PESO OPERACIONAL 15T, COM RODA MOTRIZ ELEVADA  (VU=5ANOS) -DEPRECIACAO E JUROS</v>
          </cell>
          <cell r="N1491" t="str">
            <v>H</v>
          </cell>
          <cell r="O1491">
            <v>1</v>
          </cell>
          <cell r="P1491">
            <v>102.92</v>
          </cell>
          <cell r="Q1491">
            <v>102.92</v>
          </cell>
          <cell r="AD1491" t="str">
            <v>CHOR</v>
          </cell>
          <cell r="AE1491" t="str">
            <v>CUSTOS HORÁRIOS DE MÁQUINAS E EQUIPAMENTOS</v>
          </cell>
          <cell r="AF1491">
            <v>327</v>
          </cell>
          <cell r="AG1491" t="str">
            <v>CUSTO HORÁRIO IMPRODUTIVO DIURNO</v>
          </cell>
          <cell r="AH1491">
            <v>0</v>
          </cell>
          <cell r="AI1491">
            <v>0</v>
          </cell>
        </row>
        <row r="1492">
          <cell r="G1492">
            <v>5853</v>
          </cell>
          <cell r="H1492" t="str">
            <v>TRATOR DE ESTEIRAS 153HP PESO OPERACIONAL 15T, COM RODA MOTRIZ ELEVADA  - CHI DIURNO</v>
          </cell>
          <cell r="I1492" t="str">
            <v>CHI</v>
          </cell>
          <cell r="J1492">
            <v>117.32</v>
          </cell>
          <cell r="K1492" t="str">
            <v>COMPOSICAO</v>
          </cell>
          <cell r="L1492">
            <v>53811</v>
          </cell>
          <cell r="M1492" t="str">
            <v>TRATOR DE ESTEIRAS 153HP PESO OPERACIONAL 15T, COM RODA MOTRIZ ELEVADA - MA0-DE-OBRA NA OPERACAO DIURNA</v>
          </cell>
          <cell r="N1492" t="str">
            <v>H</v>
          </cell>
          <cell r="O1492">
            <v>1</v>
          </cell>
          <cell r="P1492">
            <v>14.39</v>
          </cell>
          <cell r="Q1492">
            <v>14.39</v>
          </cell>
          <cell r="AD1492" t="str">
            <v>CHOR</v>
          </cell>
          <cell r="AE1492" t="str">
            <v>CUSTOS HORÁRIOS DE MÁQUINAS E EQUIPAMENTOS</v>
          </cell>
          <cell r="AF1492">
            <v>327</v>
          </cell>
          <cell r="AG1492" t="str">
            <v>CUSTO HORÁRIO IMPRODUTIVO DIURNO</v>
          </cell>
          <cell r="AH1492">
            <v>0</v>
          </cell>
          <cell r="AI1492">
            <v>0</v>
          </cell>
        </row>
        <row r="1493">
          <cell r="G1493">
            <v>5857</v>
          </cell>
          <cell r="H1493" t="str">
            <v>TRATOR DE ESTEIRAS COM LAMINA - POTENCIA 305 HP - PESO OPERACIONAL 37 T - CHI DIURNO</v>
          </cell>
          <cell r="I1493" t="str">
            <v>CHI</v>
          </cell>
          <cell r="J1493">
            <v>275.31</v>
          </cell>
          <cell r="R1493">
            <v>14.39</v>
          </cell>
          <cell r="S1493">
            <v>5.22</v>
          </cell>
          <cell r="T1493">
            <v>0</v>
          </cell>
          <cell r="U1493">
            <v>0</v>
          </cell>
          <cell r="V1493">
            <v>260.91000000000003</v>
          </cell>
          <cell r="W1493">
            <v>94.77</v>
          </cell>
          <cell r="X1493">
            <v>0</v>
          </cell>
          <cell r="Y1493">
            <v>0</v>
          </cell>
          <cell r="Z1493">
            <v>0</v>
          </cell>
          <cell r="AA1493">
            <v>0</v>
          </cell>
          <cell r="AB1493" t="str">
            <v>CAIXA REFERENCIAL</v>
          </cell>
          <cell r="AD1493" t="str">
            <v>CHOR</v>
          </cell>
          <cell r="AE1493" t="str">
            <v>CUSTOS HORÁRIOS DE MÁQUINAS E EQUIPAMENTOS</v>
          </cell>
          <cell r="AF1493">
            <v>327</v>
          </cell>
          <cell r="AG1493" t="str">
            <v>CUSTO HORÁRIO IMPRODUTIVO DIURNO</v>
          </cell>
          <cell r="AH1493">
            <v>0</v>
          </cell>
          <cell r="AI1493">
            <v>0</v>
          </cell>
        </row>
        <row r="1494">
          <cell r="G1494">
            <v>5857</v>
          </cell>
          <cell r="H1494" t="str">
            <v>TRATOR DE ESTEIRAS COM LAMINA - POTENCIA 305 HP - PESO OPERACIONAL 37 T - CHI DIURNO</v>
          </cell>
          <cell r="I1494" t="str">
            <v>CHI</v>
          </cell>
          <cell r="J1494">
            <v>275.31</v>
          </cell>
          <cell r="K1494" t="str">
            <v>COMPOSICAO</v>
          </cell>
          <cell r="L1494">
            <v>53813</v>
          </cell>
          <cell r="M1494" t="str">
            <v>TRATOR DE ESTEIRAS COM LAMINA - POTENCIA 305 HP - PESO OPERACIONAL 37 T (VU=5ANOS) -DEPRECIACAO E JUROS</v>
          </cell>
          <cell r="N1494" t="str">
            <v>H</v>
          </cell>
          <cell r="O1494">
            <v>1</v>
          </cell>
          <cell r="P1494">
            <v>260.91000000000003</v>
          </cell>
          <cell r="Q1494">
            <v>260.91000000000003</v>
          </cell>
          <cell r="AD1494" t="str">
            <v>CHOR</v>
          </cell>
          <cell r="AE1494" t="str">
            <v>CUSTOS HORÁRIOS DE MÁQUINAS E EQUIPAMENTOS</v>
          </cell>
          <cell r="AF1494">
            <v>327</v>
          </cell>
          <cell r="AG1494" t="str">
            <v>CUSTO HORÁRIO IMPRODUTIVO DIURNO</v>
          </cell>
          <cell r="AH1494">
            <v>0</v>
          </cell>
          <cell r="AI1494">
            <v>0</v>
          </cell>
        </row>
        <row r="1495">
          <cell r="G1495">
            <v>5857</v>
          </cell>
          <cell r="H1495" t="str">
            <v>TRATOR DE ESTEIRAS COM LAMINA - POTENCIA 305 HP - PESO OPERACIONAL 37 T - CHI DIURNO</v>
          </cell>
          <cell r="I1495" t="str">
            <v>CHI</v>
          </cell>
          <cell r="J1495">
            <v>275.31</v>
          </cell>
          <cell r="K1495" t="str">
            <v>COMPOSICAO</v>
          </cell>
          <cell r="L1495">
            <v>53815</v>
          </cell>
          <cell r="M1495" t="str">
            <v>TRATOR DE ESTEIRAS COM LAMINA - POTENCIA 305 HP - PESO OPERACIONAL 37 T  - MAO-DE-OBRA NA OPERACAO DIURNA</v>
          </cell>
          <cell r="N1495" t="str">
            <v>H</v>
          </cell>
          <cell r="O1495">
            <v>1</v>
          </cell>
          <cell r="P1495">
            <v>14.39</v>
          </cell>
          <cell r="Q1495">
            <v>14.39</v>
          </cell>
          <cell r="AD1495" t="str">
            <v>CHOR</v>
          </cell>
          <cell r="AE1495" t="str">
            <v>CUSTOS HORÁRIOS DE MÁQUINAS E EQUIPAMENTOS</v>
          </cell>
          <cell r="AF1495">
            <v>327</v>
          </cell>
          <cell r="AG1495" t="str">
            <v>CUSTO HORÁRIO IMPRODUTIVO DIURNO</v>
          </cell>
          <cell r="AH1495">
            <v>0</v>
          </cell>
          <cell r="AI1495">
            <v>0</v>
          </cell>
        </row>
        <row r="1496">
          <cell r="G1496">
            <v>5861</v>
          </cell>
          <cell r="H1496" t="str">
            <v>TRATOR DE ESTEIRAS 99HP, PESO OPERACIONAL 8,5T - CHI DIURNO</v>
          </cell>
          <cell r="I1496" t="str">
            <v>CHI</v>
          </cell>
          <cell r="J1496">
            <v>71.06</v>
          </cell>
          <cell r="R1496">
            <v>14.39</v>
          </cell>
          <cell r="S1496">
            <v>20.25</v>
          </cell>
          <cell r="T1496">
            <v>0</v>
          </cell>
          <cell r="U1496">
            <v>0</v>
          </cell>
          <cell r="V1496">
            <v>56.66</v>
          </cell>
          <cell r="W1496">
            <v>79.739999999999995</v>
          </cell>
          <cell r="X1496">
            <v>0</v>
          </cell>
          <cell r="Y1496">
            <v>0</v>
          </cell>
          <cell r="Z1496">
            <v>0</v>
          </cell>
          <cell r="AA1496">
            <v>0</v>
          </cell>
          <cell r="AB1496" t="str">
            <v>CAIXA REFERENCIAL</v>
          </cell>
          <cell r="AD1496" t="str">
            <v>CHOR</v>
          </cell>
          <cell r="AE1496" t="str">
            <v>CUSTOS HORÁRIOS DE MÁQUINAS E EQUIPAMENTOS</v>
          </cell>
          <cell r="AF1496">
            <v>327</v>
          </cell>
          <cell r="AG1496" t="str">
            <v>CUSTO HORÁRIO IMPRODUTIVO DIURNO</v>
          </cell>
          <cell r="AH1496">
            <v>0</v>
          </cell>
          <cell r="AI1496">
            <v>0</v>
          </cell>
        </row>
        <row r="1497">
          <cell r="G1497">
            <v>5861</v>
          </cell>
          <cell r="H1497" t="str">
            <v>TRATOR DE ESTEIRAS 99HP, PESO OPERACIONAL 8,5T - CHI DIURNO</v>
          </cell>
          <cell r="I1497" t="str">
            <v>CHI</v>
          </cell>
          <cell r="J1497">
            <v>71.06</v>
          </cell>
          <cell r="K1497" t="str">
            <v>COMPOSICAO</v>
          </cell>
          <cell r="L1497">
            <v>5723</v>
          </cell>
          <cell r="M1497" t="str">
            <v>TRATOR DE ESTEIRAS 99HP, PESO OPERACIONAL 8,5T  (VU=5ANOS) - DEPRECIAO E JUROS</v>
          </cell>
          <cell r="N1497" t="str">
            <v>H</v>
          </cell>
          <cell r="O1497">
            <v>1</v>
          </cell>
          <cell r="P1497">
            <v>56.66</v>
          </cell>
          <cell r="Q1497">
            <v>56.66</v>
          </cell>
          <cell r="AD1497" t="str">
            <v>CHOR</v>
          </cell>
          <cell r="AE1497" t="str">
            <v>CUSTOS HORÁRIOS DE MÁQUINAS E EQUIPAMENTOS</v>
          </cell>
          <cell r="AF1497">
            <v>327</v>
          </cell>
          <cell r="AG1497" t="str">
            <v>CUSTO HORÁRIO IMPRODUTIVO DIURNO</v>
          </cell>
          <cell r="AH1497">
            <v>0</v>
          </cell>
          <cell r="AI1497">
            <v>0</v>
          </cell>
        </row>
        <row r="1498">
          <cell r="G1498">
            <v>5861</v>
          </cell>
          <cell r="H1498" t="str">
            <v>TRATOR DE ESTEIRAS 99HP, PESO OPERACIONAL 8,5T - CHI DIURNO</v>
          </cell>
          <cell r="I1498" t="str">
            <v>CHI</v>
          </cell>
          <cell r="J1498">
            <v>71.06</v>
          </cell>
          <cell r="K1498" t="str">
            <v>COMPOSICAO</v>
          </cell>
          <cell r="L1498">
            <v>5725</v>
          </cell>
          <cell r="M1498" t="str">
            <v>TRATOR DE ESTEIRAS 99HP, PESO OPERACIONAL 8,5T - MAO-DE-OBRA NA OPERACAO DIURNA</v>
          </cell>
          <cell r="N1498" t="str">
            <v>H</v>
          </cell>
          <cell r="O1498">
            <v>1</v>
          </cell>
          <cell r="P1498">
            <v>14.39</v>
          </cell>
          <cell r="Q1498">
            <v>14.39</v>
          </cell>
          <cell r="AD1498" t="str">
            <v>CHOR</v>
          </cell>
          <cell r="AE1498" t="str">
            <v>CUSTOS HORÁRIOS DE MÁQUINAS E EQUIPAMENTOS</v>
          </cell>
          <cell r="AF1498">
            <v>327</v>
          </cell>
          <cell r="AG1498" t="str">
            <v>CUSTO HORÁRIO IMPRODUTIVO DIURNO</v>
          </cell>
          <cell r="AH1498">
            <v>0</v>
          </cell>
          <cell r="AI1498">
            <v>0</v>
          </cell>
        </row>
        <row r="1499">
          <cell r="G1499">
            <v>5865</v>
          </cell>
          <cell r="H1499" t="str">
            <v>ROLO COMPACTADOR VIBRATÓRIO REBOCÁVEL AÇO LISO, PESO 4,7T, IMPACTO DINÂMICO 18,3T - CHI DIURNO</v>
          </cell>
          <cell r="I1499" t="str">
            <v>CHI</v>
          </cell>
          <cell r="J1499">
            <v>20.97</v>
          </cell>
          <cell r="R1499">
            <v>13.09</v>
          </cell>
          <cell r="S1499">
            <v>62.44</v>
          </cell>
          <cell r="T1499">
            <v>0</v>
          </cell>
          <cell r="U1499">
            <v>0</v>
          </cell>
          <cell r="V1499">
            <v>7.87</v>
          </cell>
          <cell r="W1499">
            <v>37.549999999999997</v>
          </cell>
          <cell r="X1499">
            <v>0</v>
          </cell>
          <cell r="Y1499">
            <v>0</v>
          </cell>
          <cell r="Z1499">
            <v>0</v>
          </cell>
          <cell r="AA1499">
            <v>0</v>
          </cell>
          <cell r="AB1499" t="str">
            <v>CAIXA REFERENCIAL</v>
          </cell>
          <cell r="AD1499" t="str">
            <v>CHOR</v>
          </cell>
          <cell r="AE1499" t="str">
            <v>CUSTOS HORÁRIOS DE MÁQUINAS E EQUIPAMENTOS</v>
          </cell>
          <cell r="AF1499">
            <v>327</v>
          </cell>
          <cell r="AG1499" t="str">
            <v>CUSTO HORÁRIO IMPRODUTIVO DIURNO</v>
          </cell>
          <cell r="AH1499">
            <v>0</v>
          </cell>
          <cell r="AI1499">
            <v>0</v>
          </cell>
        </row>
        <row r="1500">
          <cell r="G1500">
            <v>5865</v>
          </cell>
          <cell r="H1500" t="str">
            <v>ROLO COMPACTADOR VIBRATÓRIO REBOCÁVEL AÇO LISO, PESO 4,7T, IMPACTO DINÂMICO 18,3T - CHI DIURNO</v>
          </cell>
          <cell r="I1500" t="str">
            <v>CHI</v>
          </cell>
          <cell r="J1500">
            <v>20.97</v>
          </cell>
          <cell r="K1500" t="str">
            <v>COMPOSICAO</v>
          </cell>
          <cell r="L1500">
            <v>53818</v>
          </cell>
          <cell r="M1500" t="str">
            <v>ROLO COMPACTADOR VIBRATÓRIO REBOCÁVEL AÇO LISO, PESO 4,7T, IMPACTO DINÂMICO 18,3T - DEPRECIAÇÃO E JUROS</v>
          </cell>
          <cell r="N1500" t="str">
            <v>H</v>
          </cell>
          <cell r="O1500">
            <v>1</v>
          </cell>
          <cell r="P1500">
            <v>7.87</v>
          </cell>
          <cell r="Q1500">
            <v>7.87</v>
          </cell>
          <cell r="AD1500" t="str">
            <v>CHOR</v>
          </cell>
          <cell r="AE1500" t="str">
            <v>CUSTOS HORÁRIOS DE MÁQUINAS E EQUIPAMENTOS</v>
          </cell>
          <cell r="AF1500">
            <v>327</v>
          </cell>
          <cell r="AG1500" t="str">
            <v>CUSTO HORÁRIO IMPRODUTIVO DIURNO</v>
          </cell>
          <cell r="AH1500">
            <v>0</v>
          </cell>
          <cell r="AI1500">
            <v>0</v>
          </cell>
        </row>
        <row r="1501">
          <cell r="G1501">
            <v>5865</v>
          </cell>
          <cell r="H1501" t="str">
            <v>ROLO COMPACTADOR VIBRATÓRIO REBOCÁVEL AÇO LISO, PESO 4,7T, IMPACTO DINÂMICO 18,3T - CHI DIURNO</v>
          </cell>
          <cell r="I1501" t="str">
            <v>CHI</v>
          </cell>
          <cell r="J1501">
            <v>20.97</v>
          </cell>
          <cell r="K1501" t="str">
            <v>COMPOSICAO</v>
          </cell>
          <cell r="L1501">
            <v>53820</v>
          </cell>
          <cell r="M1501" t="str">
            <v>ROLO COMPACTADOR VIBRATÓRIO REBOCÁVEL AÇO LISO, PESO 4,7T, IMPACTO DINÂMICO 18,3T - CUSTO COM MAO-DE-OBRA NA OPERACAO DIURNA</v>
          </cell>
          <cell r="N1501" t="str">
            <v>H</v>
          </cell>
          <cell r="O1501">
            <v>1</v>
          </cell>
          <cell r="P1501">
            <v>13.09</v>
          </cell>
          <cell r="Q1501">
            <v>13.09</v>
          </cell>
          <cell r="AD1501" t="str">
            <v>CHOR</v>
          </cell>
          <cell r="AE1501" t="str">
            <v>CUSTOS HORÁRIOS DE MÁQUINAS E EQUIPAMENTOS</v>
          </cell>
          <cell r="AF1501">
            <v>327</v>
          </cell>
          <cell r="AG1501" t="str">
            <v>CUSTO HORÁRIO IMPRODUTIVO DIURNO</v>
          </cell>
          <cell r="AH1501">
            <v>0</v>
          </cell>
          <cell r="AI1501">
            <v>0</v>
          </cell>
        </row>
        <row r="1502">
          <cell r="G1502">
            <v>5869</v>
          </cell>
          <cell r="H1502" t="str">
            <v>ROLO COMPACTADOR VIBRATÓRIO TANDEM AÇO LISO, POTÊNCIA 58CV, PESO SEM/COM LASTRO 6,5/9,4 T - CHI DIURNO</v>
          </cell>
          <cell r="I1502" t="str">
            <v>CHI</v>
          </cell>
          <cell r="J1502">
            <v>38.24</v>
          </cell>
          <cell r="R1502">
            <v>17.91</v>
          </cell>
          <cell r="S1502">
            <v>46.85</v>
          </cell>
          <cell r="T1502">
            <v>0</v>
          </cell>
          <cell r="U1502">
            <v>0</v>
          </cell>
          <cell r="V1502">
            <v>20.32</v>
          </cell>
          <cell r="W1502">
            <v>53.14</v>
          </cell>
          <cell r="X1502">
            <v>0</v>
          </cell>
          <cell r="Y1502">
            <v>0</v>
          </cell>
          <cell r="Z1502">
            <v>0</v>
          </cell>
          <cell r="AA1502">
            <v>0</v>
          </cell>
          <cell r="AB1502" t="str">
            <v>CAIXA REFERENCIAL</v>
          </cell>
          <cell r="AD1502" t="str">
            <v>CHOR</v>
          </cell>
          <cell r="AE1502" t="str">
            <v>CUSTOS HORÁRIOS DE MÁQUINAS E EQUIPAMENTOS</v>
          </cell>
          <cell r="AF1502">
            <v>327</v>
          </cell>
          <cell r="AG1502" t="str">
            <v>CUSTO HORÁRIO IMPRODUTIVO DIURNO</v>
          </cell>
          <cell r="AH1502">
            <v>0</v>
          </cell>
          <cell r="AI1502">
            <v>0</v>
          </cell>
        </row>
        <row r="1503">
          <cell r="G1503">
            <v>5869</v>
          </cell>
          <cell r="H1503" t="str">
            <v>ROLO COMPACTADOR VIBRATÓRIO TANDEM AÇO LISO, POTÊNCIA 58CV, PESO SEM/COM LASTRO 6,5/9,4 T - CHI DIURNO</v>
          </cell>
          <cell r="I1503" t="str">
            <v>CHI</v>
          </cell>
          <cell r="J1503">
            <v>38.24</v>
          </cell>
          <cell r="K1503" t="str">
            <v>COMPOSICAO</v>
          </cell>
          <cell r="L1503">
            <v>5728</v>
          </cell>
          <cell r="M1503" t="str">
            <v>ROLO COMPACTADOR VIBRATÓRIO, TANDEM, AUTO-PROPEL.,CILINDRO LISO,  58CV -  6,5/9,4 T, SEM OU COM LASTRO - DEPRECIAÇÃO E JUROS.</v>
          </cell>
          <cell r="N1503" t="str">
            <v>H</v>
          </cell>
          <cell r="O1503">
            <v>1</v>
          </cell>
          <cell r="P1503">
            <v>20.32</v>
          </cell>
          <cell r="Q1503">
            <v>20.32</v>
          </cell>
          <cell r="AD1503" t="str">
            <v>CHOR</v>
          </cell>
          <cell r="AE1503" t="str">
            <v>CUSTOS HORÁRIOS DE MÁQUINAS E EQUIPAMENTOS</v>
          </cell>
          <cell r="AF1503">
            <v>327</v>
          </cell>
          <cell r="AG1503" t="str">
            <v>CUSTO HORÁRIO IMPRODUTIVO DIURNO</v>
          </cell>
          <cell r="AH1503">
            <v>0</v>
          </cell>
          <cell r="AI1503">
            <v>0</v>
          </cell>
        </row>
        <row r="1504">
          <cell r="G1504">
            <v>5869</v>
          </cell>
          <cell r="H1504" t="str">
            <v>ROLO COMPACTADOR VIBRATÓRIO TANDEM AÇO LISO, POTÊNCIA 58CV, PESO SEM/COM LASTRO 6,5/9,4 T - CHI DIURNO</v>
          </cell>
          <cell r="I1504" t="str">
            <v>CHI</v>
          </cell>
          <cell r="J1504">
            <v>38.24</v>
          </cell>
          <cell r="K1504" t="str">
            <v>COMPOSICAO</v>
          </cell>
          <cell r="L1504">
            <v>53822</v>
          </cell>
          <cell r="M1504" t="str">
            <v>ROLO COMPACTADOR VIBRATÓRIO TANDEM AÇO LISO, POTÊNCIA 58CV, PESO SEM/COM LASTRO 6,5/9,4 T - CUSTO COM MÃO-DE-OBRA NA OPERAÇÃO DIURNA</v>
          </cell>
          <cell r="N1504" t="str">
            <v>H</v>
          </cell>
          <cell r="O1504">
            <v>1</v>
          </cell>
          <cell r="P1504">
            <v>17.91</v>
          </cell>
          <cell r="Q1504">
            <v>17.91</v>
          </cell>
          <cell r="AD1504" t="str">
            <v>CHOR</v>
          </cell>
          <cell r="AE1504" t="str">
            <v>CUSTOS HORÁRIOS DE MÁQUINAS E EQUIPAMENTOS</v>
          </cell>
          <cell r="AF1504">
            <v>327</v>
          </cell>
          <cell r="AG1504" t="str">
            <v>CUSTO HORÁRIO IMPRODUTIVO DIURNO</v>
          </cell>
          <cell r="AH1504">
            <v>0</v>
          </cell>
          <cell r="AI1504">
            <v>0</v>
          </cell>
        </row>
        <row r="1505">
          <cell r="G1505">
            <v>5873</v>
          </cell>
          <cell r="H1505" t="str">
            <v>ROLO COMPACTADOR DE PNEUS ESTÁTICO PARA ASFALTO, PRESSÃO VARIÁVEL, POTÊNCIA 99HP, PESO OPERACIONAL SEM/COM LASTRO 8,3/21,0 T - CHI DIURNO</v>
          </cell>
          <cell r="I1505" t="str">
            <v>CHI</v>
          </cell>
          <cell r="J1505">
            <v>50.09</v>
          </cell>
          <cell r="R1505">
            <v>13.09</v>
          </cell>
          <cell r="S1505">
            <v>26.13</v>
          </cell>
          <cell r="T1505">
            <v>0</v>
          </cell>
          <cell r="U1505">
            <v>0</v>
          </cell>
          <cell r="V1505">
            <v>37</v>
          </cell>
          <cell r="W1505">
            <v>73.86</v>
          </cell>
          <cell r="X1505">
            <v>0</v>
          </cell>
          <cell r="Y1505">
            <v>0</v>
          </cell>
          <cell r="Z1505">
            <v>0</v>
          </cell>
          <cell r="AA1505">
            <v>0</v>
          </cell>
          <cell r="AB1505" t="str">
            <v>CAIXA REFERENCIAL</v>
          </cell>
          <cell r="AD1505" t="str">
            <v>CHOR</v>
          </cell>
          <cell r="AE1505" t="str">
            <v>CUSTOS HORÁRIOS DE MÁQUINAS E EQUIPAMENTOS</v>
          </cell>
          <cell r="AF1505">
            <v>327</v>
          </cell>
          <cell r="AG1505" t="str">
            <v>CUSTO HORÁRIO IMPRODUTIVO DIURNO</v>
          </cell>
          <cell r="AH1505">
            <v>0</v>
          </cell>
          <cell r="AI1505">
            <v>0</v>
          </cell>
        </row>
        <row r="1506">
          <cell r="G1506">
            <v>5873</v>
          </cell>
          <cell r="H1506" t="str">
            <v>ROLO COMPACTADOR DE PNEUS ESTÁTICO PARA ASFALTO, PRESSÃO VARIÁVEL, POTÊNCIA 99HP, PESO OPERACIONAL SEM/COM LASTRO 8,3/21,0 T - CHI DIURNO</v>
          </cell>
          <cell r="I1506" t="str">
            <v>CHI</v>
          </cell>
          <cell r="J1506">
            <v>50.09</v>
          </cell>
          <cell r="K1506" t="str">
            <v>COMPOSICAO</v>
          </cell>
          <cell r="L1506">
            <v>53823</v>
          </cell>
          <cell r="M1506" t="str">
            <v>ROLO COMPACTADOR DE PNEUS ESTÁTICO PARA ASFALTO, PRESSÃO VARIÁVEL, POTÊNCIA 99HP, PESO OPERACIONAL SEM/COM LASTRO 8,3/21,0 T - DEPRECIAÇÃO E JUROS</v>
          </cell>
          <cell r="N1506" t="str">
            <v>H</v>
          </cell>
          <cell r="O1506">
            <v>1</v>
          </cell>
          <cell r="P1506">
            <v>37</v>
          </cell>
          <cell r="Q1506">
            <v>37</v>
          </cell>
          <cell r="AD1506" t="str">
            <v>CHOR</v>
          </cell>
          <cell r="AE1506" t="str">
            <v>CUSTOS HORÁRIOS DE MÁQUINAS E EQUIPAMENTOS</v>
          </cell>
          <cell r="AF1506">
            <v>327</v>
          </cell>
          <cell r="AG1506" t="str">
            <v>CUSTO HORÁRIO IMPRODUTIVO DIURNO</v>
          </cell>
          <cell r="AH1506">
            <v>0</v>
          </cell>
          <cell r="AI1506">
            <v>0</v>
          </cell>
        </row>
        <row r="1507">
          <cell r="G1507">
            <v>5873</v>
          </cell>
          <cell r="H1507" t="str">
            <v>ROLO COMPACTADOR DE PNEUS ESTÁTICO PARA ASFALTO, PRESSÃO VARIÁVEL, POTÊNCIA 99HP, PESO OPERACIONAL SEM/COM LASTRO 8,3/21,0 T - CHI DIURNO</v>
          </cell>
          <cell r="I1507" t="str">
            <v>CHI</v>
          </cell>
          <cell r="J1507">
            <v>50.09</v>
          </cell>
          <cell r="K1507" t="str">
            <v>COMPOSICAO</v>
          </cell>
          <cell r="L1507">
            <v>53824</v>
          </cell>
          <cell r="M1507" t="str">
            <v>ROLO COMPACTADOR DE PNEUS ESTATICO PARA ASFALTO, PRESSAO VARIAVEL, POTENCIA 99HP, PESO OPERACIONAL SEM/COM LASTRO 8,3/21,0 T - CUSTO COM MAO -DE-OBRA NA OPERACAO DIURNA</v>
          </cell>
          <cell r="N1507" t="str">
            <v>H</v>
          </cell>
          <cell r="O1507">
            <v>1</v>
          </cell>
          <cell r="P1507">
            <v>13.09</v>
          </cell>
          <cell r="Q1507">
            <v>13.09</v>
          </cell>
          <cell r="AD1507" t="str">
            <v>CHOR</v>
          </cell>
          <cell r="AE1507" t="str">
            <v>CUSTOS HORÁRIOS DE MÁQUINAS E EQUIPAMENTOS</v>
          </cell>
          <cell r="AF1507">
            <v>327</v>
          </cell>
          <cell r="AG1507" t="str">
            <v>CUSTO HORÁRIO IMPRODUTIVO DIURNO</v>
          </cell>
          <cell r="AH1507">
            <v>0</v>
          </cell>
          <cell r="AI1507">
            <v>0</v>
          </cell>
        </row>
        <row r="1508">
          <cell r="G1508">
            <v>5877</v>
          </cell>
          <cell r="H1508" t="str">
            <v>RETRO-ESCAVADEIRA, 74HP (VU = 6 ANOS) - CHI DIURNO</v>
          </cell>
          <cell r="I1508" t="str">
            <v>CHI</v>
          </cell>
          <cell r="J1508">
            <v>37.200000000000003</v>
          </cell>
          <cell r="R1508">
            <v>11.94</v>
          </cell>
          <cell r="S1508">
            <v>32.1</v>
          </cell>
          <cell r="T1508">
            <v>0</v>
          </cell>
          <cell r="U1508">
            <v>0</v>
          </cell>
          <cell r="V1508">
            <v>25.25</v>
          </cell>
          <cell r="W1508">
            <v>67.89</v>
          </cell>
          <cell r="X1508">
            <v>0</v>
          </cell>
          <cell r="Y1508">
            <v>0</v>
          </cell>
          <cell r="Z1508">
            <v>0</v>
          </cell>
          <cell r="AA1508">
            <v>0</v>
          </cell>
          <cell r="AB1508" t="str">
            <v>CAIXA REFERENCIAL</v>
          </cell>
          <cell r="AD1508" t="str">
            <v>CHOR</v>
          </cell>
          <cell r="AE1508" t="str">
            <v>CUSTOS HORÁRIOS DE MÁQUINAS E EQUIPAMENTOS</v>
          </cell>
          <cell r="AF1508">
            <v>327</v>
          </cell>
          <cell r="AG1508" t="str">
            <v>CUSTO HORÁRIO IMPRODUTIVO DIURNO</v>
          </cell>
          <cell r="AH1508">
            <v>0</v>
          </cell>
          <cell r="AI1508">
            <v>0</v>
          </cell>
        </row>
        <row r="1509">
          <cell r="G1509">
            <v>5877</v>
          </cell>
          <cell r="H1509" t="str">
            <v>RETRO-ESCAVADEIRA, 74HP (VU = 6 ANOS) - CHI DIURNO</v>
          </cell>
          <cell r="I1509" t="str">
            <v>CHI</v>
          </cell>
          <cell r="J1509">
            <v>37.200000000000003</v>
          </cell>
          <cell r="K1509" t="str">
            <v>COMPOSICAO</v>
          </cell>
          <cell r="L1509">
            <v>5734</v>
          </cell>
          <cell r="M1509" t="str">
            <v>RETRO-ESCAVADEIRA, 74HP   (VU=6 ANOS)- DEPRECIAÇÃO E JUROS</v>
          </cell>
          <cell r="N1509" t="str">
            <v>H</v>
          </cell>
          <cell r="O1509">
            <v>1</v>
          </cell>
          <cell r="P1509">
            <v>25.25</v>
          </cell>
          <cell r="Q1509">
            <v>25.25</v>
          </cell>
          <cell r="AD1509" t="str">
            <v>CHOR</v>
          </cell>
          <cell r="AE1509" t="str">
            <v>CUSTOS HORÁRIOS DE MÁQUINAS E EQUIPAMENTOS</v>
          </cell>
          <cell r="AF1509">
            <v>327</v>
          </cell>
          <cell r="AG1509" t="str">
            <v>CUSTO HORÁRIO IMPRODUTIVO DIURNO</v>
          </cell>
          <cell r="AH1509">
            <v>0</v>
          </cell>
          <cell r="AI1509">
            <v>0</v>
          </cell>
        </row>
        <row r="1510">
          <cell r="G1510">
            <v>5877</v>
          </cell>
          <cell r="H1510" t="str">
            <v>RETRO-ESCAVADEIRA, 74HP (VU = 6 ANOS) - CHI DIURNO</v>
          </cell>
          <cell r="I1510" t="str">
            <v>CHI</v>
          </cell>
          <cell r="J1510">
            <v>37.200000000000003</v>
          </cell>
          <cell r="K1510" t="str">
            <v>INSUMO</v>
          </cell>
          <cell r="L1510">
            <v>4234</v>
          </cell>
          <cell r="M1510" t="str">
            <v>OPERADOR DE ESCAVADEIRA</v>
          </cell>
          <cell r="N1510" t="str">
            <v>H</v>
          </cell>
          <cell r="O1510">
            <v>0.9123</v>
          </cell>
          <cell r="P1510">
            <v>13.09</v>
          </cell>
          <cell r="Q1510">
            <v>11.94</v>
          </cell>
          <cell r="AD1510" t="str">
            <v>CHOR</v>
          </cell>
          <cell r="AE1510" t="str">
            <v>CUSTOS HORÁRIOS DE MÁQUINAS E EQUIPAMENTOS</v>
          </cell>
          <cell r="AF1510">
            <v>327</v>
          </cell>
          <cell r="AG1510" t="str">
            <v>CUSTO HORÁRIO IMPRODUTIVO DIURNO</v>
          </cell>
          <cell r="AH1510">
            <v>0</v>
          </cell>
          <cell r="AI1510">
            <v>0</v>
          </cell>
        </row>
        <row r="1511">
          <cell r="G1511">
            <v>5881</v>
          </cell>
          <cell r="H1511" t="str">
            <v>ROLO COMPACTADOR VIBRATÓRIO PÉ DE CARNEIRO, OPERADO POR CONTROLE REMOTO, POTÊNCIA 17HP, PESO OPERACIONAL 1,65T - CHI</v>
          </cell>
          <cell r="I1511" t="str">
            <v>CHI</v>
          </cell>
          <cell r="J1511">
            <v>5.67</v>
          </cell>
          <cell r="R1511">
            <v>0</v>
          </cell>
          <cell r="S1511">
            <v>0</v>
          </cell>
          <cell r="T1511">
            <v>0</v>
          </cell>
          <cell r="U1511">
            <v>0</v>
          </cell>
          <cell r="V1511">
            <v>5.66</v>
          </cell>
          <cell r="W1511">
            <v>100</v>
          </cell>
          <cell r="X1511">
            <v>0</v>
          </cell>
          <cell r="Y1511">
            <v>0</v>
          </cell>
          <cell r="Z1511">
            <v>0</v>
          </cell>
          <cell r="AA1511">
            <v>0</v>
          </cell>
          <cell r="AB1511" t="str">
            <v>CAIXA REFERENCIAL</v>
          </cell>
          <cell r="AD1511" t="str">
            <v>CHOR</v>
          </cell>
          <cell r="AE1511" t="str">
            <v>CUSTOS HORÁRIOS DE MÁQUINAS E EQUIPAMENTOS</v>
          </cell>
          <cell r="AF1511">
            <v>327</v>
          </cell>
          <cell r="AG1511" t="str">
            <v>CUSTO HORÁRIO IMPRODUTIVO DIURNO</v>
          </cell>
          <cell r="AH1511">
            <v>0</v>
          </cell>
          <cell r="AI1511">
            <v>0</v>
          </cell>
        </row>
        <row r="1512">
          <cell r="G1512">
            <v>5881</v>
          </cell>
          <cell r="H1512" t="str">
            <v>ROLO COMPACTADOR VIBRATÓRIO PÉ DE CARNEIRO, OPERADO POR CONTROLE REMOTO, POTÊNCIA 17HP, PESO OPERACIONAL 1,65T - CHI</v>
          </cell>
          <cell r="I1512" t="str">
            <v>CHI</v>
          </cell>
          <cell r="J1512">
            <v>5.67</v>
          </cell>
          <cell r="K1512" t="str">
            <v>COMPOSICAO</v>
          </cell>
          <cell r="L1512">
            <v>5738</v>
          </cell>
          <cell r="M1512" t="str">
            <v>ROLO COMPACTADOR VIBRATÓRIO PÉ DE CARNEIRO, OPERADO POR CONTROLE REMOTO, POTÊNCIA 17HP, PESO OPERACIONAL 1,65T - DEPRECIAÇÃO E JUROS</v>
          </cell>
          <cell r="N1512" t="str">
            <v>H</v>
          </cell>
          <cell r="O1512">
            <v>1</v>
          </cell>
          <cell r="P1512">
            <v>5.66</v>
          </cell>
          <cell r="Q1512">
            <v>5.66</v>
          </cell>
          <cell r="AD1512" t="str">
            <v>CHOR</v>
          </cell>
          <cell r="AE1512" t="str">
            <v>CUSTOS HORÁRIOS DE MÁQUINAS E EQUIPAMENTOS</v>
          </cell>
          <cell r="AF1512">
            <v>327</v>
          </cell>
          <cell r="AG1512" t="str">
            <v>CUSTO HORÁRIO IMPRODUTIVO DIURNO</v>
          </cell>
          <cell r="AH1512">
            <v>0</v>
          </cell>
          <cell r="AI1512">
            <v>0</v>
          </cell>
        </row>
        <row r="1513">
          <cell r="G1513">
            <v>5884</v>
          </cell>
          <cell r="H1513" t="str">
            <v>EQUIPAMENTO PARA LAMA ASFALTICA COM SILO DE AGREGADO 6M3, DOSADOR DE CIMENTO, A SER MONTADO SOBRE CAMINHÃO (NAO INCLUI O CAMINHAO) - CUSTO HORARIO IMPRODUTIVO DIURNO</v>
          </cell>
          <cell r="I1513" t="str">
            <v>CHI</v>
          </cell>
          <cell r="J1513">
            <v>56.67</v>
          </cell>
          <cell r="R1513">
            <v>13.41</v>
          </cell>
          <cell r="S1513">
            <v>23.66</v>
          </cell>
          <cell r="T1513">
            <v>0</v>
          </cell>
          <cell r="U1513">
            <v>0</v>
          </cell>
          <cell r="V1513">
            <v>43.26</v>
          </cell>
          <cell r="W1513">
            <v>76.33</v>
          </cell>
          <cell r="X1513">
            <v>0</v>
          </cell>
          <cell r="Y1513">
            <v>0</v>
          </cell>
          <cell r="Z1513">
            <v>0</v>
          </cell>
          <cell r="AA1513">
            <v>0</v>
          </cell>
          <cell r="AB1513" t="str">
            <v>CAIXA REFERENCIAL</v>
          </cell>
          <cell r="AD1513" t="str">
            <v>CHOR</v>
          </cell>
          <cell r="AE1513" t="str">
            <v>CUSTOS HORÁRIOS DE MÁQUINAS E EQUIPAMENTOS</v>
          </cell>
          <cell r="AF1513">
            <v>327</v>
          </cell>
          <cell r="AG1513" t="str">
            <v>CUSTO HORÁRIO IMPRODUTIVO DIURNO</v>
          </cell>
          <cell r="AH1513">
            <v>0</v>
          </cell>
          <cell r="AI1513">
            <v>0</v>
          </cell>
        </row>
        <row r="1514">
          <cell r="G1514">
            <v>5884</v>
          </cell>
          <cell r="H1514" t="str">
            <v>EQUIPAMENTO PARA LAMA ASFALTICA COM SILO DE AGREGADO 6M3, DOSADOR DE CIMENTO, A SER MONTADO SOBRE CAMINHÃO (NAO INCLUI O CAMINHAO) - CUSTO HORARIO IMPRODUTIVO DIURNO</v>
          </cell>
          <cell r="I1514" t="str">
            <v>CHI</v>
          </cell>
          <cell r="J1514">
            <v>56.67</v>
          </cell>
          <cell r="K1514" t="str">
            <v>COMPOSICAO</v>
          </cell>
          <cell r="L1514">
            <v>5740</v>
          </cell>
          <cell r="M1514" t="str">
            <v>EQUIPAMENTO PARA LAMA ASFALTICA COM SILO DE AGREGADO 6M3, DOSADOR DE CIMENTO, MONTADO SOBRE CAMINHÃO - DEPRECIACAO E JUROS</v>
          </cell>
          <cell r="N1514" t="str">
            <v>H</v>
          </cell>
          <cell r="O1514">
            <v>1</v>
          </cell>
          <cell r="P1514">
            <v>43.26</v>
          </cell>
          <cell r="Q1514">
            <v>43.26</v>
          </cell>
          <cell r="AD1514" t="str">
            <v>CHOR</v>
          </cell>
          <cell r="AE1514" t="str">
            <v>CUSTOS HORÁRIOS DE MÁQUINAS E EQUIPAMENTOS</v>
          </cell>
          <cell r="AF1514">
            <v>327</v>
          </cell>
          <cell r="AG1514" t="str">
            <v>CUSTO HORÁRIO IMPRODUTIVO DIURNO</v>
          </cell>
          <cell r="AH1514">
            <v>0</v>
          </cell>
          <cell r="AI1514">
            <v>0</v>
          </cell>
        </row>
        <row r="1515">
          <cell r="G1515">
            <v>5884</v>
          </cell>
          <cell r="H1515" t="str">
            <v>EQUIPAMENTO PARA LAMA ASFALTICA COM SILO DE AGREGADO 6M3, DOSADOR DE CIMENTO, A SER MONTADO SOBRE CAMINHÃO (NAO INCLUI O CAMINHAO) - CUSTO HORARIO IMPRODUTIVO DIURNO</v>
          </cell>
          <cell r="I1515" t="str">
            <v>CHI</v>
          </cell>
          <cell r="J1515">
            <v>56.67</v>
          </cell>
          <cell r="K1515" t="str">
            <v>COMPOSICAO</v>
          </cell>
          <cell r="L1515">
            <v>5743</v>
          </cell>
          <cell r="M1515" t="str">
            <v>EQUIPAMENTO PARA LAMA ASFALTICA COM SILO DE AGREGADO 6M3, DOSADOR DE CIMENTO, A SER MONTADO SOBRE CAMINHÃO (NAO INCLUI O CAMINHAO) - MAO-DE-OBRA DIURNA NA OPERACAO</v>
          </cell>
          <cell r="N1515" t="str">
            <v>H</v>
          </cell>
          <cell r="O1515">
            <v>1</v>
          </cell>
          <cell r="P1515">
            <v>13.41</v>
          </cell>
          <cell r="Q1515">
            <v>13.41</v>
          </cell>
          <cell r="AD1515" t="str">
            <v>CHOR</v>
          </cell>
          <cell r="AE1515" t="str">
            <v>CUSTOS HORÁRIOS DE MÁQUINAS E EQUIPAMENTOS</v>
          </cell>
          <cell r="AF1515">
            <v>327</v>
          </cell>
          <cell r="AG1515" t="str">
            <v>CUSTO HORÁRIO IMPRODUTIVO DIURNO</v>
          </cell>
          <cell r="AH1515">
            <v>0</v>
          </cell>
          <cell r="AI1515">
            <v>0</v>
          </cell>
        </row>
        <row r="1516">
          <cell r="G1516">
            <v>5888</v>
          </cell>
          <cell r="H1516" t="str">
            <v>CAMINHAO PIPA FORD F12000 6000L 162CV C/BOMBA GASOLINA - CHI DIURNO</v>
          </cell>
          <cell r="I1516" t="str">
            <v>CHI</v>
          </cell>
          <cell r="J1516">
            <v>33.51</v>
          </cell>
          <cell r="R1516">
            <v>13.41</v>
          </cell>
          <cell r="S1516">
            <v>40.01</v>
          </cell>
          <cell r="T1516">
            <v>0</v>
          </cell>
          <cell r="U1516">
            <v>0</v>
          </cell>
          <cell r="V1516">
            <v>20.100000000000001</v>
          </cell>
          <cell r="W1516">
            <v>59.98</v>
          </cell>
          <cell r="X1516">
            <v>0</v>
          </cell>
          <cell r="Y1516">
            <v>0</v>
          </cell>
          <cell r="Z1516">
            <v>0</v>
          </cell>
          <cell r="AA1516">
            <v>0</v>
          </cell>
          <cell r="AB1516" t="str">
            <v>CAIXA REFERENCIAL</v>
          </cell>
          <cell r="AD1516" t="str">
            <v>CHOR</v>
          </cell>
          <cell r="AE1516" t="str">
            <v>CUSTOS HORÁRIOS DE MÁQUINAS E EQUIPAMENTOS</v>
          </cell>
          <cell r="AF1516">
            <v>327</v>
          </cell>
          <cell r="AG1516" t="str">
            <v>CUSTO HORÁRIO IMPRODUTIVO DIURNO</v>
          </cell>
          <cell r="AH1516">
            <v>0</v>
          </cell>
          <cell r="AI1516">
            <v>0</v>
          </cell>
        </row>
        <row r="1517">
          <cell r="G1517">
            <v>5888</v>
          </cell>
          <cell r="H1517" t="str">
            <v>CAMINHAO PIPA FORD F12000 6000L 162CV C/BOMBA GASOLINA - CHI DIURNO</v>
          </cell>
          <cell r="I1517" t="str">
            <v>CHI</v>
          </cell>
          <cell r="J1517">
            <v>33.51</v>
          </cell>
          <cell r="K1517" t="str">
            <v>COMPOSICAO</v>
          </cell>
          <cell r="L1517">
            <v>5745</v>
          </cell>
          <cell r="M1517" t="str">
            <v>CAMINHAO PIPA 6.000L TOCO 162CV - PBT=11800KG  C/BOMBA GASOLINA - DEPRECIACAO E JUROS</v>
          </cell>
          <cell r="N1517" t="str">
            <v>H</v>
          </cell>
          <cell r="O1517">
            <v>1</v>
          </cell>
          <cell r="P1517">
            <v>20.100000000000001</v>
          </cell>
          <cell r="Q1517">
            <v>20.100000000000001</v>
          </cell>
          <cell r="AD1517" t="str">
            <v>CHOR</v>
          </cell>
          <cell r="AE1517" t="str">
            <v>CUSTOS HORÁRIOS DE MÁQUINAS E EQUIPAMENTOS</v>
          </cell>
          <cell r="AF1517">
            <v>327</v>
          </cell>
          <cell r="AG1517" t="str">
            <v>CUSTO HORÁRIO IMPRODUTIVO DIURNO</v>
          </cell>
          <cell r="AH1517">
            <v>0</v>
          </cell>
          <cell r="AI1517">
            <v>0</v>
          </cell>
        </row>
        <row r="1518">
          <cell r="G1518">
            <v>5888</v>
          </cell>
          <cell r="H1518" t="str">
            <v>CAMINHAO PIPA FORD F12000 6000L 162CV C/BOMBA GASOLINA - CHI DIURNO</v>
          </cell>
          <cell r="I1518" t="str">
            <v>CHI</v>
          </cell>
          <cell r="J1518">
            <v>33.51</v>
          </cell>
          <cell r="K1518" t="str">
            <v>COMPOSICAO</v>
          </cell>
          <cell r="L1518">
            <v>5748</v>
          </cell>
          <cell r="M1518" t="str">
            <v>CAMINHAO PIPA 6000L TOCO, 162CV - 7,5T (VU=6ANOS) (INCLUI TANQUE DE ACO PARA TRANSPORTE DE AGUA E MOTOBOMBA CENTRIFUGA A GASOLINA 3,5CV) - MAO-DE-OBRA DIURNA NA OPERACAO</v>
          </cell>
          <cell r="N1518" t="str">
            <v>H</v>
          </cell>
          <cell r="O1518">
            <v>1</v>
          </cell>
          <cell r="P1518">
            <v>13.41</v>
          </cell>
          <cell r="Q1518">
            <v>13.41</v>
          </cell>
          <cell r="AD1518" t="str">
            <v>CHOR</v>
          </cell>
          <cell r="AE1518" t="str">
            <v>CUSTOS HORÁRIOS DE MÁQUINAS E EQUIPAMENTOS</v>
          </cell>
          <cell r="AF1518">
            <v>327</v>
          </cell>
          <cell r="AG1518" t="str">
            <v>CUSTO HORÁRIO IMPRODUTIVO DIURNO</v>
          </cell>
          <cell r="AH1518">
            <v>0</v>
          </cell>
          <cell r="AI1518">
            <v>0</v>
          </cell>
        </row>
        <row r="1519">
          <cell r="G1519">
            <v>5892</v>
          </cell>
          <cell r="H1519" t="str">
            <v>CAMINHAO TOCO, 177CV - 14T (VU=6ANOS) (NAO INCLUI CARROCERIA) - CUSTO HORARIO IMPRODUTIVO DIURNO</v>
          </cell>
          <cell r="I1519" t="str">
            <v>CHI</v>
          </cell>
          <cell r="J1519">
            <v>32.18</v>
          </cell>
          <cell r="R1519">
            <v>13.41</v>
          </cell>
          <cell r="S1519">
            <v>41.67</v>
          </cell>
          <cell r="T1519">
            <v>0</v>
          </cell>
          <cell r="U1519">
            <v>0</v>
          </cell>
          <cell r="V1519">
            <v>18.760000000000002</v>
          </cell>
          <cell r="W1519">
            <v>58.32</v>
          </cell>
          <cell r="X1519">
            <v>0</v>
          </cell>
          <cell r="Y1519">
            <v>0</v>
          </cell>
          <cell r="Z1519">
            <v>0</v>
          </cell>
          <cell r="AA1519">
            <v>0</v>
          </cell>
          <cell r="AB1519" t="str">
            <v>CAIXA REFERENCIAL</v>
          </cell>
          <cell r="AD1519" t="str">
            <v>CHOR</v>
          </cell>
          <cell r="AE1519" t="str">
            <v>CUSTOS HORÁRIOS DE MÁQUINAS E EQUIPAMENTOS</v>
          </cell>
          <cell r="AF1519">
            <v>327</v>
          </cell>
          <cell r="AG1519" t="str">
            <v>CUSTO HORÁRIO IMPRODUTIVO DIURNO</v>
          </cell>
          <cell r="AH1519">
            <v>0</v>
          </cell>
          <cell r="AI1519">
            <v>0</v>
          </cell>
        </row>
        <row r="1520">
          <cell r="G1520">
            <v>5892</v>
          </cell>
          <cell r="H1520" t="str">
            <v>CAMINHAO TOCO, 177CV - 14T (VU=6ANOS) (NAO INCLUI CARROCERIA) - CUSTO HORARIO IMPRODUTIVO DIURNO</v>
          </cell>
          <cell r="I1520" t="str">
            <v>CHI</v>
          </cell>
          <cell r="J1520">
            <v>32.18</v>
          </cell>
          <cell r="K1520" t="str">
            <v>COMPOSICAO</v>
          </cell>
          <cell r="L1520">
            <v>5750</v>
          </cell>
          <cell r="M1520" t="str">
            <v>CAMINHAO TOCO, 177CV - 14T (VU=6ANOS) (NAO INCLUI CARROCERIA) - DEPRECIACAO E JUROS</v>
          </cell>
          <cell r="N1520" t="str">
            <v>H</v>
          </cell>
          <cell r="O1520">
            <v>1</v>
          </cell>
          <cell r="P1520">
            <v>18.760000000000002</v>
          </cell>
          <cell r="Q1520">
            <v>18.760000000000002</v>
          </cell>
          <cell r="AD1520" t="str">
            <v>CHOR</v>
          </cell>
          <cell r="AE1520" t="str">
            <v>CUSTOS HORÁRIOS DE MÁQUINAS E EQUIPAMENTOS</v>
          </cell>
          <cell r="AF1520">
            <v>327</v>
          </cell>
          <cell r="AG1520" t="str">
            <v>CUSTO HORÁRIO IMPRODUTIVO DIURNO</v>
          </cell>
          <cell r="AH1520">
            <v>0</v>
          </cell>
          <cell r="AI1520">
            <v>0</v>
          </cell>
        </row>
        <row r="1521">
          <cell r="G1521">
            <v>5892</v>
          </cell>
          <cell r="H1521" t="str">
            <v>CAMINHAO TOCO, 177CV - 14T (VU=6ANOS) (NAO INCLUI CARROCERIA) - CUSTO HORARIO IMPRODUTIVO DIURNO</v>
          </cell>
          <cell r="I1521" t="str">
            <v>CHI</v>
          </cell>
          <cell r="J1521">
            <v>32.18</v>
          </cell>
          <cell r="K1521" t="str">
            <v>COMPOSICAO</v>
          </cell>
          <cell r="L1521">
            <v>53828</v>
          </cell>
          <cell r="M1521" t="str">
            <v>CAMINHAO TOCO, 177CV - 14T (VU=6ANOS) (NAO INCLUI CARROCERIA) - MAO-DE-OBRA DIURNA NA OPERACAO</v>
          </cell>
          <cell r="N1521" t="str">
            <v>H</v>
          </cell>
          <cell r="O1521">
            <v>1</v>
          </cell>
          <cell r="P1521">
            <v>13.41</v>
          </cell>
          <cell r="Q1521">
            <v>13.41</v>
          </cell>
          <cell r="AD1521" t="str">
            <v>CHOR</v>
          </cell>
          <cell r="AE1521" t="str">
            <v>CUSTOS HORÁRIOS DE MÁQUINAS E EQUIPAMENTOS</v>
          </cell>
          <cell r="AF1521">
            <v>327</v>
          </cell>
          <cell r="AG1521" t="str">
            <v>CUSTO HORÁRIO IMPRODUTIVO DIURNO</v>
          </cell>
          <cell r="AH1521">
            <v>0</v>
          </cell>
          <cell r="AI1521">
            <v>0</v>
          </cell>
        </row>
        <row r="1522">
          <cell r="G1522">
            <v>5896</v>
          </cell>
          <cell r="H1522" t="str">
            <v>CAMINHAO TOCO, 170CV - 11T (VU=6ANOS) (NAO INCLUI CARROCERIA) - CUSTO HORARIO IMPRODUTIVO DIURNO</v>
          </cell>
          <cell r="I1522" t="str">
            <v>CHI</v>
          </cell>
          <cell r="J1522">
            <v>31.82</v>
          </cell>
          <cell r="R1522">
            <v>13.41</v>
          </cell>
          <cell r="S1522">
            <v>42.14</v>
          </cell>
          <cell r="T1522">
            <v>0</v>
          </cell>
          <cell r="U1522">
            <v>0</v>
          </cell>
          <cell r="V1522">
            <v>18.41</v>
          </cell>
          <cell r="W1522">
            <v>57.85</v>
          </cell>
          <cell r="X1522">
            <v>0</v>
          </cell>
          <cell r="Y1522">
            <v>0</v>
          </cell>
          <cell r="Z1522">
            <v>0</v>
          </cell>
          <cell r="AA1522">
            <v>0</v>
          </cell>
          <cell r="AB1522" t="str">
            <v>CAIXA REFERENCIAL</v>
          </cell>
          <cell r="AD1522" t="str">
            <v>CHOR</v>
          </cell>
          <cell r="AE1522" t="str">
            <v>CUSTOS HORÁRIOS DE MÁQUINAS E EQUIPAMENTOS</v>
          </cell>
          <cell r="AF1522">
            <v>327</v>
          </cell>
          <cell r="AG1522" t="str">
            <v>CUSTO HORÁRIO IMPRODUTIVO DIURNO</v>
          </cell>
          <cell r="AH1522">
            <v>0</v>
          </cell>
          <cell r="AI1522">
            <v>0</v>
          </cell>
        </row>
        <row r="1523">
          <cell r="G1523">
            <v>5896</v>
          </cell>
          <cell r="H1523" t="str">
            <v>CAMINHAO TOCO, 170CV - 11T (VU=6ANOS) (NAO INCLUI CARROCERIA) - CUSTO HORARIO IMPRODUTIVO DIURNO</v>
          </cell>
          <cell r="I1523" t="str">
            <v>CHI</v>
          </cell>
          <cell r="J1523">
            <v>31.82</v>
          </cell>
          <cell r="K1523" t="str">
            <v>COMPOSICAO</v>
          </cell>
          <cell r="L1523">
            <v>5753</v>
          </cell>
          <cell r="M1523" t="str">
            <v>CAMINHAO TOCO, 170CV - 11T (VU=6ANOS) (NAO INCLUI CARROCERIA) - DEPRECIACAO E JUROS</v>
          </cell>
          <cell r="N1523" t="str">
            <v>H</v>
          </cell>
          <cell r="O1523">
            <v>1</v>
          </cell>
          <cell r="P1523">
            <v>18.41</v>
          </cell>
          <cell r="Q1523">
            <v>18.41</v>
          </cell>
          <cell r="AD1523" t="str">
            <v>CHOR</v>
          </cell>
          <cell r="AE1523" t="str">
            <v>CUSTOS HORÁRIOS DE MÁQUINAS E EQUIPAMENTOS</v>
          </cell>
          <cell r="AF1523">
            <v>327</v>
          </cell>
          <cell r="AG1523" t="str">
            <v>CUSTO HORÁRIO IMPRODUTIVO DIURNO</v>
          </cell>
          <cell r="AH1523">
            <v>0</v>
          </cell>
          <cell r="AI1523">
            <v>0</v>
          </cell>
        </row>
        <row r="1524">
          <cell r="G1524">
            <v>5896</v>
          </cell>
          <cell r="H1524" t="str">
            <v>CAMINHAO TOCO, 170CV - 11T (VU=6ANOS) (NAO INCLUI CARROCERIA) - CUSTO HORARIO IMPRODUTIVO DIURNO</v>
          </cell>
          <cell r="I1524" t="str">
            <v>CHI</v>
          </cell>
          <cell r="J1524">
            <v>31.82</v>
          </cell>
          <cell r="K1524" t="str">
            <v>COMPOSICAO</v>
          </cell>
          <cell r="L1524">
            <v>5755</v>
          </cell>
          <cell r="M1524" t="str">
            <v>CAMINHAO TOCO, 170CV - 11T (VU=6ANOS) (NAO INCLUI CARROCERIA) - MAO-DE-OBRA DIURNA NA OPERACAO</v>
          </cell>
          <cell r="N1524" t="str">
            <v>H</v>
          </cell>
          <cell r="O1524">
            <v>1</v>
          </cell>
          <cell r="P1524">
            <v>13.41</v>
          </cell>
          <cell r="Q1524">
            <v>13.41</v>
          </cell>
          <cell r="AD1524" t="str">
            <v>CHOR</v>
          </cell>
          <cell r="AE1524" t="str">
            <v>CUSTOS HORÁRIOS DE MÁQUINAS E EQUIPAMENTOS</v>
          </cell>
          <cell r="AF1524">
            <v>327</v>
          </cell>
          <cell r="AG1524" t="str">
            <v>CUSTO HORÁRIO IMPRODUTIVO DIURNO</v>
          </cell>
          <cell r="AH1524">
            <v>0</v>
          </cell>
          <cell r="AI1524">
            <v>0</v>
          </cell>
        </row>
        <row r="1525">
          <cell r="G1525">
            <v>5903</v>
          </cell>
          <cell r="H1525" t="str">
            <v>CAMINHAO PIPA 10000L TRUCADO, 208CV - 21,1T (VU=6ANOS) (INCLUI TANQUE DE ACO PARA TRANSPORTE DE AGUA E MOTOBOMBA CENTRIFUGA A GASOLINA 3,5CV) - CUSTO HORARIO IMPRODUTIVO DIURNO</v>
          </cell>
          <cell r="I1525" t="str">
            <v>CHI</v>
          </cell>
          <cell r="J1525">
            <v>32.729999999999997</v>
          </cell>
          <cell r="R1525">
            <v>13.41</v>
          </cell>
          <cell r="S1525">
            <v>40.97</v>
          </cell>
          <cell r="T1525">
            <v>0</v>
          </cell>
          <cell r="U1525">
            <v>0</v>
          </cell>
          <cell r="V1525">
            <v>19.309999999999999</v>
          </cell>
          <cell r="W1525">
            <v>59.02</v>
          </cell>
          <cell r="X1525">
            <v>0</v>
          </cell>
          <cell r="Y1525">
            <v>0</v>
          </cell>
          <cell r="Z1525">
            <v>0</v>
          </cell>
          <cell r="AA1525">
            <v>0</v>
          </cell>
          <cell r="AB1525" t="str">
            <v>CAIXA REFERENCIAL</v>
          </cell>
          <cell r="AD1525" t="str">
            <v>CHOR</v>
          </cell>
          <cell r="AE1525" t="str">
            <v>CUSTOS HORÁRIOS DE MÁQUINAS E EQUIPAMENTOS</v>
          </cell>
          <cell r="AF1525">
            <v>327</v>
          </cell>
          <cell r="AG1525" t="str">
            <v>CUSTO HORÁRIO IMPRODUTIVO DIURNO</v>
          </cell>
          <cell r="AH1525">
            <v>0</v>
          </cell>
          <cell r="AI1525">
            <v>0</v>
          </cell>
        </row>
        <row r="1526">
          <cell r="G1526">
            <v>5903</v>
          </cell>
          <cell r="H1526" t="str">
            <v>CAMINHAO PIPA 10000L TRUCADO, 208CV - 21,1T (VU=6ANOS) (INCLUI TANQUE DE ACO PARA TRANSPORTE DE AGUA E MOTOBOMBA CENTRIFUGA A GASOLINA 3,5CV) - CUSTO HORARIO IMPRODUTIVO DIURNO</v>
          </cell>
          <cell r="I1526" t="str">
            <v>CHI</v>
          </cell>
          <cell r="J1526">
            <v>32.729999999999997</v>
          </cell>
          <cell r="K1526" t="str">
            <v>COMPOSICAO</v>
          </cell>
          <cell r="L1526">
            <v>5762</v>
          </cell>
          <cell r="M1526" t="str">
            <v>CAMINHAO PIPA 10000L TRUCADO, 208CV - 21,1T (VU=6ANOS) (INCLUI TANQUE DE ACO PARA TRANSPORTE DE AGUA E MOTOBOMBA CENTRIFUGA A GASOLINA 3,5CV) - DEPRECIACAO E JUROS</v>
          </cell>
          <cell r="N1526" t="str">
            <v>H</v>
          </cell>
          <cell r="O1526">
            <v>1</v>
          </cell>
          <cell r="P1526">
            <v>19.309999999999999</v>
          </cell>
          <cell r="Q1526">
            <v>19.309999999999999</v>
          </cell>
          <cell r="AD1526" t="str">
            <v>CHOR</v>
          </cell>
          <cell r="AE1526" t="str">
            <v>CUSTOS HORÁRIOS DE MÁQUINAS E EQUIPAMENTOS</v>
          </cell>
          <cell r="AF1526">
            <v>327</v>
          </cell>
          <cell r="AG1526" t="str">
            <v>CUSTO HORÁRIO IMPRODUTIVO DIURNO</v>
          </cell>
          <cell r="AH1526">
            <v>0</v>
          </cell>
          <cell r="AI1526">
            <v>0</v>
          </cell>
        </row>
        <row r="1527">
          <cell r="G1527">
            <v>5903</v>
          </cell>
          <cell r="H1527" t="str">
            <v>CAMINHAO PIPA 10000L TRUCADO, 208CV - 21,1T (VU=6ANOS) (INCLUI TANQUE DE ACO PARA TRANSPORTE DE AGUA E MOTOBOMBA CENTRIFUGA A GASOLINA 3,5CV) - CUSTO HORARIO IMPRODUTIVO DIURNO</v>
          </cell>
          <cell r="I1527" t="str">
            <v>CHI</v>
          </cell>
          <cell r="J1527">
            <v>32.729999999999997</v>
          </cell>
          <cell r="K1527" t="str">
            <v>COMPOSICAO</v>
          </cell>
          <cell r="L1527">
            <v>53832</v>
          </cell>
          <cell r="M1527" t="str">
            <v>CAMINHAO PIPA 10000L TRUCADO, 208CV - 21,1T (VU=6ANOS) (INCLUI TANQUE DE ACO PARA TRANSPORTE DE AGUA E MOTOBOMBA CENTRIFUGA A GASOLINA 3,5CV) - MAO-DE-OBRA DIURNA NA OPERACAO</v>
          </cell>
          <cell r="N1527" t="str">
            <v>H</v>
          </cell>
          <cell r="O1527">
            <v>1</v>
          </cell>
          <cell r="P1527">
            <v>13.41</v>
          </cell>
          <cell r="Q1527">
            <v>13.41</v>
          </cell>
          <cell r="AD1527" t="str">
            <v>CHOR</v>
          </cell>
          <cell r="AE1527" t="str">
            <v>CUSTOS HORÁRIOS DE MÁQUINAS E EQUIPAMENTOS</v>
          </cell>
          <cell r="AF1527">
            <v>327</v>
          </cell>
          <cell r="AG1527" t="str">
            <v>CUSTO HORÁRIO IMPRODUTIVO DIURNO</v>
          </cell>
          <cell r="AH1527">
            <v>0</v>
          </cell>
          <cell r="AI1527">
            <v>0</v>
          </cell>
        </row>
        <row r="1528">
          <cell r="G1528">
            <v>5907</v>
          </cell>
          <cell r="H1528" t="str">
            <v>DISTRIBUIDOR DE AGREGADO TIPO DOSADOR REBOCAVEL  COM 4 PNEUS COM LARGURA 3,66 M - CHI DIURNO</v>
          </cell>
          <cell r="I1528" t="str">
            <v>CHI</v>
          </cell>
          <cell r="J1528">
            <v>9.32</v>
          </cell>
          <cell r="R1528">
            <v>0</v>
          </cell>
          <cell r="S1528">
            <v>0</v>
          </cell>
          <cell r="T1528">
            <v>0</v>
          </cell>
          <cell r="U1528">
            <v>0</v>
          </cell>
          <cell r="V1528">
            <v>9.31</v>
          </cell>
          <cell r="W1528">
            <v>100</v>
          </cell>
          <cell r="X1528">
            <v>0</v>
          </cell>
          <cell r="Y1528">
            <v>0</v>
          </cell>
          <cell r="Z1528">
            <v>0</v>
          </cell>
          <cell r="AA1528">
            <v>0</v>
          </cell>
          <cell r="AB1528" t="str">
            <v>CAIXA REFERENCIAL</v>
          </cell>
          <cell r="AD1528" t="str">
            <v>CHOR</v>
          </cell>
          <cell r="AE1528" t="str">
            <v>CUSTOS HORÁRIOS DE MÁQUINAS E EQUIPAMENTOS</v>
          </cell>
          <cell r="AF1528">
            <v>327</v>
          </cell>
          <cell r="AG1528" t="str">
            <v>CUSTO HORÁRIO IMPRODUTIVO DIURNO</v>
          </cell>
          <cell r="AH1528">
            <v>0</v>
          </cell>
          <cell r="AI1528">
            <v>0</v>
          </cell>
        </row>
        <row r="1529">
          <cell r="G1529">
            <v>5907</v>
          </cell>
          <cell r="H1529" t="str">
            <v>DISTRIBUIDOR DE AGREGADO TIPO DOSADOR REBOCAVEL  COM 4 PNEUS COM LARGURA 3,66 M - CHI DIURNO</v>
          </cell>
          <cell r="I1529" t="str">
            <v>CHI</v>
          </cell>
          <cell r="J1529">
            <v>9.32</v>
          </cell>
          <cell r="K1529" t="str">
            <v>COMPOSICAO</v>
          </cell>
          <cell r="L1529">
            <v>53833</v>
          </cell>
          <cell r="M1529" t="str">
            <v>DISTRIBUIDOR DE AGREGADO TIPO DOSADOR REBOCAVEL  COM 4 PNEUS COM LARGURA 3,66 M - DEPRECIACAO E JUROS</v>
          </cell>
          <cell r="N1529" t="str">
            <v>H</v>
          </cell>
          <cell r="O1529">
            <v>1</v>
          </cell>
          <cell r="P1529">
            <v>9.31</v>
          </cell>
          <cell r="Q1529">
            <v>9.31</v>
          </cell>
          <cell r="AD1529" t="str">
            <v>CHOR</v>
          </cell>
          <cell r="AE1529" t="str">
            <v>CUSTOS HORÁRIOS DE MÁQUINAS E EQUIPAMENTOS</v>
          </cell>
          <cell r="AF1529">
            <v>327</v>
          </cell>
          <cell r="AG1529" t="str">
            <v>CUSTO HORÁRIO IMPRODUTIVO DIURNO</v>
          </cell>
          <cell r="AH1529">
            <v>0</v>
          </cell>
          <cell r="AI1529">
            <v>0</v>
          </cell>
        </row>
        <row r="1530">
          <cell r="G1530">
            <v>5911</v>
          </cell>
          <cell r="H1530" t="str">
            <v>DISTRIBUIDOR DE BETUME COM TANQUE DE 2500L, REBOCAVEL, PNEUMATICO COM MOTOR A GASOLINA 3,4HP - CHI DIURNO</v>
          </cell>
          <cell r="I1530" t="str">
            <v>CHI</v>
          </cell>
          <cell r="J1530">
            <v>10.94</v>
          </cell>
          <cell r="R1530">
            <v>0.06</v>
          </cell>
          <cell r="S1530">
            <v>0.61</v>
          </cell>
          <cell r="T1530">
            <v>0</v>
          </cell>
          <cell r="U1530">
            <v>0</v>
          </cell>
          <cell r="V1530">
            <v>10.86</v>
          </cell>
          <cell r="W1530">
            <v>99.38</v>
          </cell>
          <cell r="X1530">
            <v>0</v>
          </cell>
          <cell r="Y1530">
            <v>0</v>
          </cell>
          <cell r="Z1530">
            <v>0</v>
          </cell>
          <cell r="AA1530">
            <v>0</v>
          </cell>
          <cell r="AB1530" t="str">
            <v>CAIXA REFERENCIAL</v>
          </cell>
          <cell r="AD1530" t="str">
            <v>CHOR</v>
          </cell>
          <cell r="AE1530" t="str">
            <v>CUSTOS HORÁRIOS DE MÁQUINAS E EQUIPAMENTOS</v>
          </cell>
          <cell r="AF1530">
            <v>327</v>
          </cell>
          <cell r="AG1530" t="str">
            <v>CUSTO HORÁRIO IMPRODUTIVO DIURNO</v>
          </cell>
          <cell r="AH1530">
            <v>0</v>
          </cell>
          <cell r="AI1530">
            <v>0</v>
          </cell>
        </row>
        <row r="1531">
          <cell r="G1531">
            <v>5911</v>
          </cell>
          <cell r="H1531" t="str">
            <v>DISTRIBUIDOR DE BETUME COM TANQUE DE 2500L, REBOCAVEL, PNEUMATICO COM MOTOR A GASOLINA 3,4HP - CHI DIURNO</v>
          </cell>
          <cell r="I1531" t="str">
            <v>CHI</v>
          </cell>
          <cell r="J1531">
            <v>10.94</v>
          </cell>
          <cell r="K1531" t="str">
            <v>COMPOSICAO</v>
          </cell>
          <cell r="L1531">
            <v>5767</v>
          </cell>
          <cell r="M1531" t="str">
            <v>DISTRIBUIDOR DE BETUME COM TANQUE DE 2500L, REBOCAVEL, PNEUMATICO COM MOTOR A GASOLINA 3,4HP  - CUSTO COM MAO-DE-OBRA NA OPERACAO DIURNA</v>
          </cell>
          <cell r="N1531" t="str">
            <v>H</v>
          </cell>
          <cell r="O1531">
            <v>1</v>
          </cell>
          <cell r="P1531">
            <v>0.06</v>
          </cell>
          <cell r="Q1531">
            <v>0.06</v>
          </cell>
          <cell r="AD1531" t="str">
            <v>CHOR</v>
          </cell>
          <cell r="AE1531" t="str">
            <v>CUSTOS HORÁRIOS DE MÁQUINAS E EQUIPAMENTOS</v>
          </cell>
          <cell r="AF1531">
            <v>327</v>
          </cell>
          <cell r="AG1531" t="str">
            <v>CUSTO HORÁRIO IMPRODUTIVO DIURNO</v>
          </cell>
          <cell r="AH1531">
            <v>0</v>
          </cell>
          <cell r="AI1531">
            <v>0</v>
          </cell>
        </row>
        <row r="1532">
          <cell r="G1532">
            <v>5911</v>
          </cell>
          <cell r="H1532" t="str">
            <v>DISTRIBUIDOR DE BETUME COM TANQUE DE 2500L, REBOCAVEL, PNEUMATICO COM MOTOR A GASOLINA 3,4HP - CHI DIURNO</v>
          </cell>
          <cell r="I1532" t="str">
            <v>CHI</v>
          </cell>
          <cell r="J1532">
            <v>10.94</v>
          </cell>
          <cell r="K1532" t="str">
            <v>COMPOSICAO</v>
          </cell>
          <cell r="L1532">
            <v>53835</v>
          </cell>
          <cell r="M1532" t="str">
            <v>DISTRIBUIDOR DE BETUME COM TANQUE DE 2500L, REBOCAVEL, PNEUMATICO COM MOTOR A GASOLINA 3,4HP -  DEPRECIACAO E JUROS</v>
          </cell>
          <cell r="N1532" t="str">
            <v>H</v>
          </cell>
          <cell r="O1532">
            <v>1</v>
          </cell>
          <cell r="P1532">
            <v>10.86</v>
          </cell>
          <cell r="Q1532">
            <v>10.86</v>
          </cell>
          <cell r="AD1532" t="str">
            <v>CHOR</v>
          </cell>
          <cell r="AE1532" t="str">
            <v>CUSTOS HORÁRIOS DE MÁQUINAS E EQUIPAMENTOS</v>
          </cell>
          <cell r="AF1532">
            <v>327</v>
          </cell>
          <cell r="AG1532" t="str">
            <v>CUSTO HORÁRIO IMPRODUTIVO DIURNO</v>
          </cell>
          <cell r="AH1532">
            <v>0</v>
          </cell>
          <cell r="AI1532">
            <v>0</v>
          </cell>
        </row>
        <row r="1533">
          <cell r="G1533">
            <v>5915</v>
          </cell>
          <cell r="H1533" t="str">
            <v>DISTRIBUIDOR DE ASFALTO MONTADO SOBRE CAMINHAO TOCO 162 HP, COM TANQUE ISOLADO 6 M3 COM BARRA ESPARGIDORA DE 3,66 M - CHI DIURNO</v>
          </cell>
          <cell r="I1533" t="str">
            <v>CHI</v>
          </cell>
          <cell r="J1533">
            <v>74.95</v>
          </cell>
          <cell r="R1533">
            <v>26.82</v>
          </cell>
          <cell r="S1533">
            <v>35.78</v>
          </cell>
          <cell r="T1533">
            <v>0</v>
          </cell>
          <cell r="U1533">
            <v>0</v>
          </cell>
          <cell r="V1533">
            <v>48.12</v>
          </cell>
          <cell r="W1533">
            <v>64.209999999999994</v>
          </cell>
          <cell r="X1533">
            <v>0</v>
          </cell>
          <cell r="Y1533">
            <v>0</v>
          </cell>
          <cell r="Z1533">
            <v>0</v>
          </cell>
          <cell r="AA1533">
            <v>0</v>
          </cell>
          <cell r="AB1533" t="str">
            <v>CAIXA REFERENCIAL</v>
          </cell>
          <cell r="AD1533" t="str">
            <v>CHOR</v>
          </cell>
          <cell r="AE1533" t="str">
            <v>CUSTOS HORÁRIOS DE MÁQUINAS E EQUIPAMENTOS</v>
          </cell>
          <cell r="AF1533">
            <v>327</v>
          </cell>
          <cell r="AG1533" t="str">
            <v>CUSTO HORÁRIO IMPRODUTIVO DIURNO</v>
          </cell>
          <cell r="AH1533">
            <v>0</v>
          </cell>
          <cell r="AI1533">
            <v>0</v>
          </cell>
        </row>
        <row r="1534">
          <cell r="G1534">
            <v>5915</v>
          </cell>
          <cell r="H1534" t="str">
            <v>DISTRIBUIDOR DE ASFALTO MONTADO SOBRE CAMINHAO TOCO 162 HP, COM TANQUE ISOLADO 6 M3 COM BARRA ESPARGIDORA DE 3,66 M - CHI DIURNO</v>
          </cell>
          <cell r="I1534" t="str">
            <v>CHI</v>
          </cell>
          <cell r="J1534">
            <v>74.95</v>
          </cell>
          <cell r="K1534" t="str">
            <v>COMPOSICAO</v>
          </cell>
          <cell r="L1534">
            <v>5770</v>
          </cell>
          <cell r="M1534" t="str">
            <v>DISTRIBUIDOR DE ASFALTO MONTADO SOBRE CAMINHAO TOCO 162 HP, COM TANQUE ISOLADO 6 M3 COM BARRA ESPARGIDORA  DE 3,66 M - CUSTO C/ MAO-DE-OBRA NA OPERACAO DIURNA.</v>
          </cell>
          <cell r="N1534" t="str">
            <v>H</v>
          </cell>
          <cell r="O1534">
            <v>1</v>
          </cell>
          <cell r="P1534">
            <v>26.82</v>
          </cell>
          <cell r="Q1534">
            <v>26.82</v>
          </cell>
          <cell r="AD1534" t="str">
            <v>CHOR</v>
          </cell>
          <cell r="AE1534" t="str">
            <v>CUSTOS HORÁRIOS DE MÁQUINAS E EQUIPAMENTOS</v>
          </cell>
          <cell r="AF1534">
            <v>327</v>
          </cell>
          <cell r="AG1534" t="str">
            <v>CUSTO HORÁRIO IMPRODUTIVO DIURNO</v>
          </cell>
          <cell r="AH1534">
            <v>0</v>
          </cell>
          <cell r="AI1534">
            <v>0</v>
          </cell>
        </row>
        <row r="1535">
          <cell r="G1535">
            <v>5915</v>
          </cell>
          <cell r="H1535" t="str">
            <v>DISTRIBUIDOR DE ASFALTO MONTADO SOBRE CAMINHAO TOCO 162 HP, COM TANQUE ISOLADO 6 M3 COM BARRA ESPARGIDORA DE 3,66 M - CHI DIURNO</v>
          </cell>
          <cell r="I1535" t="str">
            <v>CHI</v>
          </cell>
          <cell r="J1535">
            <v>74.95</v>
          </cell>
          <cell r="K1535" t="str">
            <v>COMPOSICAO</v>
          </cell>
          <cell r="L1535">
            <v>53836</v>
          </cell>
          <cell r="M1535" t="str">
            <v>DISTRIBUIDOR DE ASFALTO MONTADO SOBRE CAMINHAO TOCO 162 HP, COM TANQUE ISOLADO 6 M3 COM BARRA ESPARGIDORA  DE 3,66 M - DEPRECIACAO E JUROS</v>
          </cell>
          <cell r="N1535" t="str">
            <v>H</v>
          </cell>
          <cell r="O1535">
            <v>1</v>
          </cell>
          <cell r="P1535">
            <v>48.12</v>
          </cell>
          <cell r="Q1535">
            <v>48.12</v>
          </cell>
          <cell r="AD1535" t="str">
            <v>CHOR</v>
          </cell>
          <cell r="AE1535" t="str">
            <v>CUSTOS HORÁRIOS DE MÁQUINAS E EQUIPAMENTOS</v>
          </cell>
          <cell r="AF1535">
            <v>327</v>
          </cell>
          <cell r="AG1535" t="str">
            <v>CUSTO HORÁRIO IMPRODUTIVO DIURNO</v>
          </cell>
          <cell r="AH1535">
            <v>0</v>
          </cell>
          <cell r="AI1535">
            <v>0</v>
          </cell>
        </row>
        <row r="1536">
          <cell r="G1536">
            <v>5923</v>
          </cell>
          <cell r="H1536" t="str">
            <v>GRADE ARADORA COM 20 DISCOS DE 24" SOBRE PNEUS - CHI DIURNO</v>
          </cell>
          <cell r="I1536" t="str">
            <v>CHI</v>
          </cell>
          <cell r="J1536">
            <v>3.13</v>
          </cell>
          <cell r="R1536">
            <v>0</v>
          </cell>
          <cell r="S1536">
            <v>0</v>
          </cell>
          <cell r="T1536">
            <v>0</v>
          </cell>
          <cell r="U1536">
            <v>0</v>
          </cell>
          <cell r="V1536">
            <v>3.12</v>
          </cell>
          <cell r="W1536">
            <v>100</v>
          </cell>
          <cell r="X1536">
            <v>0</v>
          </cell>
          <cell r="Y1536">
            <v>0</v>
          </cell>
          <cell r="Z1536">
            <v>0</v>
          </cell>
          <cell r="AA1536">
            <v>0</v>
          </cell>
          <cell r="AB1536" t="str">
            <v>CAIXA REFERENCIAL</v>
          </cell>
          <cell r="AD1536" t="str">
            <v>CHOR</v>
          </cell>
          <cell r="AE1536" t="str">
            <v>CUSTOS HORÁRIOS DE MÁQUINAS E EQUIPAMENTOS</v>
          </cell>
          <cell r="AF1536">
            <v>327</v>
          </cell>
          <cell r="AG1536" t="str">
            <v>CUSTO HORÁRIO IMPRODUTIVO DIURNO</v>
          </cell>
          <cell r="AH1536">
            <v>0</v>
          </cell>
          <cell r="AI1536">
            <v>0</v>
          </cell>
        </row>
        <row r="1537">
          <cell r="G1537">
            <v>5923</v>
          </cell>
          <cell r="H1537" t="str">
            <v>GRADE ARADORA COM 20 DISCOS DE 24" SOBRE PNEUS - CHI DIURNO</v>
          </cell>
          <cell r="I1537" t="str">
            <v>CHI</v>
          </cell>
          <cell r="J1537">
            <v>3.13</v>
          </cell>
          <cell r="K1537" t="str">
            <v>COMPOSICAO</v>
          </cell>
          <cell r="L1537">
            <v>53840</v>
          </cell>
          <cell r="M1537" t="str">
            <v>GRADE ARADORA COM 20 DISCOS DE 24 " SOBRE PNEUS - DEPRECIACAO E JUROS</v>
          </cell>
          <cell r="N1537" t="str">
            <v>H</v>
          </cell>
          <cell r="O1537">
            <v>1</v>
          </cell>
          <cell r="P1537">
            <v>3.12</v>
          </cell>
          <cell r="Q1537">
            <v>3.12</v>
          </cell>
          <cell r="AD1537" t="str">
            <v>CHOR</v>
          </cell>
          <cell r="AE1537" t="str">
            <v>CUSTOS HORÁRIOS DE MÁQUINAS E EQUIPAMENTOS</v>
          </cell>
          <cell r="AF1537">
            <v>327</v>
          </cell>
          <cell r="AG1537" t="str">
            <v>CUSTO HORÁRIO IMPRODUTIVO DIURNO</v>
          </cell>
          <cell r="AH1537">
            <v>0</v>
          </cell>
          <cell r="AI1537">
            <v>0</v>
          </cell>
        </row>
        <row r="1538">
          <cell r="G1538">
            <v>5926</v>
          </cell>
          <cell r="H1538" t="str">
            <v>LANCA ELEVATORIA TELESCOPICA DE ACIONAMENTO HIDRAULICO, CAPACIDADE DE CARGA 30.000 KG, COM CESTO, MONTADA SOBRE CAMINHAO TRUCADO - CHI DIURNO</v>
          </cell>
          <cell r="I1538" t="str">
            <v>CHI</v>
          </cell>
          <cell r="J1538">
            <v>229.31</v>
          </cell>
          <cell r="R1538">
            <v>13.41</v>
          </cell>
          <cell r="S1538">
            <v>5.84</v>
          </cell>
          <cell r="T1538">
            <v>0</v>
          </cell>
          <cell r="U1538">
            <v>0</v>
          </cell>
          <cell r="V1538">
            <v>215.89</v>
          </cell>
          <cell r="W1538">
            <v>94.15</v>
          </cell>
          <cell r="X1538">
            <v>0</v>
          </cell>
          <cell r="Y1538">
            <v>0</v>
          </cell>
          <cell r="Z1538">
            <v>0</v>
          </cell>
          <cell r="AA1538">
            <v>0</v>
          </cell>
          <cell r="AB1538" t="str">
            <v>CAIXA REFERENCIAL</v>
          </cell>
          <cell r="AD1538" t="str">
            <v>CHOR</v>
          </cell>
          <cell r="AE1538" t="str">
            <v>CUSTOS HORÁRIOS DE MÁQUINAS E EQUIPAMENTOS</v>
          </cell>
          <cell r="AF1538">
            <v>327</v>
          </cell>
          <cell r="AG1538" t="str">
            <v>CUSTO HORÁRIO IMPRODUTIVO DIURNO</v>
          </cell>
          <cell r="AH1538">
            <v>0</v>
          </cell>
          <cell r="AI1538">
            <v>0</v>
          </cell>
        </row>
        <row r="1539">
          <cell r="G1539">
            <v>5926</v>
          </cell>
          <cell r="H1539" t="str">
            <v>LANCA ELEVATORIA TELESCOPICA DE ACIONAMENTO HIDRAULICO, CAPACIDADE DE CARGA 30.000 KG, COM CESTO, MONTADA SOBRE CAMINHAO TRUCADO - CHI DIURNO</v>
          </cell>
          <cell r="I1539" t="str">
            <v>CHI</v>
          </cell>
          <cell r="J1539">
            <v>229.31</v>
          </cell>
          <cell r="K1539" t="str">
            <v>COMPOSICAO</v>
          </cell>
          <cell r="L1539">
            <v>53842</v>
          </cell>
          <cell r="M1539" t="str">
            <v>LANCA ELEVATORIA TELESCOPICA DE ACIONAMENTO HIDRAULICO, CAPACIDADE DE CARGA 30.000 KG, COM CESTO, MONTADA SOBRE CAMINHAO TRUCADO - DEPRECIACAO E JUROS</v>
          </cell>
          <cell r="N1539" t="str">
            <v>H</v>
          </cell>
          <cell r="O1539">
            <v>1</v>
          </cell>
          <cell r="P1539">
            <v>215.89</v>
          </cell>
          <cell r="Q1539">
            <v>215.89</v>
          </cell>
          <cell r="AD1539" t="str">
            <v>CHOR</v>
          </cell>
          <cell r="AE1539" t="str">
            <v>CUSTOS HORÁRIOS DE MÁQUINAS E EQUIPAMENTOS</v>
          </cell>
          <cell r="AF1539">
            <v>327</v>
          </cell>
          <cell r="AG1539" t="str">
            <v>CUSTO HORÁRIO IMPRODUTIVO DIURNO</v>
          </cell>
          <cell r="AH1539">
            <v>0</v>
          </cell>
          <cell r="AI1539">
            <v>0</v>
          </cell>
        </row>
        <row r="1540">
          <cell r="G1540">
            <v>5926</v>
          </cell>
          <cell r="H1540" t="str">
            <v>LANCA ELEVATORIA TELESCOPICA DE ACIONAMENTO HIDRAULICO, CAPACIDADE DE CARGA 30.000 KG, COM CESTO, MONTADA SOBRE CAMINHAO TRUCADO - CHI DIURNO</v>
          </cell>
          <cell r="I1540" t="str">
            <v>CHI</v>
          </cell>
          <cell r="J1540">
            <v>229.31</v>
          </cell>
          <cell r="K1540" t="str">
            <v>COMPOSICAO</v>
          </cell>
          <cell r="L1540">
            <v>53843</v>
          </cell>
          <cell r="M1540" t="str">
            <v>LANCA ELEVATORIA TELESCOPICA DE ACIONAMENTO HIDRAULICO, CAPACIDADE DE CARGA 30.000 KG, COM CESTO, MONTADA SOBRE CAMINHAO TRUCADO - CUSTO COM MA0-DE-OBRA NA OPERACAO DIURNA</v>
          </cell>
          <cell r="N1540" t="str">
            <v>H</v>
          </cell>
          <cell r="O1540">
            <v>1</v>
          </cell>
          <cell r="P1540">
            <v>13.41</v>
          </cell>
          <cell r="Q1540">
            <v>13.41</v>
          </cell>
          <cell r="AD1540" t="str">
            <v>CHOR</v>
          </cell>
          <cell r="AE1540" t="str">
            <v>CUSTOS HORÁRIOS DE MÁQUINAS E EQUIPAMENTOS</v>
          </cell>
          <cell r="AF1540">
            <v>327</v>
          </cell>
          <cell r="AG1540" t="str">
            <v>CUSTO HORÁRIO IMPRODUTIVO DIURNO</v>
          </cell>
          <cell r="AH1540">
            <v>0</v>
          </cell>
          <cell r="AI1540">
            <v>0</v>
          </cell>
        </row>
        <row r="1541">
          <cell r="G1541">
            <v>5930</v>
          </cell>
          <cell r="H1541" t="str">
            <v>GUINDASTE MUNK COM CESTO, CARGA MAXIMA 5,75T (A 2M) E 2,3T ( A 5M), ALT URA MAXIMA = 7,9M, MONTADO SOBRE CAMINHAO DE CARROCERIA 162HP - CHI DIURNO</v>
          </cell>
          <cell r="I1541" t="str">
            <v>CHI</v>
          </cell>
          <cell r="J1541">
            <v>40.22</v>
          </cell>
          <cell r="R1541">
            <v>13.41</v>
          </cell>
          <cell r="S1541">
            <v>33.340000000000003</v>
          </cell>
          <cell r="T1541">
            <v>0</v>
          </cell>
          <cell r="U1541">
            <v>0</v>
          </cell>
          <cell r="V1541">
            <v>26.81</v>
          </cell>
          <cell r="W1541">
            <v>66.650000000000006</v>
          </cell>
          <cell r="X1541">
            <v>0</v>
          </cell>
          <cell r="Y1541">
            <v>0</v>
          </cell>
          <cell r="Z1541">
            <v>0</v>
          </cell>
          <cell r="AA1541">
            <v>0</v>
          </cell>
          <cell r="AB1541" t="str">
            <v>CAIXA REFERENCIAL</v>
          </cell>
          <cell r="AD1541" t="str">
            <v>CHOR</v>
          </cell>
          <cell r="AE1541" t="str">
            <v>CUSTOS HORÁRIOS DE MÁQUINAS E EQUIPAMENTOS</v>
          </cell>
          <cell r="AF1541">
            <v>327</v>
          </cell>
          <cell r="AG1541" t="str">
            <v>CUSTO HORÁRIO IMPRODUTIVO DIURNO</v>
          </cell>
          <cell r="AH1541">
            <v>0</v>
          </cell>
          <cell r="AI1541">
            <v>0</v>
          </cell>
        </row>
        <row r="1542">
          <cell r="G1542">
            <v>5930</v>
          </cell>
          <cell r="H1542" t="str">
            <v>GUINDASTE MUNK COM CESTO, CARGA MAXIMA 5,75T (A 2M) E 2,3T ( A 5M), ALT URA MAXIMA = 7,9M, MONTADO SOBRE CAMINHAO DE CARROCERIA 162HP - CHI DIURNO</v>
          </cell>
          <cell r="I1542" t="str">
            <v>CHI</v>
          </cell>
          <cell r="J1542">
            <v>40.22</v>
          </cell>
          <cell r="K1542" t="str">
            <v>COMPOSICAO</v>
          </cell>
          <cell r="L1542">
            <v>53845</v>
          </cell>
          <cell r="M1542" t="str">
            <v>GUINDASTE MUNK COM CESTO, CARGA MAXIMA 5,75T (A 2M) E 2,3T ( A 5M), ALTURA MAXIMA = 7,9M, MONTADO SOBRE CAMINHAO DE CARROCERIA 162HP - DEPRECIACAO E JUROS</v>
          </cell>
          <cell r="N1542" t="str">
            <v>H</v>
          </cell>
          <cell r="O1542">
            <v>1</v>
          </cell>
          <cell r="P1542">
            <v>26.81</v>
          </cell>
          <cell r="Q1542">
            <v>26.81</v>
          </cell>
          <cell r="AD1542" t="str">
            <v>CHOR</v>
          </cell>
          <cell r="AE1542" t="str">
            <v>CUSTOS HORÁRIOS DE MÁQUINAS E EQUIPAMENTOS</v>
          </cell>
          <cell r="AF1542">
            <v>327</v>
          </cell>
          <cell r="AG1542" t="str">
            <v>CUSTO HORÁRIO IMPRODUTIVO DIURNO</v>
          </cell>
          <cell r="AH1542">
            <v>0</v>
          </cell>
          <cell r="AI1542">
            <v>0</v>
          </cell>
        </row>
        <row r="1543">
          <cell r="G1543">
            <v>5930</v>
          </cell>
          <cell r="H1543" t="str">
            <v>GUINDASTE MUNK COM CESTO, CARGA MAXIMA 5,75T (A 2M) E 2,3T ( A 5M), ALT URA MAXIMA = 7,9M, MONTADO SOBRE CAMINHAO DE CARROCERIA 162HP - CHI DIURNO</v>
          </cell>
          <cell r="I1543" t="str">
            <v>CHI</v>
          </cell>
          <cell r="J1543">
            <v>40.22</v>
          </cell>
          <cell r="K1543" t="str">
            <v>COMPOSICAO</v>
          </cell>
          <cell r="L1543">
            <v>53847</v>
          </cell>
          <cell r="M1543" t="str">
            <v>GUINDASTE MUNK COM CESTO, CARGA MAXIMA 5,75T (A 2M) E 2,3T ( A 5M), ALTURA MAXIMA = 7,9M, MONTADO SOBRE CAMINHAO DE CARROCERIA FORD 162HP - CUSTO COM MA0-DE-0BRA NA OPERACAO DIURNA</v>
          </cell>
          <cell r="N1543" t="str">
            <v>H</v>
          </cell>
          <cell r="O1543">
            <v>1</v>
          </cell>
          <cell r="P1543">
            <v>13.41</v>
          </cell>
          <cell r="Q1543">
            <v>13.41</v>
          </cell>
          <cell r="AD1543" t="str">
            <v>CHOR</v>
          </cell>
          <cell r="AE1543" t="str">
            <v>CUSTOS HORÁRIOS DE MÁQUINAS E EQUIPAMENTOS</v>
          </cell>
          <cell r="AF1543">
            <v>327</v>
          </cell>
          <cell r="AG1543" t="str">
            <v>CUSTO HORÁRIO IMPRODUTIVO DIURNO</v>
          </cell>
          <cell r="AH1543">
            <v>0</v>
          </cell>
          <cell r="AI1543">
            <v>0</v>
          </cell>
        </row>
        <row r="1544">
          <cell r="G1544">
            <v>5934</v>
          </cell>
          <cell r="H1544" t="str">
            <v>MOTONIVELADORA 140HP (VU=6ANOS) - CHI DIURNO</v>
          </cell>
          <cell r="I1544" t="str">
            <v>CHI</v>
          </cell>
          <cell r="J1544">
            <v>85.1</v>
          </cell>
          <cell r="R1544">
            <v>14.35</v>
          </cell>
          <cell r="S1544">
            <v>16.86</v>
          </cell>
          <cell r="T1544">
            <v>0</v>
          </cell>
          <cell r="U1544">
            <v>0</v>
          </cell>
          <cell r="V1544">
            <v>70.739999999999995</v>
          </cell>
          <cell r="W1544">
            <v>83.13</v>
          </cell>
          <cell r="X1544">
            <v>0</v>
          </cell>
          <cell r="Y1544">
            <v>0</v>
          </cell>
          <cell r="Z1544">
            <v>0</v>
          </cell>
          <cell r="AA1544">
            <v>0</v>
          </cell>
          <cell r="AB1544" t="str">
            <v>CAIXA REFERENCIAL</v>
          </cell>
          <cell r="AD1544" t="str">
            <v>CHOR</v>
          </cell>
          <cell r="AE1544" t="str">
            <v>CUSTOS HORÁRIOS DE MÁQUINAS E EQUIPAMENTOS</v>
          </cell>
          <cell r="AF1544">
            <v>327</v>
          </cell>
          <cell r="AG1544" t="str">
            <v>CUSTO HORÁRIO IMPRODUTIVO DIURNO</v>
          </cell>
          <cell r="AH1544">
            <v>0</v>
          </cell>
          <cell r="AI1544">
            <v>0</v>
          </cell>
        </row>
        <row r="1545">
          <cell r="G1545">
            <v>5934</v>
          </cell>
          <cell r="H1545" t="str">
            <v>MOTONIVELADORA 140HP (VU=6ANOS) - CHI DIURNO</v>
          </cell>
          <cell r="I1545" t="str">
            <v>CHI</v>
          </cell>
          <cell r="J1545">
            <v>85.1</v>
          </cell>
          <cell r="K1545" t="str">
            <v>COMPOSICAO</v>
          </cell>
          <cell r="L1545">
            <v>5778</v>
          </cell>
          <cell r="M1545" t="str">
            <v>MOTONIVELADORA 140HP (VU=6ANOS) - DEPRECIACAO E JUROS</v>
          </cell>
          <cell r="N1545" t="str">
            <v>H</v>
          </cell>
          <cell r="O1545">
            <v>1</v>
          </cell>
          <cell r="P1545">
            <v>70.739999999999995</v>
          </cell>
          <cell r="Q1545">
            <v>70.739999999999995</v>
          </cell>
          <cell r="AD1545" t="str">
            <v>CHOR</v>
          </cell>
          <cell r="AE1545" t="str">
            <v>CUSTOS HORÁRIOS DE MÁQUINAS E EQUIPAMENTOS</v>
          </cell>
          <cell r="AF1545">
            <v>327</v>
          </cell>
          <cell r="AG1545" t="str">
            <v>CUSTO HORÁRIO IMPRODUTIVO DIURNO</v>
          </cell>
          <cell r="AH1545">
            <v>0</v>
          </cell>
          <cell r="AI1545">
            <v>0</v>
          </cell>
        </row>
        <row r="1546">
          <cell r="G1546">
            <v>5934</v>
          </cell>
          <cell r="H1546" t="str">
            <v>MOTONIVELADORA 140HP (VU=6ANOS) - CHI DIURNO</v>
          </cell>
          <cell r="I1546" t="str">
            <v>CHI</v>
          </cell>
          <cell r="J1546">
            <v>85.1</v>
          </cell>
          <cell r="K1546" t="str">
            <v>COMPOSICAO</v>
          </cell>
          <cell r="L1546">
            <v>53850</v>
          </cell>
          <cell r="M1546" t="str">
            <v>MOTONIVELADORA 140HP PESO OPERACIONAL 12,5T - MAO-DE-OBRA NA OPERACAO DIURNA</v>
          </cell>
          <cell r="N1546" t="str">
            <v>H</v>
          </cell>
          <cell r="O1546">
            <v>1</v>
          </cell>
          <cell r="P1546">
            <v>14.35</v>
          </cell>
          <cell r="Q1546">
            <v>14.35</v>
          </cell>
          <cell r="AD1546" t="str">
            <v>CHOR</v>
          </cell>
          <cell r="AE1546" t="str">
            <v>CUSTOS HORÁRIOS DE MÁQUINAS E EQUIPAMENTOS</v>
          </cell>
          <cell r="AF1546">
            <v>327</v>
          </cell>
          <cell r="AG1546" t="str">
            <v>CUSTO HORÁRIO IMPRODUTIVO DIURNO</v>
          </cell>
          <cell r="AH1546">
            <v>0</v>
          </cell>
          <cell r="AI1546">
            <v>0</v>
          </cell>
        </row>
        <row r="1547">
          <cell r="G1547">
            <v>5942</v>
          </cell>
          <cell r="H1547" t="str">
            <v>PA CARREGADEIRA SOBRE RODAS 105 HP - CAPACIDADE DA CACAMBA 1,4 A 1,7 M3 - PESO OPERACIONAL 9.100 KG - CHI DIURNO</v>
          </cell>
          <cell r="I1547" t="str">
            <v>CHI</v>
          </cell>
          <cell r="J1547">
            <v>56.75</v>
          </cell>
          <cell r="R1547">
            <v>14.08</v>
          </cell>
          <cell r="S1547">
            <v>24.82</v>
          </cell>
          <cell r="T1547">
            <v>0</v>
          </cell>
          <cell r="U1547">
            <v>0</v>
          </cell>
          <cell r="V1547">
            <v>42.66</v>
          </cell>
          <cell r="W1547">
            <v>75.17</v>
          </cell>
          <cell r="X1547">
            <v>0</v>
          </cell>
          <cell r="Y1547">
            <v>0</v>
          </cell>
          <cell r="Z1547">
            <v>0</v>
          </cell>
          <cell r="AA1547">
            <v>0</v>
          </cell>
          <cell r="AB1547" t="str">
            <v>CAIXA REFERENCIAL</v>
          </cell>
          <cell r="AD1547" t="str">
            <v>CHOR</v>
          </cell>
          <cell r="AE1547" t="str">
            <v>CUSTOS HORÁRIOS DE MÁQUINAS E EQUIPAMENTOS</v>
          </cell>
          <cell r="AF1547">
            <v>327</v>
          </cell>
          <cell r="AG1547" t="str">
            <v>CUSTO HORÁRIO IMPRODUTIVO DIURNO</v>
          </cell>
          <cell r="AH1547">
            <v>0</v>
          </cell>
          <cell r="AI1547">
            <v>0</v>
          </cell>
        </row>
        <row r="1548">
          <cell r="G1548">
            <v>5942</v>
          </cell>
          <cell r="H1548" t="str">
            <v>PA CARREGADEIRA SOBRE RODAS 105 HP - CAPACIDADE DA CACAMBA 1,4 A 1,7 M3 - PESO OPERACIONAL 9.100 KG - CHI DIURNO</v>
          </cell>
          <cell r="I1548" t="str">
            <v>CHI</v>
          </cell>
          <cell r="J1548">
            <v>56.75</v>
          </cell>
          <cell r="K1548" t="str">
            <v>COMPOSICAO</v>
          </cell>
          <cell r="L1548">
            <v>5653</v>
          </cell>
          <cell r="M1548" t="str">
            <v>PA CARREGADEIRA SOBRE RODAS, POTENCIA 105HP, CAPACIDADE DA CACAMBA 1,4 A 1,7M3 - DEPRECIACAO E JUROS</v>
          </cell>
          <cell r="N1548" t="str">
            <v>H</v>
          </cell>
          <cell r="O1548">
            <v>1</v>
          </cell>
          <cell r="P1548">
            <v>42.66</v>
          </cell>
          <cell r="Q1548">
            <v>42.66</v>
          </cell>
          <cell r="AD1548" t="str">
            <v>CHOR</v>
          </cell>
          <cell r="AE1548" t="str">
            <v>CUSTOS HORÁRIOS DE MÁQUINAS E EQUIPAMENTOS</v>
          </cell>
          <cell r="AF1548">
            <v>327</v>
          </cell>
          <cell r="AG1548" t="str">
            <v>CUSTO HORÁRIO IMPRODUTIVO DIURNO</v>
          </cell>
          <cell r="AH1548">
            <v>0</v>
          </cell>
          <cell r="AI1548">
            <v>0</v>
          </cell>
        </row>
        <row r="1549">
          <cell r="G1549">
            <v>5942</v>
          </cell>
          <cell r="H1549" t="str">
            <v>PA CARREGADEIRA SOBRE RODAS 105 HP - CAPACIDADE DA CACAMBA 1,4 A 1,7 M3 - PESO OPERACIONAL 9.100 KG - CHI DIURNO</v>
          </cell>
          <cell r="I1549" t="str">
            <v>CHI</v>
          </cell>
          <cell r="J1549">
            <v>56.75</v>
          </cell>
          <cell r="K1549" t="str">
            <v>COMPOSICAO</v>
          </cell>
          <cell r="L1549">
            <v>5656</v>
          </cell>
          <cell r="M1549" t="str">
            <v>PA CARREGADEIRA SOBRE RODAS, POTENCIA 105HP, CAPACIDADE DA CACAMBA 1,4 A 1,7M3 - MAO-DE-OBRA DIURNA NA OPERACAO</v>
          </cell>
          <cell r="N1549" t="str">
            <v>H</v>
          </cell>
          <cell r="O1549">
            <v>1</v>
          </cell>
          <cell r="P1549">
            <v>14.08</v>
          </cell>
          <cell r="Q1549">
            <v>14.08</v>
          </cell>
          <cell r="AD1549" t="str">
            <v>CHOR</v>
          </cell>
          <cell r="AE1549" t="str">
            <v>CUSTOS HORÁRIOS DE MÁQUINAS E EQUIPAMENTOS</v>
          </cell>
          <cell r="AF1549">
            <v>327</v>
          </cell>
          <cell r="AG1549" t="str">
            <v>CUSTO HORÁRIO IMPRODUTIVO DIURNO</v>
          </cell>
          <cell r="AH1549">
            <v>0</v>
          </cell>
          <cell r="AI1549">
            <v>0</v>
          </cell>
        </row>
        <row r="1550">
          <cell r="G1550">
            <v>5946</v>
          </cell>
          <cell r="H1550" t="str">
            <v>PA CARREGADEIRA SOBRE RODAS 180 HP - CAPACIDADE DA CACAMBA. 2,5 A 3,3 M3 - PESO OPERACIONAL 17.428 - CHI DIURNO</v>
          </cell>
          <cell r="I1550" t="str">
            <v>CHI</v>
          </cell>
          <cell r="J1550">
            <v>94.23</v>
          </cell>
          <cell r="R1550">
            <v>14.08</v>
          </cell>
          <cell r="S1550">
            <v>14.94</v>
          </cell>
          <cell r="T1550">
            <v>0</v>
          </cell>
          <cell r="U1550">
            <v>0</v>
          </cell>
          <cell r="V1550">
            <v>80.14</v>
          </cell>
          <cell r="W1550">
            <v>85.05</v>
          </cell>
          <cell r="X1550">
            <v>0</v>
          </cell>
          <cell r="Y1550">
            <v>0</v>
          </cell>
          <cell r="Z1550">
            <v>0</v>
          </cell>
          <cell r="AA1550">
            <v>0</v>
          </cell>
          <cell r="AB1550" t="str">
            <v>CAIXA REFERENCIAL</v>
          </cell>
          <cell r="AD1550" t="str">
            <v>CHOR</v>
          </cell>
          <cell r="AE1550" t="str">
            <v>CUSTOS HORÁRIOS DE MÁQUINAS E EQUIPAMENTOS</v>
          </cell>
          <cell r="AF1550">
            <v>327</v>
          </cell>
          <cell r="AG1550" t="str">
            <v>CUSTO HORÁRIO IMPRODUTIVO DIURNO</v>
          </cell>
          <cell r="AH1550">
            <v>0</v>
          </cell>
          <cell r="AI1550">
            <v>0</v>
          </cell>
        </row>
        <row r="1551">
          <cell r="G1551">
            <v>5946</v>
          </cell>
          <cell r="H1551" t="str">
            <v>PA CARREGADEIRA SOBRE RODAS 180 HP - CAPACIDADE DA CACAMBA. 2,5 A 3,3 M3 - PESO OPERACIONAL 17.428 - CHI DIURNO</v>
          </cell>
          <cell r="I1551" t="str">
            <v>CHI</v>
          </cell>
          <cell r="J1551">
            <v>94.23</v>
          </cell>
          <cell r="K1551" t="str">
            <v>COMPOSICAO</v>
          </cell>
          <cell r="L1551">
            <v>5786</v>
          </cell>
          <cell r="M1551" t="str">
            <v>PA CARREGADEIRA SOBRE RODAS 180 HP - CAPACIDADE DA CACAMBA. 2,5 A 3,3 M3 - PESO OPERACIONAL 17.428 - (VU=5ANOS)  - DEPRECIACAO E JUROS</v>
          </cell>
          <cell r="N1551" t="str">
            <v>H</v>
          </cell>
          <cell r="O1551">
            <v>1</v>
          </cell>
          <cell r="P1551">
            <v>80.14</v>
          </cell>
          <cell r="Q1551">
            <v>80.14</v>
          </cell>
          <cell r="AD1551" t="str">
            <v>CHOR</v>
          </cell>
          <cell r="AE1551" t="str">
            <v>CUSTOS HORÁRIOS DE MÁQUINAS E EQUIPAMENTOS</v>
          </cell>
          <cell r="AF1551">
            <v>327</v>
          </cell>
          <cell r="AG1551" t="str">
            <v>CUSTO HORÁRIO IMPRODUTIVO DIURNO</v>
          </cell>
          <cell r="AH1551">
            <v>0</v>
          </cell>
          <cell r="AI1551">
            <v>0</v>
          </cell>
        </row>
        <row r="1552">
          <cell r="G1552">
            <v>5946</v>
          </cell>
          <cell r="H1552" t="str">
            <v>PA CARREGADEIRA SOBRE RODAS 180 HP - CAPACIDADE DA CACAMBA. 2,5 A 3,3 M3 - PESO OPERACIONAL 17.428 - CHI DIURNO</v>
          </cell>
          <cell r="I1552" t="str">
            <v>CHI</v>
          </cell>
          <cell r="J1552">
            <v>94.23</v>
          </cell>
          <cell r="K1552" t="str">
            <v>COMPOSICAO</v>
          </cell>
          <cell r="L1552">
            <v>5788</v>
          </cell>
          <cell r="M1552" t="str">
            <v>PA CARREGADEIRA SOBRE RODAS 180 HP - CAPACIDADE DA CACAMBA. 2,5 A 3,3 M3 - PESO OPERACIONAL 17.428 - CUSTO C/ MAO-DE-OBRA NA OPERACAO DIURNA</v>
          </cell>
          <cell r="N1552" t="str">
            <v>H</v>
          </cell>
          <cell r="O1552">
            <v>1</v>
          </cell>
          <cell r="P1552">
            <v>14.08</v>
          </cell>
          <cell r="Q1552">
            <v>14.08</v>
          </cell>
          <cell r="AD1552" t="str">
            <v>CHOR</v>
          </cell>
          <cell r="AE1552" t="str">
            <v>CUSTOS HORÁRIOS DE MÁQUINAS E EQUIPAMENTOS</v>
          </cell>
          <cell r="AF1552">
            <v>327</v>
          </cell>
          <cell r="AG1552" t="str">
            <v>CUSTO HORÁRIO IMPRODUTIVO DIURNO</v>
          </cell>
          <cell r="AH1552">
            <v>0</v>
          </cell>
          <cell r="AI1552">
            <v>0</v>
          </cell>
        </row>
        <row r="1553">
          <cell r="G1553">
            <v>5952</v>
          </cell>
          <cell r="H1553" t="str">
            <v>MARTELETE OU ROMPEDOR PNEUMÁTICO MANUAL 28KG, FREQUENCIA DE IMPACTO 1230/MINUTO - CHI DIURNO</v>
          </cell>
          <cell r="I1553" t="str">
            <v>CHI</v>
          </cell>
          <cell r="J1553">
            <v>11.03</v>
          </cell>
          <cell r="R1553">
            <v>10.15</v>
          </cell>
          <cell r="S1553">
            <v>92.07</v>
          </cell>
          <cell r="T1553">
            <v>0</v>
          </cell>
          <cell r="U1553">
            <v>0</v>
          </cell>
          <cell r="V1553">
            <v>0.87</v>
          </cell>
          <cell r="W1553">
            <v>7.92</v>
          </cell>
          <cell r="X1553">
            <v>0</v>
          </cell>
          <cell r="Y1553">
            <v>0</v>
          </cell>
          <cell r="Z1553">
            <v>0</v>
          </cell>
          <cell r="AA1553">
            <v>0</v>
          </cell>
          <cell r="AB1553" t="str">
            <v>CAIXA REFERENCIAL</v>
          </cell>
          <cell r="AD1553" t="str">
            <v>CHOR</v>
          </cell>
          <cell r="AE1553" t="str">
            <v>CUSTOS HORÁRIOS DE MÁQUINAS E EQUIPAMENTOS</v>
          </cell>
          <cell r="AF1553">
            <v>327</v>
          </cell>
          <cell r="AG1553" t="str">
            <v>CUSTO HORÁRIO IMPRODUTIVO DIURNO</v>
          </cell>
          <cell r="AH1553">
            <v>0</v>
          </cell>
          <cell r="AI1553">
            <v>0</v>
          </cell>
        </row>
        <row r="1554">
          <cell r="G1554">
            <v>5952</v>
          </cell>
          <cell r="H1554" t="str">
            <v>MARTELETE OU ROMPEDOR PNEUMÁTICO MANUAL 28KG, FREQUENCIA DE IMPACTO 1230/MINUTO - CHI DIURNO</v>
          </cell>
          <cell r="I1554" t="str">
            <v>CHI</v>
          </cell>
          <cell r="J1554">
            <v>11.03</v>
          </cell>
          <cell r="K1554" t="str">
            <v>COMPOSICAO</v>
          </cell>
          <cell r="L1554">
            <v>5794</v>
          </cell>
          <cell r="M1554" t="str">
            <v>MARTELETE OU ROMPEDOR PNEUMÁTICO MANUAL 28KG, FREQUENCIA DE IMPACTO 1230/MINUTO - DEPRECIAÇÃO E JUROS</v>
          </cell>
          <cell r="N1554" t="str">
            <v>H</v>
          </cell>
          <cell r="O1554">
            <v>1</v>
          </cell>
          <cell r="P1554">
            <v>0.87</v>
          </cell>
          <cell r="Q1554">
            <v>0.87</v>
          </cell>
          <cell r="AD1554" t="str">
            <v>CHOR</v>
          </cell>
          <cell r="AE1554" t="str">
            <v>CUSTOS HORÁRIOS DE MÁQUINAS E EQUIPAMENTOS</v>
          </cell>
          <cell r="AF1554">
            <v>327</v>
          </cell>
          <cell r="AG1554" t="str">
            <v>CUSTO HORÁRIO IMPRODUTIVO DIURNO</v>
          </cell>
          <cell r="AH1554">
            <v>0</v>
          </cell>
          <cell r="AI1554">
            <v>0</v>
          </cell>
        </row>
        <row r="1555">
          <cell r="G1555">
            <v>5952</v>
          </cell>
          <cell r="H1555" t="str">
            <v>MARTELETE OU ROMPEDOR PNEUMÁTICO MANUAL 28KG, FREQUENCIA DE IMPACTO 1230/MINUTO - CHI DIURNO</v>
          </cell>
          <cell r="I1555" t="str">
            <v>CHI</v>
          </cell>
          <cell r="J1555">
            <v>11.03</v>
          </cell>
          <cell r="K1555" t="str">
            <v>COMPOSICAO</v>
          </cell>
          <cell r="L1555">
            <v>5796</v>
          </cell>
          <cell r="M1555" t="str">
            <v>MARTELETE OU ROMPEDOR PNEUMÁTICO MANUAL 28KG, FREQUENCIA DE IMPACTO 1230/MINUTO - MÃO DE OBRA NA OPERAÇÃO DIURNA</v>
          </cell>
          <cell r="N1555" t="str">
            <v>H</v>
          </cell>
          <cell r="O1555">
            <v>1</v>
          </cell>
          <cell r="P1555">
            <v>10.15</v>
          </cell>
          <cell r="Q1555">
            <v>10.15</v>
          </cell>
          <cell r="AD1555" t="str">
            <v>CHOR</v>
          </cell>
          <cell r="AE1555" t="str">
            <v>CUSTOS HORÁRIOS DE MÁQUINAS E EQUIPAMENTOS</v>
          </cell>
          <cell r="AF1555">
            <v>327</v>
          </cell>
          <cell r="AG1555" t="str">
            <v>CUSTO HORÁRIO IMPRODUTIVO DIURNO</v>
          </cell>
          <cell r="AH1555">
            <v>0</v>
          </cell>
          <cell r="AI1555">
            <v>0</v>
          </cell>
        </row>
        <row r="1556">
          <cell r="G1556">
            <v>5954</v>
          </cell>
          <cell r="H1556" t="str">
            <v>COMPRESSOR DE AR REBOCAVEL, DESCARGA LIVRE EFETIVA 180PCM, PRESSAO DE TRABALHO 102 PSI, MOTOR A DIESEL 89CV - CUSTO HORARIO IMPRODUTIVO DIURNO</v>
          </cell>
          <cell r="I1556" t="str">
            <v>CHI</v>
          </cell>
          <cell r="J1556">
            <v>20.29</v>
          </cell>
          <cell r="R1556">
            <v>7.44</v>
          </cell>
          <cell r="S1556">
            <v>36.71</v>
          </cell>
          <cell r="T1556">
            <v>0</v>
          </cell>
          <cell r="U1556">
            <v>0</v>
          </cell>
          <cell r="V1556">
            <v>12.83</v>
          </cell>
          <cell r="W1556">
            <v>63.28</v>
          </cell>
          <cell r="X1556">
            <v>0</v>
          </cell>
          <cell r="Y1556">
            <v>0</v>
          </cell>
          <cell r="Z1556">
            <v>0</v>
          </cell>
          <cell r="AA1556">
            <v>0</v>
          </cell>
          <cell r="AB1556" t="str">
            <v>CAIXA REFERENCIAL</v>
          </cell>
          <cell r="AD1556" t="str">
            <v>CHOR</v>
          </cell>
          <cell r="AE1556" t="str">
            <v>CUSTOS HORÁRIOS DE MÁQUINAS E EQUIPAMENTOS</v>
          </cell>
          <cell r="AF1556">
            <v>327</v>
          </cell>
          <cell r="AG1556" t="str">
            <v>CUSTO HORÁRIO IMPRODUTIVO DIURNO</v>
          </cell>
          <cell r="AH1556">
            <v>0</v>
          </cell>
          <cell r="AI1556">
            <v>0</v>
          </cell>
        </row>
        <row r="1557">
          <cell r="G1557">
            <v>5954</v>
          </cell>
          <cell r="H1557" t="str">
            <v>COMPRESSOR DE AR REBOCAVEL, DESCARGA LIVRE EFETIVA 180PCM, PRESSAO DE TRABALHO 102 PSI, MOTOR A DIESEL 89CV - CUSTO HORARIO IMPRODUTIVO DIURNO</v>
          </cell>
          <cell r="I1557" t="str">
            <v>CHI</v>
          </cell>
          <cell r="J1557">
            <v>20.29</v>
          </cell>
          <cell r="K1557" t="str">
            <v>COMPOSICAO</v>
          </cell>
          <cell r="L1557">
            <v>5798</v>
          </cell>
          <cell r="M1557" t="str">
            <v>COMPRESSOR DE AR REBOCAVEL, DESCARGA LIVRE EFETIVA 180PCM, PRESSAO DE TRABALHO 102 PSI, MOTOR A DIESEL 89CV - MAO-DE-OBRA DIURNA NA OPERACAO</v>
          </cell>
          <cell r="N1557" t="str">
            <v>H</v>
          </cell>
          <cell r="O1557">
            <v>1</v>
          </cell>
          <cell r="P1557">
            <v>7.44</v>
          </cell>
          <cell r="Q1557">
            <v>7.44</v>
          </cell>
          <cell r="AD1557" t="str">
            <v>CHOR</v>
          </cell>
          <cell r="AE1557" t="str">
            <v>CUSTOS HORÁRIOS DE MÁQUINAS E EQUIPAMENTOS</v>
          </cell>
          <cell r="AF1557">
            <v>327</v>
          </cell>
          <cell r="AG1557" t="str">
            <v>CUSTO HORÁRIO IMPRODUTIVO DIURNO</v>
          </cell>
          <cell r="AH1557">
            <v>0</v>
          </cell>
          <cell r="AI1557">
            <v>0</v>
          </cell>
        </row>
        <row r="1558">
          <cell r="G1558">
            <v>5954</v>
          </cell>
          <cell r="H1558" t="str">
            <v>COMPRESSOR DE AR REBOCAVEL, DESCARGA LIVRE EFETIVA 180PCM, PRESSAO DE TRABALHO 102 PSI, MOTOR A DIESEL 89CV - CUSTO HORARIO IMPRODUTIVO DIURNO</v>
          </cell>
          <cell r="I1558" t="str">
            <v>CHI</v>
          </cell>
          <cell r="J1558">
            <v>20.29</v>
          </cell>
          <cell r="K1558" t="str">
            <v>COMPOSICAO</v>
          </cell>
          <cell r="L1558">
            <v>53864</v>
          </cell>
          <cell r="M1558" t="str">
            <v>COMPRESSOR DE AR REBOCAVEL, DESCARGA LIVRE EFETIVA 180PCM, PRESSAO DE TRABALHO 102 PSI, MOTOR A DIESEL 89CV - DEPRECIACAO E JUROS</v>
          </cell>
          <cell r="N1558" t="str">
            <v>H</v>
          </cell>
          <cell r="O1558">
            <v>1</v>
          </cell>
          <cell r="P1558">
            <v>12.83</v>
          </cell>
          <cell r="Q1558">
            <v>12.83</v>
          </cell>
          <cell r="AD1558" t="str">
            <v>CHOR</v>
          </cell>
          <cell r="AE1558" t="str">
            <v>CUSTOS HORÁRIOS DE MÁQUINAS E EQUIPAMENTOS</v>
          </cell>
          <cell r="AF1558">
            <v>327</v>
          </cell>
          <cell r="AG1558" t="str">
            <v>CUSTO HORÁRIO IMPRODUTIVO DIURNO</v>
          </cell>
          <cell r="AH1558">
            <v>0</v>
          </cell>
          <cell r="AI1558">
            <v>0</v>
          </cell>
        </row>
        <row r="1559">
          <cell r="G1559">
            <v>5959</v>
          </cell>
          <cell r="H1559" t="str">
            <v>COMPACTADOR DE SOLOS COM PLACA VIBRATORIA, 46X51CM, 5HP, 156KG, DIESEL, IMPACTO DINAMICO 1700KG - CUSTO HORARIO IMPRODUTIVO DIURNO</v>
          </cell>
          <cell r="I1559" t="str">
            <v>CHI</v>
          </cell>
          <cell r="J1559">
            <v>10.39</v>
          </cell>
          <cell r="R1559">
            <v>7.44</v>
          </cell>
          <cell r="S1559">
            <v>71.7</v>
          </cell>
          <cell r="T1559">
            <v>0</v>
          </cell>
          <cell r="U1559">
            <v>0</v>
          </cell>
          <cell r="V1559">
            <v>2.93</v>
          </cell>
          <cell r="W1559">
            <v>28.29</v>
          </cell>
          <cell r="X1559">
            <v>0</v>
          </cell>
          <cell r="Y1559">
            <v>0</v>
          </cell>
          <cell r="Z1559">
            <v>0</v>
          </cell>
          <cell r="AA1559">
            <v>0</v>
          </cell>
          <cell r="AB1559" t="str">
            <v>CAIXA REFERENCIAL</v>
          </cell>
          <cell r="AD1559" t="str">
            <v>CHOR</v>
          </cell>
          <cell r="AE1559" t="str">
            <v>CUSTOS HORÁRIOS DE MÁQUINAS E EQUIPAMENTOS</v>
          </cell>
          <cell r="AF1559">
            <v>327</v>
          </cell>
          <cell r="AG1559" t="str">
            <v>CUSTO HORÁRIO IMPRODUTIVO DIURNO</v>
          </cell>
          <cell r="AH1559">
            <v>0</v>
          </cell>
          <cell r="AI1559">
            <v>0</v>
          </cell>
        </row>
        <row r="1560">
          <cell r="G1560">
            <v>5959</v>
          </cell>
          <cell r="H1560" t="str">
            <v>COMPACTADOR DE SOLOS COM PLACA VIBRATORIA, 46X51CM, 5HP, 156KG, DIESEL, IMPACTO DINAMICO 1700KG - CUSTO HORARIO IMPRODUTIVO DIURNO</v>
          </cell>
          <cell r="I1560" t="str">
            <v>CHI</v>
          </cell>
          <cell r="J1560">
            <v>10.39</v>
          </cell>
          <cell r="K1560" t="str">
            <v>COMPOSICAO</v>
          </cell>
          <cell r="L1560">
            <v>5801</v>
          </cell>
          <cell r="M1560" t="str">
            <v>COMPACTADOR DE SOLOS COM PLACA VIBRATORIA, 46X51CM, 5HP, 156KG, DIESEL, IMPACTO DINAMICO 1700KG - DEPRECIACAO E JUROS</v>
          </cell>
          <cell r="N1560" t="str">
            <v>H</v>
          </cell>
          <cell r="O1560">
            <v>1</v>
          </cell>
          <cell r="P1560">
            <v>2.93</v>
          </cell>
          <cell r="Q1560">
            <v>2.93</v>
          </cell>
          <cell r="AD1560" t="str">
            <v>CHOR</v>
          </cell>
          <cell r="AE1560" t="str">
            <v>CUSTOS HORÁRIOS DE MÁQUINAS E EQUIPAMENTOS</v>
          </cell>
          <cell r="AF1560">
            <v>327</v>
          </cell>
          <cell r="AG1560" t="str">
            <v>CUSTO HORÁRIO IMPRODUTIVO DIURNO</v>
          </cell>
          <cell r="AH1560">
            <v>0</v>
          </cell>
          <cell r="AI1560">
            <v>0</v>
          </cell>
        </row>
        <row r="1561">
          <cell r="G1561">
            <v>5959</v>
          </cell>
          <cell r="H1561" t="str">
            <v>COMPACTADOR DE SOLOS COM PLACA VIBRATORIA, 46X51CM, 5HP, 156KG, DIESEL, IMPACTO DINAMICO 1700KG - CUSTO HORARIO IMPRODUTIVO DIURNO</v>
          </cell>
          <cell r="I1561" t="str">
            <v>CHI</v>
          </cell>
          <cell r="J1561">
            <v>10.39</v>
          </cell>
          <cell r="K1561" t="str">
            <v>COMPOSICAO</v>
          </cell>
          <cell r="L1561">
            <v>5804</v>
          </cell>
          <cell r="M1561" t="str">
            <v>COMPACTADOR DE SOLOS COM PLACA VIBRATORIA, 46X51CM, 5HP, 156KG, DIESEL, IMPACTO DINAMICO 1700KG - MAO-DE-OBRA DIURNA NA OPERACAO</v>
          </cell>
          <cell r="N1561" t="str">
            <v>H</v>
          </cell>
          <cell r="O1561">
            <v>1</v>
          </cell>
          <cell r="P1561">
            <v>7.44</v>
          </cell>
          <cell r="Q1561">
            <v>7.44</v>
          </cell>
          <cell r="AD1561" t="str">
            <v>CHOR</v>
          </cell>
          <cell r="AE1561" t="str">
            <v>CUSTOS HORÁRIOS DE MÁQUINAS E EQUIPAMENTOS</v>
          </cell>
          <cell r="AF1561">
            <v>327</v>
          </cell>
          <cell r="AG1561" t="str">
            <v>CUSTO HORÁRIO IMPRODUTIVO DIURNO</v>
          </cell>
          <cell r="AH1561">
            <v>0</v>
          </cell>
          <cell r="AI1561">
            <v>0</v>
          </cell>
        </row>
        <row r="1562">
          <cell r="G1562">
            <v>5961</v>
          </cell>
          <cell r="H1562" t="str">
            <v>CAMINHAO BASCULANTE, 162HP, 6M3 - 12T (VU=5ANOS) - CHI DIURNO</v>
          </cell>
          <cell r="I1562" t="str">
            <v>CHI</v>
          </cell>
          <cell r="J1562">
            <v>32.6</v>
          </cell>
          <cell r="R1562">
            <v>10.75</v>
          </cell>
          <cell r="S1562">
            <v>32.979999999999997</v>
          </cell>
          <cell r="T1562">
            <v>0</v>
          </cell>
          <cell r="U1562">
            <v>0</v>
          </cell>
          <cell r="V1562">
            <v>21.84</v>
          </cell>
          <cell r="W1562">
            <v>67.010000000000005</v>
          </cell>
          <cell r="X1562">
            <v>0</v>
          </cell>
          <cell r="Y1562">
            <v>0</v>
          </cell>
          <cell r="Z1562">
            <v>0</v>
          </cell>
          <cell r="AA1562">
            <v>0</v>
          </cell>
          <cell r="AB1562" t="str">
            <v>CAIXA REFERENCIAL</v>
          </cell>
          <cell r="AD1562" t="str">
            <v>CHOR</v>
          </cell>
          <cell r="AE1562" t="str">
            <v>CUSTOS HORÁRIOS DE MÁQUINAS E EQUIPAMENTOS</v>
          </cell>
          <cell r="AF1562">
            <v>327</v>
          </cell>
          <cell r="AG1562" t="str">
            <v>CUSTO HORÁRIO IMPRODUTIVO DIURNO</v>
          </cell>
          <cell r="AH1562">
            <v>0</v>
          </cell>
          <cell r="AI1562">
            <v>0</v>
          </cell>
        </row>
        <row r="1563">
          <cell r="G1563">
            <v>5961</v>
          </cell>
          <cell r="H1563" t="str">
            <v>CAMINHAO BASCULANTE, 162HP, 6M3 - 12T (VU=5ANOS) - CHI DIURNO</v>
          </cell>
          <cell r="I1563" t="str">
            <v>CHI</v>
          </cell>
          <cell r="J1563">
            <v>32.6</v>
          </cell>
          <cell r="K1563" t="str">
            <v>COMPOSICAO</v>
          </cell>
          <cell r="L1563">
            <v>5694</v>
          </cell>
          <cell r="M1563" t="str">
            <v>CAMINHAO BASCULANTE, 162HP- 6M3 (VU=5ANOS) - DEPRECIACAO E JUROS</v>
          </cell>
          <cell r="N1563" t="str">
            <v>H</v>
          </cell>
          <cell r="O1563">
            <v>1</v>
          </cell>
          <cell r="P1563">
            <v>21.84</v>
          </cell>
          <cell r="Q1563">
            <v>21.84</v>
          </cell>
          <cell r="AD1563" t="str">
            <v>CHOR</v>
          </cell>
          <cell r="AE1563" t="str">
            <v>CUSTOS HORÁRIOS DE MÁQUINAS E EQUIPAMENTOS</v>
          </cell>
          <cell r="AF1563">
            <v>327</v>
          </cell>
          <cell r="AG1563" t="str">
            <v>CUSTO HORÁRIO IMPRODUTIVO DIURNO</v>
          </cell>
          <cell r="AH1563">
            <v>0</v>
          </cell>
          <cell r="AI1563">
            <v>0</v>
          </cell>
        </row>
        <row r="1564">
          <cell r="G1564">
            <v>5961</v>
          </cell>
          <cell r="H1564" t="str">
            <v>CAMINHAO BASCULANTE, 162HP, 6M3 - 12T (VU=5ANOS) - CHI DIURNO</v>
          </cell>
          <cell r="I1564" t="str">
            <v>CHI</v>
          </cell>
          <cell r="J1564">
            <v>32.6</v>
          </cell>
          <cell r="K1564" t="str">
            <v>COMPOSICAO</v>
          </cell>
          <cell r="L1564">
            <v>53793</v>
          </cell>
          <cell r="M1564" t="str">
            <v>CAMINHAO BASCULANTE ,162HP- 6M3 / MAO-DE-OBRA NA OPERACAO DIURNA</v>
          </cell>
          <cell r="N1564" t="str">
            <v>H</v>
          </cell>
          <cell r="O1564">
            <v>1</v>
          </cell>
          <cell r="P1564">
            <v>10.75</v>
          </cell>
          <cell r="Q1564">
            <v>10.75</v>
          </cell>
          <cell r="AD1564" t="str">
            <v>CHOR</v>
          </cell>
          <cell r="AE1564" t="str">
            <v>CUSTOS HORÁRIOS DE MÁQUINAS E EQUIPAMENTOS</v>
          </cell>
          <cell r="AF1564">
            <v>327</v>
          </cell>
          <cell r="AG1564" t="str">
            <v>CUSTO HORÁRIO IMPRODUTIVO DIURNO</v>
          </cell>
          <cell r="AH1564">
            <v>0</v>
          </cell>
          <cell r="AI1564">
            <v>0</v>
          </cell>
        </row>
        <row r="1565">
          <cell r="G1565">
            <v>5965</v>
          </cell>
          <cell r="H1565" t="str">
            <v>TANQUE ESTACIONARIO TAA -MACARICO CAP 20 000 L - CHI DIURNO</v>
          </cell>
          <cell r="I1565" t="str">
            <v>CHI</v>
          </cell>
          <cell r="J1565">
            <v>6.62</v>
          </cell>
          <cell r="R1565">
            <v>0</v>
          </cell>
          <cell r="S1565">
            <v>0</v>
          </cell>
          <cell r="T1565">
            <v>0</v>
          </cell>
          <cell r="U1565">
            <v>0</v>
          </cell>
          <cell r="V1565">
            <v>6.62</v>
          </cell>
          <cell r="W1565">
            <v>100</v>
          </cell>
          <cell r="X1565">
            <v>0</v>
          </cell>
          <cell r="Y1565">
            <v>0</v>
          </cell>
          <cell r="Z1565">
            <v>0</v>
          </cell>
          <cell r="AA1565">
            <v>0</v>
          </cell>
          <cell r="AB1565" t="str">
            <v>CAIXA REFERENCIAL</v>
          </cell>
          <cell r="AD1565" t="str">
            <v>CHOR</v>
          </cell>
          <cell r="AE1565" t="str">
            <v>CUSTOS HORÁRIOS DE MÁQUINAS E EQUIPAMENTOS</v>
          </cell>
          <cell r="AF1565">
            <v>327</v>
          </cell>
          <cell r="AG1565" t="str">
            <v>CUSTO HORÁRIO IMPRODUTIVO DIURNO</v>
          </cell>
          <cell r="AH1565">
            <v>0</v>
          </cell>
          <cell r="AI1565">
            <v>0</v>
          </cell>
        </row>
        <row r="1566">
          <cell r="G1566">
            <v>5965</v>
          </cell>
          <cell r="H1566" t="str">
            <v>TANQUE ESTACIONARIO TAA -MACARICO CAP 20 000 L - CHI DIURNO</v>
          </cell>
          <cell r="I1566" t="str">
            <v>CHI</v>
          </cell>
          <cell r="J1566">
            <v>6.62</v>
          </cell>
          <cell r="K1566" t="str">
            <v>COMPOSICAO</v>
          </cell>
          <cell r="L1566">
            <v>5962</v>
          </cell>
          <cell r="M1566" t="str">
            <v>TANQUE ESTACIONARIO TAA -MACARICO CAP 20 000 L  - DEPRECIACAO E JUROS</v>
          </cell>
          <cell r="N1566" t="str">
            <v>UN</v>
          </cell>
          <cell r="O1566">
            <v>1</v>
          </cell>
          <cell r="P1566">
            <v>6.62</v>
          </cell>
          <cell r="Q1566">
            <v>6.62</v>
          </cell>
          <cell r="AD1566" t="str">
            <v>CHOR</v>
          </cell>
          <cell r="AE1566" t="str">
            <v>CUSTOS HORÁRIOS DE MÁQUINAS E EQUIPAMENTOS</v>
          </cell>
          <cell r="AF1566">
            <v>327</v>
          </cell>
          <cell r="AG1566" t="str">
            <v>CUSTO HORÁRIO IMPRODUTIVO DIURNO</v>
          </cell>
          <cell r="AH1566">
            <v>0</v>
          </cell>
          <cell r="AI1566">
            <v>0</v>
          </cell>
        </row>
        <row r="1567">
          <cell r="G1567">
            <v>6156</v>
          </cell>
          <cell r="H1567" t="str">
            <v>CAMINHAO BASCULANTE 4,0M3 TOCO 162CV PBT=11800KG - CHI DIURNO</v>
          </cell>
          <cell r="I1567" t="str">
            <v>CHI</v>
          </cell>
          <cell r="J1567">
            <v>31.87</v>
          </cell>
          <cell r="R1567">
            <v>12.36</v>
          </cell>
          <cell r="S1567">
            <v>38.79</v>
          </cell>
          <cell r="T1567">
            <v>0</v>
          </cell>
          <cell r="U1567">
            <v>0</v>
          </cell>
          <cell r="V1567">
            <v>19.5</v>
          </cell>
          <cell r="W1567">
            <v>61.2</v>
          </cell>
          <cell r="X1567">
            <v>0</v>
          </cell>
          <cell r="Y1567">
            <v>0</v>
          </cell>
          <cell r="Z1567">
            <v>0</v>
          </cell>
          <cell r="AA1567">
            <v>0</v>
          </cell>
          <cell r="AB1567" t="str">
            <v>CAIXA REFERENCIAL</v>
          </cell>
          <cell r="AD1567" t="str">
            <v>CHOR</v>
          </cell>
          <cell r="AE1567" t="str">
            <v>CUSTOS HORÁRIOS DE MÁQUINAS E EQUIPAMENTOS</v>
          </cell>
          <cell r="AF1567">
            <v>327</v>
          </cell>
          <cell r="AG1567" t="str">
            <v>CUSTO HORÁRIO IMPRODUTIVO DIURNO</v>
          </cell>
          <cell r="AH1567">
            <v>0</v>
          </cell>
          <cell r="AI1567">
            <v>0</v>
          </cell>
        </row>
        <row r="1568">
          <cell r="G1568">
            <v>6156</v>
          </cell>
          <cell r="H1568" t="str">
            <v>CAMINHAO BASCULANTE 4,0M3 TOCO 162CV PBT=11800KG - CHI DIURNO</v>
          </cell>
          <cell r="I1568" t="str">
            <v>CHI</v>
          </cell>
          <cell r="J1568">
            <v>31.87</v>
          </cell>
          <cell r="K1568" t="str">
            <v>COMPOSICAO</v>
          </cell>
          <cell r="L1568">
            <v>5623</v>
          </cell>
          <cell r="M1568" t="str">
            <v>CAMINHAO BASCULANTE 4,0M3 TOCO 162CV PBT=11800KG  - JUROS</v>
          </cell>
          <cell r="N1568" t="str">
            <v>H</v>
          </cell>
          <cell r="O1568">
            <v>1</v>
          </cell>
          <cell r="P1568">
            <v>4.71</v>
          </cell>
          <cell r="Q1568">
            <v>4.71</v>
          </cell>
          <cell r="AD1568" t="str">
            <v>CHOR</v>
          </cell>
          <cell r="AE1568" t="str">
            <v>CUSTOS HORÁRIOS DE MÁQUINAS E EQUIPAMENTOS</v>
          </cell>
          <cell r="AF1568">
            <v>327</v>
          </cell>
          <cell r="AG1568" t="str">
            <v>CUSTO HORÁRIO IMPRODUTIVO DIURNO</v>
          </cell>
          <cell r="AH1568">
            <v>0</v>
          </cell>
          <cell r="AI1568">
            <v>0</v>
          </cell>
        </row>
        <row r="1569">
          <cell r="G1569">
            <v>6156</v>
          </cell>
          <cell r="H1569" t="str">
            <v>CAMINHAO BASCULANTE 4,0M3 TOCO 162CV PBT=11800KG - CHI DIURNO</v>
          </cell>
          <cell r="I1569" t="str">
            <v>CHI</v>
          </cell>
          <cell r="J1569">
            <v>31.87</v>
          </cell>
          <cell r="K1569" t="str">
            <v>COMPOSICAO</v>
          </cell>
          <cell r="L1569">
            <v>53781</v>
          </cell>
          <cell r="M1569" t="str">
            <v>CAMINHAO BASCULANTE 4,0M3 TOCO 162CV PBT=11800KG  - DEPRECIACAO</v>
          </cell>
          <cell r="N1569" t="str">
            <v>H</v>
          </cell>
          <cell r="O1569">
            <v>1</v>
          </cell>
          <cell r="P1569">
            <v>14.78</v>
          </cell>
          <cell r="Q1569">
            <v>14.78</v>
          </cell>
          <cell r="AD1569" t="str">
            <v>CHOR</v>
          </cell>
          <cell r="AE1569" t="str">
            <v>CUSTOS HORÁRIOS DE MÁQUINAS E EQUIPAMENTOS</v>
          </cell>
          <cell r="AF1569">
            <v>327</v>
          </cell>
          <cell r="AG1569" t="str">
            <v>CUSTO HORÁRIO IMPRODUTIVO DIURNO</v>
          </cell>
          <cell r="AH1569">
            <v>0</v>
          </cell>
          <cell r="AI1569">
            <v>0</v>
          </cell>
        </row>
        <row r="1570">
          <cell r="G1570">
            <v>6156</v>
          </cell>
          <cell r="H1570" t="str">
            <v>CAMINHAO BASCULANTE 4,0M3 TOCO 162CV PBT=11800KG - CHI DIURNO</v>
          </cell>
          <cell r="I1570" t="str">
            <v>CHI</v>
          </cell>
          <cell r="J1570">
            <v>31.87</v>
          </cell>
          <cell r="K1570" t="str">
            <v>COMPOSICAO</v>
          </cell>
          <cell r="L1570">
            <v>53785</v>
          </cell>
          <cell r="M1570" t="str">
            <v>CAMINHAO BASCULANTE 4,0M3 TOCO 162CV PBT=11800KG - MAO-DE-OBRA NA OPERACAO DIURNA</v>
          </cell>
          <cell r="N1570" t="str">
            <v>H</v>
          </cell>
          <cell r="O1570">
            <v>1</v>
          </cell>
          <cell r="P1570">
            <v>12.36</v>
          </cell>
          <cell r="Q1570">
            <v>12.36</v>
          </cell>
          <cell r="AD1570" t="str">
            <v>CHOR</v>
          </cell>
          <cell r="AE1570" t="str">
            <v>CUSTOS HORÁRIOS DE MÁQUINAS E EQUIPAMENTOS</v>
          </cell>
          <cell r="AF1570">
            <v>327</v>
          </cell>
          <cell r="AG1570" t="str">
            <v>CUSTO HORÁRIO IMPRODUTIVO DIURNO</v>
          </cell>
          <cell r="AH1570">
            <v>0</v>
          </cell>
          <cell r="AI1570">
            <v>0</v>
          </cell>
        </row>
        <row r="1571">
          <cell r="G1571">
            <v>6239</v>
          </cell>
          <cell r="H1571" t="str">
            <v>TRATOR DE ESTEIRAS COM LAMINA - POTENCIA 305 HP - PESO OPERACIONAL 37 T (VU=10ANOS)  -CHI DIURNO</v>
          </cell>
          <cell r="I1571" t="str">
            <v>CHI</v>
          </cell>
          <cell r="J1571">
            <v>189.46</v>
          </cell>
          <cell r="R1571">
            <v>14.39</v>
          </cell>
          <cell r="S1571">
            <v>7.59</v>
          </cell>
          <cell r="T1571">
            <v>0</v>
          </cell>
          <cell r="U1571">
            <v>0</v>
          </cell>
          <cell r="V1571">
            <v>175.06</v>
          </cell>
          <cell r="W1571">
            <v>92.4</v>
          </cell>
          <cell r="X1571">
            <v>0</v>
          </cell>
          <cell r="Y1571">
            <v>0</v>
          </cell>
          <cell r="Z1571">
            <v>0</v>
          </cell>
          <cell r="AA1571">
            <v>0</v>
          </cell>
          <cell r="AB1571" t="str">
            <v>CAIXA REFERENCIAL</v>
          </cell>
          <cell r="AD1571" t="str">
            <v>CHOR</v>
          </cell>
          <cell r="AE1571" t="str">
            <v>CUSTOS HORÁRIOS DE MÁQUINAS E EQUIPAMENTOS</v>
          </cell>
          <cell r="AF1571">
            <v>327</v>
          </cell>
          <cell r="AG1571" t="str">
            <v>CUSTO HORÁRIO IMPRODUTIVO DIURNO</v>
          </cell>
          <cell r="AH1571">
            <v>0</v>
          </cell>
          <cell r="AI1571">
            <v>0</v>
          </cell>
        </row>
        <row r="1572">
          <cell r="G1572">
            <v>6239</v>
          </cell>
          <cell r="H1572" t="str">
            <v>TRATOR DE ESTEIRAS COM LAMINA - POTENCIA 305 HP - PESO OPERACIONAL 37 T (VU=10ANOS)  -CHI DIURNO</v>
          </cell>
          <cell r="I1572" t="str">
            <v>CHI</v>
          </cell>
          <cell r="J1572">
            <v>189.46</v>
          </cell>
          <cell r="K1572" t="str">
            <v>COMPOSICAO</v>
          </cell>
          <cell r="L1572">
            <v>6237</v>
          </cell>
          <cell r="M1572" t="str">
            <v>TRATOR DE ESTEIRAS COM LAMINA - POTENCIA 305 HP - PESO OPERACIONAL 37 T (VU=10ANOS) - DEPRECIACAO E JUROS</v>
          </cell>
          <cell r="N1572" t="str">
            <v>H</v>
          </cell>
          <cell r="O1572">
            <v>1</v>
          </cell>
          <cell r="P1572">
            <v>175.06</v>
          </cell>
          <cell r="Q1572">
            <v>175.06</v>
          </cell>
          <cell r="AD1572" t="str">
            <v>CHOR</v>
          </cell>
          <cell r="AE1572" t="str">
            <v>CUSTOS HORÁRIOS DE MÁQUINAS E EQUIPAMENTOS</v>
          </cell>
          <cell r="AF1572">
            <v>327</v>
          </cell>
          <cell r="AG1572" t="str">
            <v>CUSTO HORÁRIO IMPRODUTIVO DIURNO</v>
          </cell>
          <cell r="AH1572">
            <v>0</v>
          </cell>
          <cell r="AI1572">
            <v>0</v>
          </cell>
        </row>
        <row r="1573">
          <cell r="G1573">
            <v>6239</v>
          </cell>
          <cell r="H1573" t="str">
            <v>TRATOR DE ESTEIRAS COM LAMINA - POTENCIA 305 HP - PESO OPERACIONAL 37 T (VU=10ANOS)  -CHI DIURNO</v>
          </cell>
          <cell r="I1573" t="str">
            <v>CHI</v>
          </cell>
          <cell r="J1573">
            <v>189.46</v>
          </cell>
          <cell r="K1573" t="str">
            <v>COMPOSICAO</v>
          </cell>
          <cell r="L1573">
            <v>53815</v>
          </cell>
          <cell r="M1573" t="str">
            <v>TRATOR DE ESTEIRAS COM LAMINA - POTENCIA 305 HP - PESO OPERACIONAL 37 T  - MAO-DE-OBRA NA OPERACAO DIURNA</v>
          </cell>
          <cell r="N1573" t="str">
            <v>H</v>
          </cell>
          <cell r="O1573">
            <v>1</v>
          </cell>
          <cell r="P1573">
            <v>14.39</v>
          </cell>
          <cell r="Q1573">
            <v>14.39</v>
          </cell>
          <cell r="AD1573" t="str">
            <v>CHOR</v>
          </cell>
          <cell r="AE1573" t="str">
            <v>CUSTOS HORÁRIOS DE MÁQUINAS E EQUIPAMENTOS</v>
          </cell>
          <cell r="AF1573">
            <v>327</v>
          </cell>
          <cell r="AG1573" t="str">
            <v>CUSTO HORÁRIO IMPRODUTIVO DIURNO</v>
          </cell>
          <cell r="AH1573">
            <v>0</v>
          </cell>
          <cell r="AI1573">
            <v>0</v>
          </cell>
        </row>
        <row r="1574">
          <cell r="G1574">
            <v>6243</v>
          </cell>
          <cell r="H1574" t="str">
            <v>PA CARREGADEIRA SOBRE RODAS 180 HP - CAPACIDADE DA CACAMBA. 2,5 A 3,3 M3 - PESO OPERACIONAL 17.428  - CHI DIURNO</v>
          </cell>
          <cell r="I1574" t="str">
            <v>CHI</v>
          </cell>
          <cell r="J1574">
            <v>75.27</v>
          </cell>
          <cell r="R1574">
            <v>14.08</v>
          </cell>
          <cell r="S1574">
            <v>18.71</v>
          </cell>
          <cell r="T1574">
            <v>0</v>
          </cell>
          <cell r="U1574">
            <v>0</v>
          </cell>
          <cell r="V1574">
            <v>61.18</v>
          </cell>
          <cell r="W1574">
            <v>81.28</v>
          </cell>
          <cell r="X1574">
            <v>0</v>
          </cell>
          <cell r="Y1574">
            <v>0</v>
          </cell>
          <cell r="Z1574">
            <v>0</v>
          </cell>
          <cell r="AA1574">
            <v>0</v>
          </cell>
          <cell r="AB1574" t="str">
            <v>CAIXA REFERENCIAL</v>
          </cell>
          <cell r="AD1574" t="str">
            <v>CHOR</v>
          </cell>
          <cell r="AE1574" t="str">
            <v>CUSTOS HORÁRIOS DE MÁQUINAS E EQUIPAMENTOS</v>
          </cell>
          <cell r="AF1574">
            <v>327</v>
          </cell>
          <cell r="AG1574" t="str">
            <v>CUSTO HORÁRIO IMPRODUTIVO DIURNO</v>
          </cell>
          <cell r="AH1574">
            <v>0</v>
          </cell>
          <cell r="AI1574">
            <v>0</v>
          </cell>
        </row>
        <row r="1575">
          <cell r="G1575">
            <v>6243</v>
          </cell>
          <cell r="H1575" t="str">
            <v>PA CARREGADEIRA SOBRE RODAS 180 HP - CAPACIDADE DA CACAMBA. 2,5 A 3,3 M3 - PESO OPERACIONAL 17.428  - CHI DIURNO</v>
          </cell>
          <cell r="I1575" t="str">
            <v>CHI</v>
          </cell>
          <cell r="J1575">
            <v>75.27</v>
          </cell>
          <cell r="K1575" t="str">
            <v>COMPOSICAO</v>
          </cell>
          <cell r="L1575">
            <v>5788</v>
          </cell>
          <cell r="M1575" t="str">
            <v>PA CARREGADEIRA SOBRE RODAS 180 HP - CAPACIDADE DA CACAMBA. 2,5 A 3,3 M3 - PESO OPERACIONAL 17.428 - CUSTO C/ MAO-DE-OBRA NA OPERACAO DIURNA</v>
          </cell>
          <cell r="N1575" t="str">
            <v>H</v>
          </cell>
          <cell r="O1575">
            <v>1</v>
          </cell>
          <cell r="P1575">
            <v>14.08</v>
          </cell>
          <cell r="Q1575">
            <v>14.08</v>
          </cell>
          <cell r="AD1575" t="str">
            <v>CHOR</v>
          </cell>
          <cell r="AE1575" t="str">
            <v>CUSTOS HORÁRIOS DE MÁQUINAS E EQUIPAMENTOS</v>
          </cell>
          <cell r="AF1575">
            <v>327</v>
          </cell>
          <cell r="AG1575" t="str">
            <v>CUSTO HORÁRIO IMPRODUTIVO DIURNO</v>
          </cell>
          <cell r="AH1575">
            <v>0</v>
          </cell>
          <cell r="AI1575">
            <v>0</v>
          </cell>
        </row>
        <row r="1576">
          <cell r="G1576">
            <v>6243</v>
          </cell>
          <cell r="H1576" t="str">
            <v>PA CARREGADEIRA SOBRE RODAS 180 HP - CAPACIDADE DA CACAMBA. 2,5 A 3,3 M3 - PESO OPERACIONAL 17.428  - CHI DIURNO</v>
          </cell>
          <cell r="I1576" t="str">
            <v>CHI</v>
          </cell>
          <cell r="J1576">
            <v>75.27</v>
          </cell>
          <cell r="K1576" t="str">
            <v>COMPOSICAO</v>
          </cell>
          <cell r="L1576">
            <v>6240</v>
          </cell>
          <cell r="M1576" t="str">
            <v>PA CARREGADEIRA SOBRE RODAS 180 HP - CAPACIDADE DA CACAMBA. 2,5 A 3,3 M3 - PESO OPERACIONAL 17.428 (VU=8A)  - DEPRECIACAO E JUROS</v>
          </cell>
          <cell r="N1576" t="str">
            <v>H</v>
          </cell>
          <cell r="O1576">
            <v>1</v>
          </cell>
          <cell r="P1576">
            <v>61.18</v>
          </cell>
          <cell r="Q1576">
            <v>61.18</v>
          </cell>
          <cell r="AD1576" t="str">
            <v>CHOR</v>
          </cell>
          <cell r="AE1576" t="str">
            <v>CUSTOS HORÁRIOS DE MÁQUINAS E EQUIPAMENTOS</v>
          </cell>
          <cell r="AF1576">
            <v>327</v>
          </cell>
          <cell r="AG1576" t="str">
            <v>CUSTO HORÁRIO IMPRODUTIVO DIURNO</v>
          </cell>
          <cell r="AH1576">
            <v>0</v>
          </cell>
          <cell r="AI1576">
            <v>0</v>
          </cell>
        </row>
        <row r="1577">
          <cell r="G1577">
            <v>6247</v>
          </cell>
          <cell r="H1577" t="str">
            <v>MOTONIVELADORA CATERPILLAR 140HP (VU=8ANOS/16.000H) - CHI DIURNO</v>
          </cell>
          <cell r="I1577" t="str">
            <v>CHI</v>
          </cell>
          <cell r="J1577">
            <v>76.41</v>
          </cell>
          <cell r="R1577">
            <v>14.35</v>
          </cell>
          <cell r="S1577">
            <v>18.78</v>
          </cell>
          <cell r="T1577">
            <v>0</v>
          </cell>
          <cell r="U1577">
            <v>0</v>
          </cell>
          <cell r="V1577">
            <v>62.05</v>
          </cell>
          <cell r="W1577">
            <v>81.209999999999994</v>
          </cell>
          <cell r="X1577">
            <v>0</v>
          </cell>
          <cell r="Y1577">
            <v>0</v>
          </cell>
          <cell r="Z1577">
            <v>0</v>
          </cell>
          <cell r="AA1577">
            <v>0</v>
          </cell>
          <cell r="AB1577" t="str">
            <v>CAIXA REFERENCIAL</v>
          </cell>
          <cell r="AD1577" t="str">
            <v>CHOR</v>
          </cell>
          <cell r="AE1577" t="str">
            <v>CUSTOS HORÁRIOS DE MÁQUINAS E EQUIPAMENTOS</v>
          </cell>
          <cell r="AF1577">
            <v>327</v>
          </cell>
          <cell r="AG1577" t="str">
            <v>CUSTO HORÁRIO IMPRODUTIVO DIURNO</v>
          </cell>
          <cell r="AH1577">
            <v>0</v>
          </cell>
          <cell r="AI1577">
            <v>0</v>
          </cell>
        </row>
        <row r="1578">
          <cell r="G1578">
            <v>6247</v>
          </cell>
          <cell r="H1578" t="str">
            <v>MOTONIVELADORA CATERPILLAR 140HP (VU=8ANOS/16.000H) - CHI DIURNO</v>
          </cell>
          <cell r="I1578" t="str">
            <v>CHI</v>
          </cell>
          <cell r="J1578">
            <v>76.41</v>
          </cell>
          <cell r="K1578" t="str">
            <v>COMPOSICAO</v>
          </cell>
          <cell r="L1578">
            <v>6244</v>
          </cell>
          <cell r="M1578" t="str">
            <v>MOTONIVELADORA 140HP PESO OPERACIONAL 12,5T - DEPRECIACAO E JUROS</v>
          </cell>
          <cell r="N1578" t="str">
            <v>H</v>
          </cell>
          <cell r="O1578">
            <v>1</v>
          </cell>
          <cell r="P1578">
            <v>62.05</v>
          </cell>
          <cell r="Q1578">
            <v>62.05</v>
          </cell>
          <cell r="AD1578" t="str">
            <v>CHOR</v>
          </cell>
          <cell r="AE1578" t="str">
            <v>CUSTOS HORÁRIOS DE MÁQUINAS E EQUIPAMENTOS</v>
          </cell>
          <cell r="AF1578">
            <v>327</v>
          </cell>
          <cell r="AG1578" t="str">
            <v>CUSTO HORÁRIO IMPRODUTIVO DIURNO</v>
          </cell>
          <cell r="AH1578">
            <v>0</v>
          </cell>
          <cell r="AI1578">
            <v>0</v>
          </cell>
        </row>
        <row r="1579">
          <cell r="G1579">
            <v>6247</v>
          </cell>
          <cell r="H1579" t="str">
            <v>MOTONIVELADORA CATERPILLAR 140HP (VU=8ANOS/16.000H) - CHI DIURNO</v>
          </cell>
          <cell r="I1579" t="str">
            <v>CHI</v>
          </cell>
          <cell r="J1579">
            <v>76.41</v>
          </cell>
          <cell r="K1579" t="str">
            <v>COMPOSICAO</v>
          </cell>
          <cell r="L1579">
            <v>53850</v>
          </cell>
          <cell r="M1579" t="str">
            <v>MOTONIVELADORA 140HP PESO OPERACIONAL 12,5T - MAO-DE-OBRA NA OPERACAO DIURNA</v>
          </cell>
          <cell r="N1579" t="str">
            <v>H</v>
          </cell>
          <cell r="O1579">
            <v>1</v>
          </cell>
          <cell r="P1579">
            <v>14.35</v>
          </cell>
          <cell r="Q1579">
            <v>14.35</v>
          </cell>
          <cell r="AD1579" t="str">
            <v>CHOR</v>
          </cell>
          <cell r="AE1579" t="str">
            <v>CUSTOS HORÁRIOS DE MÁQUINAS E EQUIPAMENTOS</v>
          </cell>
          <cell r="AF1579">
            <v>327</v>
          </cell>
          <cell r="AG1579" t="str">
            <v>CUSTO HORÁRIO IMPRODUTIVO DIURNO</v>
          </cell>
          <cell r="AH1579">
            <v>0</v>
          </cell>
          <cell r="AI1579">
            <v>0</v>
          </cell>
        </row>
        <row r="1580">
          <cell r="G1580">
            <v>6257</v>
          </cell>
          <cell r="H1580" t="str">
            <v>CAMINHAO BASCULANTE 204CV (VU=7ANOS/14.000H) - CHI DIURNO</v>
          </cell>
          <cell r="I1580" t="str">
            <v>CHI</v>
          </cell>
          <cell r="J1580">
            <v>37.54</v>
          </cell>
          <cell r="R1580">
            <v>12.36</v>
          </cell>
          <cell r="S1580">
            <v>32.93</v>
          </cell>
          <cell r="T1580">
            <v>0</v>
          </cell>
          <cell r="U1580">
            <v>0</v>
          </cell>
          <cell r="V1580">
            <v>25.17</v>
          </cell>
          <cell r="W1580">
            <v>67.06</v>
          </cell>
          <cell r="X1580">
            <v>0</v>
          </cell>
          <cell r="Y1580">
            <v>0</v>
          </cell>
          <cell r="Z1580">
            <v>0</v>
          </cell>
          <cell r="AA1580">
            <v>0</v>
          </cell>
          <cell r="AB1580" t="str">
            <v>CAIXA REFERENCIAL</v>
          </cell>
          <cell r="AD1580" t="str">
            <v>CHOR</v>
          </cell>
          <cell r="AE1580" t="str">
            <v>CUSTOS HORÁRIOS DE MÁQUINAS E EQUIPAMENTOS</v>
          </cell>
          <cell r="AF1580">
            <v>327</v>
          </cell>
          <cell r="AG1580" t="str">
            <v>CUSTO HORÁRIO IMPRODUTIVO DIURNO</v>
          </cell>
          <cell r="AH1580">
            <v>0</v>
          </cell>
          <cell r="AI1580">
            <v>0</v>
          </cell>
        </row>
        <row r="1581">
          <cell r="G1581">
            <v>6257</v>
          </cell>
          <cell r="H1581" t="str">
            <v>CAMINHAO BASCULANTE 204CV (VU=7ANOS/14.000H) - CHI DIURNO</v>
          </cell>
          <cell r="I1581" t="str">
            <v>CHI</v>
          </cell>
          <cell r="J1581">
            <v>37.54</v>
          </cell>
          <cell r="K1581" t="str">
            <v>COMPOSICAO</v>
          </cell>
          <cell r="L1581">
            <v>6252</v>
          </cell>
          <cell r="M1581" t="str">
            <v>CAMINHAO BASCULANTE,6,0 M3 -  211CV - 11,24T,(VU=7ANOS) - DEPRECIACAO E JUROS</v>
          </cell>
          <cell r="N1581" t="str">
            <v>H</v>
          </cell>
          <cell r="O1581">
            <v>1</v>
          </cell>
          <cell r="P1581">
            <v>25.17</v>
          </cell>
          <cell r="Q1581">
            <v>25.17</v>
          </cell>
          <cell r="AD1581" t="str">
            <v>CHOR</v>
          </cell>
          <cell r="AE1581" t="str">
            <v>CUSTOS HORÁRIOS DE MÁQUINAS E EQUIPAMENTOS</v>
          </cell>
          <cell r="AF1581">
            <v>327</v>
          </cell>
          <cell r="AG1581" t="str">
            <v>CUSTO HORÁRIO IMPRODUTIVO DIURNO</v>
          </cell>
          <cell r="AH1581">
            <v>0</v>
          </cell>
          <cell r="AI1581">
            <v>0</v>
          </cell>
        </row>
        <row r="1582">
          <cell r="G1582">
            <v>6257</v>
          </cell>
          <cell r="H1582" t="str">
            <v>CAMINHAO BASCULANTE 204CV (VU=7ANOS/14.000H) - CHI DIURNO</v>
          </cell>
          <cell r="I1582" t="str">
            <v>CHI</v>
          </cell>
          <cell r="J1582">
            <v>37.54</v>
          </cell>
          <cell r="K1582" t="str">
            <v>COMPOSICAO</v>
          </cell>
          <cell r="L1582">
            <v>6255</v>
          </cell>
          <cell r="M1582" t="str">
            <v>CAMINHAO BASCULANTE 204CV / VALOR DA MAO-DE-OBRA NA OPERACAO</v>
          </cell>
          <cell r="N1582" t="str">
            <v>H</v>
          </cell>
          <cell r="O1582">
            <v>1</v>
          </cell>
          <cell r="P1582">
            <v>12.36</v>
          </cell>
          <cell r="Q1582">
            <v>12.36</v>
          </cell>
          <cell r="AD1582" t="str">
            <v>CHOR</v>
          </cell>
          <cell r="AE1582" t="str">
            <v>CUSTOS HORÁRIOS DE MÁQUINAS E EQUIPAMENTOS</v>
          </cell>
          <cell r="AF1582">
            <v>327</v>
          </cell>
          <cell r="AG1582" t="str">
            <v>CUSTO HORÁRIO IMPRODUTIVO DIURNO</v>
          </cell>
          <cell r="AH1582">
            <v>0</v>
          </cell>
          <cell r="AI1582">
            <v>0</v>
          </cell>
        </row>
        <row r="1583">
          <cell r="G1583">
            <v>6260</v>
          </cell>
          <cell r="H1583" t="str">
            <v>CAMINHAO PIPA 6000L TOCO, 162CV - 7,5T (VU=6ANOS) (INCLUI TANQUE DE ACO PARA TRANSPORTE DE AGUA) - CUSTO HORARIO IMPRODUTIVO DIURNO</v>
          </cell>
          <cell r="I1583" t="str">
            <v>CHI</v>
          </cell>
          <cell r="J1583">
            <v>28.54</v>
          </cell>
          <cell r="R1583">
            <v>13.41</v>
          </cell>
          <cell r="S1583">
            <v>46.98</v>
          </cell>
          <cell r="T1583">
            <v>0</v>
          </cell>
          <cell r="U1583">
            <v>0</v>
          </cell>
          <cell r="V1583">
            <v>15.13</v>
          </cell>
          <cell r="W1583">
            <v>53.01</v>
          </cell>
          <cell r="X1583">
            <v>0</v>
          </cell>
          <cell r="Y1583">
            <v>0</v>
          </cell>
          <cell r="Z1583">
            <v>0</v>
          </cell>
          <cell r="AA1583">
            <v>0</v>
          </cell>
          <cell r="AB1583" t="str">
            <v>CAIXA REFERENCIAL</v>
          </cell>
          <cell r="AD1583" t="str">
            <v>CHOR</v>
          </cell>
          <cell r="AE1583" t="str">
            <v>CUSTOS HORÁRIOS DE MÁQUINAS E EQUIPAMENTOS</v>
          </cell>
          <cell r="AF1583">
            <v>327</v>
          </cell>
          <cell r="AG1583" t="str">
            <v>CUSTO HORÁRIO IMPRODUTIVO DIURNO</v>
          </cell>
          <cell r="AH1583">
            <v>0</v>
          </cell>
          <cell r="AI1583">
            <v>0</v>
          </cell>
        </row>
        <row r="1584">
          <cell r="G1584">
            <v>6260</v>
          </cell>
          <cell r="H1584" t="str">
            <v>CAMINHAO PIPA 6000L TOCO, 162CV - 7,5T (VU=6ANOS) (INCLUI TANQUE DE ACO PARA TRANSPORTE DE AGUA) - CUSTO HORARIO IMPRODUTIVO DIURNO</v>
          </cell>
          <cell r="I1584" t="str">
            <v>CHI</v>
          </cell>
          <cell r="J1584">
            <v>28.54</v>
          </cell>
          <cell r="K1584" t="str">
            <v>COMPOSICAO</v>
          </cell>
          <cell r="L1584">
            <v>5748</v>
          </cell>
          <cell r="M1584" t="str">
            <v>CAMINHAO PIPA 6000L TOCO, 162CV - 7,5T (VU=6ANOS) (INCLUI TANQUE DE ACO PARA TRANSPORTE DE AGUA E MOTOBOMBA CENTRIFUGA A GASOLINA 3,5CV) - MAO-DE-OBRA DIURNA NA OPERACAO</v>
          </cell>
          <cell r="N1584" t="str">
            <v>H</v>
          </cell>
          <cell r="O1584">
            <v>1</v>
          </cell>
          <cell r="P1584">
            <v>13.41</v>
          </cell>
          <cell r="Q1584">
            <v>13.41</v>
          </cell>
          <cell r="AD1584" t="str">
            <v>CHOR</v>
          </cell>
          <cell r="AE1584" t="str">
            <v>CUSTOS HORÁRIOS DE MÁQUINAS E EQUIPAMENTOS</v>
          </cell>
          <cell r="AF1584">
            <v>327</v>
          </cell>
          <cell r="AG1584" t="str">
            <v>CUSTO HORÁRIO IMPRODUTIVO DIURNO</v>
          </cell>
          <cell r="AH1584">
            <v>0</v>
          </cell>
          <cell r="AI1584">
            <v>0</v>
          </cell>
        </row>
        <row r="1585">
          <cell r="G1585">
            <v>6260</v>
          </cell>
          <cell r="H1585" t="str">
            <v>CAMINHAO PIPA 6000L TOCO, 162CV - 7,5T (VU=6ANOS) (INCLUI TANQUE DE ACO PARA TRANSPORTE DE AGUA) - CUSTO HORARIO IMPRODUTIVO DIURNO</v>
          </cell>
          <cell r="I1585" t="str">
            <v>CHI</v>
          </cell>
          <cell r="J1585">
            <v>28.54</v>
          </cell>
          <cell r="K1585" t="str">
            <v>COMPOSICAO</v>
          </cell>
          <cell r="L1585">
            <v>6258</v>
          </cell>
          <cell r="M1585" t="str">
            <v>CAMINHAO PIPA 6000L TOCO, 162CV - 7,5T (VU=6ANOS) (INCLUI TANQUE DE ACO PARA TRANSPORTE DE AGUA) - DEPRECIACAO E JUROS</v>
          </cell>
          <cell r="N1585" t="str">
            <v>H</v>
          </cell>
          <cell r="O1585">
            <v>1</v>
          </cell>
          <cell r="P1585">
            <v>15.13</v>
          </cell>
          <cell r="Q1585">
            <v>15.13</v>
          </cell>
          <cell r="AD1585" t="str">
            <v>CHOR</v>
          </cell>
          <cell r="AE1585" t="str">
            <v>CUSTOS HORÁRIOS DE MÁQUINAS E EQUIPAMENTOS</v>
          </cell>
          <cell r="AF1585">
            <v>327</v>
          </cell>
          <cell r="AG1585" t="str">
            <v>CUSTO HORÁRIO IMPRODUTIVO DIURNO</v>
          </cell>
          <cell r="AH1585">
            <v>0</v>
          </cell>
          <cell r="AI1585">
            <v>0</v>
          </cell>
        </row>
        <row r="1586">
          <cell r="G1586">
            <v>6389</v>
          </cell>
          <cell r="H1586" t="str">
            <v>MAQUINA SOLDA ARCO 375A DIESEL 33CV CHI DIURNO EXCLUSIVE OPERADOR</v>
          </cell>
          <cell r="I1586" t="str">
            <v>H</v>
          </cell>
          <cell r="J1586">
            <v>11.43</v>
          </cell>
          <cell r="R1586">
            <v>0</v>
          </cell>
          <cell r="S1586">
            <v>0</v>
          </cell>
          <cell r="T1586">
            <v>2.44</v>
          </cell>
          <cell r="U1586">
            <v>21.34</v>
          </cell>
          <cell r="V1586">
            <v>8.99</v>
          </cell>
          <cell r="W1586">
            <v>78.650000000000006</v>
          </cell>
          <cell r="X1586">
            <v>0</v>
          </cell>
          <cell r="Y1586">
            <v>0</v>
          </cell>
          <cell r="Z1586">
            <v>0</v>
          </cell>
          <cell r="AA1586">
            <v>0</v>
          </cell>
          <cell r="AB1586" t="str">
            <v>CAIXA REFERENCIAL</v>
          </cell>
          <cell r="AD1586" t="str">
            <v>CHOR</v>
          </cell>
          <cell r="AE1586" t="str">
            <v>CUSTOS HORÁRIOS DE MÁQUINAS E EQUIPAMENTOS</v>
          </cell>
          <cell r="AF1586">
            <v>327</v>
          </cell>
          <cell r="AG1586" t="str">
            <v>CUSTO HORÁRIO IMPRODUTIVO DIURNO</v>
          </cell>
          <cell r="AH1586">
            <v>0</v>
          </cell>
          <cell r="AI1586">
            <v>0</v>
          </cell>
        </row>
        <row r="1587">
          <cell r="G1587">
            <v>6389</v>
          </cell>
          <cell r="H1587" t="str">
            <v>MAQUINA SOLDA ARCO 375A DIESEL 33CV CHI DIURNO EXCLUSIVE OPERADOR</v>
          </cell>
          <cell r="I1587" t="str">
            <v>H</v>
          </cell>
          <cell r="J1587">
            <v>11.43</v>
          </cell>
          <cell r="K1587" t="str">
            <v>INSUMO</v>
          </cell>
          <cell r="L1587">
            <v>4221</v>
          </cell>
          <cell r="M1587" t="str">
            <v>OLEO DIESEL COMBUSTIVEL COMUM</v>
          </cell>
          <cell r="N1587" t="str">
            <v>L</v>
          </cell>
          <cell r="O1587">
            <v>1</v>
          </cell>
          <cell r="P1587">
            <v>2.3199999999999998</v>
          </cell>
          <cell r="Q1587">
            <v>2.3199999999999998</v>
          </cell>
          <cell r="AD1587" t="str">
            <v>CHOR</v>
          </cell>
          <cell r="AE1587" t="str">
            <v>CUSTOS HORÁRIOS DE MÁQUINAS E EQUIPAMENTOS</v>
          </cell>
          <cell r="AF1587">
            <v>327</v>
          </cell>
          <cell r="AG1587" t="str">
            <v>CUSTO HORÁRIO IMPRODUTIVO DIURNO</v>
          </cell>
          <cell r="AH1587">
            <v>0</v>
          </cell>
          <cell r="AI1587">
            <v>0</v>
          </cell>
        </row>
        <row r="1588">
          <cell r="G1588">
            <v>6389</v>
          </cell>
          <cell r="H1588" t="str">
            <v>MAQUINA SOLDA ARCO 375A DIESEL 33CV CHI DIURNO EXCLUSIVE OPERADOR</v>
          </cell>
          <cell r="I1588" t="str">
            <v>H</v>
          </cell>
          <cell r="J1588">
            <v>11.43</v>
          </cell>
          <cell r="K1588" t="str">
            <v>INSUMO</v>
          </cell>
          <cell r="L1588">
            <v>4227</v>
          </cell>
          <cell r="M1588" t="str">
            <v>ÓLEO LUBRIFICANTE PARA MOTORES DE EQUIPAMENTOS PESADOS (CAMINHÕES, TRATORES, RETROS E ETC...)</v>
          </cell>
          <cell r="N1588" t="str">
            <v>L</v>
          </cell>
          <cell r="O1588">
            <v>8.0000000000000002E-3</v>
          </cell>
          <cell r="P1588">
            <v>10.43</v>
          </cell>
          <cell r="Q1588">
            <v>0.08</v>
          </cell>
          <cell r="AD1588" t="str">
            <v>CHOR</v>
          </cell>
          <cell r="AE1588" t="str">
            <v>CUSTOS HORÁRIOS DE MÁQUINAS E EQUIPAMENTOS</v>
          </cell>
          <cell r="AF1588">
            <v>327</v>
          </cell>
          <cell r="AG1588" t="str">
            <v>CUSTO HORÁRIO IMPRODUTIVO DIURNO</v>
          </cell>
          <cell r="AH1588">
            <v>0</v>
          </cell>
          <cell r="AI1588">
            <v>0</v>
          </cell>
        </row>
        <row r="1589">
          <cell r="G1589">
            <v>6389</v>
          </cell>
          <cell r="H1589" t="str">
            <v>MAQUINA SOLDA ARCO 375A DIESEL 33CV CHI DIURNO EXCLUSIVE OPERADOR</v>
          </cell>
          <cell r="I1589" t="str">
            <v>H</v>
          </cell>
          <cell r="J1589">
            <v>11.43</v>
          </cell>
          <cell r="K1589" t="str">
            <v>INSUMO</v>
          </cell>
          <cell r="L1589">
            <v>4229</v>
          </cell>
          <cell r="M1589" t="str">
            <v>GRAXA LUBRIFICANTE</v>
          </cell>
          <cell r="N1589" t="str">
            <v>KG</v>
          </cell>
          <cell r="O1589">
            <v>3.0000000000000001E-3</v>
          </cell>
          <cell r="P1589">
            <v>12.49</v>
          </cell>
          <cell r="Q1589">
            <v>0.03</v>
          </cell>
          <cell r="AD1589" t="str">
            <v>CHOR</v>
          </cell>
          <cell r="AE1589" t="str">
            <v>CUSTOS HORÁRIOS DE MÁQUINAS E EQUIPAMENTOS</v>
          </cell>
          <cell r="AF1589">
            <v>327</v>
          </cell>
          <cell r="AG1589" t="str">
            <v>CUSTO HORÁRIO IMPRODUTIVO DIURNO</v>
          </cell>
          <cell r="AH1589">
            <v>0</v>
          </cell>
          <cell r="AI1589">
            <v>0</v>
          </cell>
        </row>
        <row r="1590">
          <cell r="G1590">
            <v>6389</v>
          </cell>
          <cell r="H1590" t="str">
            <v>MAQUINA SOLDA ARCO 375A DIESEL 33CV CHI DIURNO EXCLUSIVE OPERADOR</v>
          </cell>
          <cell r="I1590" t="str">
            <v>H</v>
          </cell>
          <cell r="J1590">
            <v>11.43</v>
          </cell>
          <cell r="K1590" t="str">
            <v>INSUMO</v>
          </cell>
          <cell r="L1590">
            <v>13333</v>
          </cell>
          <cell r="M1590" t="str">
            <v>GRUPO DE SOLDAGEM C/ GERADOR A DIESEL 33HP P/ SOLDA ELETRICA, SOBRE 04 RODAS, BAMBOZZI, MOD.TN8, C/MOTOR 4 CILINDROS 600A,  **CAIXA**</v>
          </cell>
          <cell r="N1590" t="str">
            <v>UN</v>
          </cell>
          <cell r="O1590">
            <v>1.5999999999999999E-4</v>
          </cell>
          <cell r="P1590">
            <v>56200.54</v>
          </cell>
          <cell r="Q1590">
            <v>8.99</v>
          </cell>
          <cell r="AD1590" t="str">
            <v>CHOR</v>
          </cell>
          <cell r="AE1590" t="str">
            <v>CUSTOS HORÁRIOS DE MÁQUINAS E EQUIPAMENTOS</v>
          </cell>
          <cell r="AF1590">
            <v>327</v>
          </cell>
          <cell r="AG1590" t="str">
            <v>CUSTO HORÁRIO IMPRODUTIVO DIURNO</v>
          </cell>
          <cell r="AH1590">
            <v>0</v>
          </cell>
          <cell r="AI1590">
            <v>0</v>
          </cell>
        </row>
        <row r="1591">
          <cell r="G1591">
            <v>6880</v>
          </cell>
          <cell r="H1591" t="str">
            <v>ROLO COMPACTADOR DE PNEUS ESTATICO, PRESSAO VARIAVEL, POTENCIA 111HP - PESO SEM/COM LASTRO 9,5/22,4T - CHI</v>
          </cell>
          <cell r="I1591" t="str">
            <v>CHI</v>
          </cell>
          <cell r="J1591">
            <v>75.36</v>
          </cell>
          <cell r="R1591">
            <v>39.270000000000003</v>
          </cell>
          <cell r="S1591">
            <v>52.11</v>
          </cell>
          <cell r="T1591">
            <v>0</v>
          </cell>
          <cell r="U1591">
            <v>0</v>
          </cell>
          <cell r="V1591">
            <v>36.08</v>
          </cell>
          <cell r="W1591">
            <v>47.88</v>
          </cell>
          <cell r="X1591">
            <v>0</v>
          </cell>
          <cell r="Y1591">
            <v>0</v>
          </cell>
          <cell r="Z1591">
            <v>0</v>
          </cell>
          <cell r="AA1591">
            <v>0</v>
          </cell>
          <cell r="AB1591" t="str">
            <v>CAIXA REFERENCIAL</v>
          </cell>
          <cell r="AD1591" t="str">
            <v>CHOR</v>
          </cell>
          <cell r="AE1591" t="str">
            <v>CUSTOS HORÁRIOS DE MÁQUINAS E EQUIPAMENTOS</v>
          </cell>
          <cell r="AF1591">
            <v>327</v>
          </cell>
          <cell r="AG1591" t="str">
            <v>CUSTO HORÁRIO IMPRODUTIVO DIURNO</v>
          </cell>
          <cell r="AH1591">
            <v>0</v>
          </cell>
          <cell r="AI1591">
            <v>0</v>
          </cell>
        </row>
        <row r="1592">
          <cell r="G1592">
            <v>6880</v>
          </cell>
          <cell r="H1592" t="str">
            <v>ROLO COMPACTADOR DE PNEUS ESTATICO, PRESSAO VARIAVEL, POTENCIA 111HP - PESO SEM/COM LASTRO 9,5/22,4T - CHI</v>
          </cell>
          <cell r="I1592" t="str">
            <v>CHI</v>
          </cell>
          <cell r="J1592">
            <v>75.36</v>
          </cell>
          <cell r="K1592" t="str">
            <v>COMPOSICAO</v>
          </cell>
          <cell r="L1592">
            <v>7038</v>
          </cell>
          <cell r="M1592" t="str">
            <v>ROLO COMPACTADOR DE PNEUS ESTATICO, PRESSAO VARIAVEL, POTENCIA 111HP - PESO SEM/COM LASTRO 9,5/22,4T - DEPRECIACAO</v>
          </cell>
          <cell r="N1592" t="str">
            <v>H</v>
          </cell>
          <cell r="O1592">
            <v>1</v>
          </cell>
          <cell r="P1592">
            <v>24.05</v>
          </cell>
          <cell r="Q1592">
            <v>24.05</v>
          </cell>
          <cell r="AD1592" t="str">
            <v>CHOR</v>
          </cell>
          <cell r="AE1592" t="str">
            <v>CUSTOS HORÁRIOS DE MÁQUINAS E EQUIPAMENTOS</v>
          </cell>
          <cell r="AF1592">
            <v>327</v>
          </cell>
          <cell r="AG1592" t="str">
            <v>CUSTO HORÁRIO IMPRODUTIVO DIURNO</v>
          </cell>
          <cell r="AH1592">
            <v>0</v>
          </cell>
          <cell r="AI1592">
            <v>0</v>
          </cell>
        </row>
        <row r="1593">
          <cell r="G1593">
            <v>6880</v>
          </cell>
          <cell r="H1593" t="str">
            <v>ROLO COMPACTADOR DE PNEUS ESTATICO, PRESSAO VARIAVEL, POTENCIA 111HP - PESO SEM/COM LASTRO 9,5/22,4T - CHI</v>
          </cell>
          <cell r="I1593" t="str">
            <v>CHI</v>
          </cell>
          <cell r="J1593">
            <v>75.36</v>
          </cell>
          <cell r="K1593" t="str">
            <v>COMPOSICAO</v>
          </cell>
          <cell r="L1593">
            <v>7039</v>
          </cell>
          <cell r="M1593" t="str">
            <v>ROLO COMPACTADOR DE PNEUS ESTATICO, PRESSAO VARIAVEL, POTENCIA 111HP - PESO SEM/COM LASTRO 9,5/22,4T - JUROS</v>
          </cell>
          <cell r="N1593" t="str">
            <v>H</v>
          </cell>
          <cell r="O1593">
            <v>1</v>
          </cell>
          <cell r="P1593">
            <v>12.02</v>
          </cell>
          <cell r="Q1593">
            <v>12.02</v>
          </cell>
          <cell r="AD1593" t="str">
            <v>CHOR</v>
          </cell>
          <cell r="AE1593" t="str">
            <v>CUSTOS HORÁRIOS DE MÁQUINAS E EQUIPAMENTOS</v>
          </cell>
          <cell r="AF1593">
            <v>327</v>
          </cell>
          <cell r="AG1593" t="str">
            <v>CUSTO HORÁRIO IMPRODUTIVO DIURNO</v>
          </cell>
          <cell r="AH1593">
            <v>0</v>
          </cell>
          <cell r="AI1593">
            <v>0</v>
          </cell>
        </row>
        <row r="1594">
          <cell r="G1594">
            <v>6880</v>
          </cell>
          <cell r="H1594" t="str">
            <v>ROLO COMPACTADOR DE PNEUS ESTATICO, PRESSAO VARIAVEL, POTENCIA 111HP - PESO SEM/COM LASTRO 9,5/22,4T - CHI</v>
          </cell>
          <cell r="I1594" t="str">
            <v>CHI</v>
          </cell>
          <cell r="J1594">
            <v>75.36</v>
          </cell>
          <cell r="K1594" t="str">
            <v>COMPOSICAO</v>
          </cell>
          <cell r="L1594">
            <v>55147</v>
          </cell>
          <cell r="M1594" t="str">
            <v>MAO-DE-OBRA NA OPERACAO-ROLO COMPACTADOR PNEUS MULLER AP-23 111HP     AUTO-PROPELIDO PESO SEM/COM LASTRO 8/23T</v>
          </cell>
          <cell r="N1594" t="str">
            <v>H</v>
          </cell>
          <cell r="O1594">
            <v>1</v>
          </cell>
          <cell r="P1594">
            <v>39.270000000000003</v>
          </cell>
          <cell r="Q1594">
            <v>39.270000000000003</v>
          </cell>
          <cell r="AD1594" t="str">
            <v>CHOR</v>
          </cell>
          <cell r="AE1594" t="str">
            <v>CUSTOS HORÁRIOS DE MÁQUINAS E EQUIPAMENTOS</v>
          </cell>
          <cell r="AF1594">
            <v>327</v>
          </cell>
          <cell r="AG1594" t="str">
            <v>CUSTO HORÁRIO IMPRODUTIVO DIURNO</v>
          </cell>
          <cell r="AH1594">
            <v>0</v>
          </cell>
          <cell r="AI1594">
            <v>0</v>
          </cell>
        </row>
        <row r="1595">
          <cell r="G1595">
            <v>7023</v>
          </cell>
          <cell r="H1595" t="str">
            <v>DISTRIBUIDOR DE BETUME 6000L 56CV SOB PRESSAO MONTADO SOBRE CHASSIS DE CAMINHÃO - CHI</v>
          </cell>
          <cell r="I1595" t="str">
            <v>CHI</v>
          </cell>
          <cell r="J1595">
            <v>32.049999999999997</v>
          </cell>
          <cell r="R1595">
            <v>0</v>
          </cell>
          <cell r="S1595">
            <v>0</v>
          </cell>
          <cell r="T1595">
            <v>0</v>
          </cell>
          <cell r="U1595">
            <v>0</v>
          </cell>
          <cell r="V1595">
            <v>32.049999999999997</v>
          </cell>
          <cell r="W1595">
            <v>100</v>
          </cell>
          <cell r="X1595">
            <v>0</v>
          </cell>
          <cell r="Y1595">
            <v>0</v>
          </cell>
          <cell r="Z1595">
            <v>0</v>
          </cell>
          <cell r="AA1595">
            <v>0</v>
          </cell>
          <cell r="AB1595" t="str">
            <v>CAIXA REFERENCIAL</v>
          </cell>
          <cell r="AD1595" t="str">
            <v>CHOR</v>
          </cell>
          <cell r="AE1595" t="str">
            <v>CUSTOS HORÁRIOS DE MÁQUINAS E EQUIPAMENTOS</v>
          </cell>
          <cell r="AF1595">
            <v>327</v>
          </cell>
          <cell r="AG1595" t="str">
            <v>CUSTO HORÁRIO IMPRODUTIVO DIURNO</v>
          </cell>
          <cell r="AH1595">
            <v>0</v>
          </cell>
          <cell r="AI1595">
            <v>0</v>
          </cell>
        </row>
        <row r="1596">
          <cell r="G1596">
            <v>7023</v>
          </cell>
          <cell r="H1596" t="str">
            <v>DISTRIBUIDOR DE BETUME 6000L 56CV SOB PRESSAO MONTADO SOBRE CHASSIS DE CAMINHÃO - CHI</v>
          </cell>
          <cell r="I1596" t="str">
            <v>CHI</v>
          </cell>
          <cell r="J1596">
            <v>32.049999999999997</v>
          </cell>
          <cell r="K1596" t="str">
            <v>COMPOSICAO</v>
          </cell>
          <cell r="L1596">
            <v>7019</v>
          </cell>
          <cell r="M1596" t="str">
            <v>DISTRIBUIDOR DE BETUME 6000L 56CV SOB PRESSAO MONTADO SOBRE CHASSIS DE CAMINHAO - DEPRECIACAO</v>
          </cell>
          <cell r="N1596" t="str">
            <v>H</v>
          </cell>
          <cell r="O1596">
            <v>1</v>
          </cell>
          <cell r="P1596">
            <v>21.36</v>
          </cell>
          <cell r="Q1596">
            <v>21.36</v>
          </cell>
          <cell r="AD1596" t="str">
            <v>CHOR</v>
          </cell>
          <cell r="AE1596" t="str">
            <v>CUSTOS HORÁRIOS DE MÁQUINAS E EQUIPAMENTOS</v>
          </cell>
          <cell r="AF1596">
            <v>327</v>
          </cell>
          <cell r="AG1596" t="str">
            <v>CUSTO HORÁRIO IMPRODUTIVO DIURNO</v>
          </cell>
          <cell r="AH1596">
            <v>0</v>
          </cell>
          <cell r="AI1596">
            <v>0</v>
          </cell>
        </row>
        <row r="1597">
          <cell r="G1597">
            <v>7023</v>
          </cell>
          <cell r="H1597" t="str">
            <v>DISTRIBUIDOR DE BETUME 6000L 56CV SOB PRESSAO MONTADO SOBRE CHASSIS DE CAMINHÃO - CHI</v>
          </cell>
          <cell r="I1597" t="str">
            <v>CHI</v>
          </cell>
          <cell r="J1597">
            <v>32.049999999999997</v>
          </cell>
          <cell r="K1597" t="str">
            <v>COMPOSICAO</v>
          </cell>
          <cell r="L1597">
            <v>7020</v>
          </cell>
          <cell r="M1597" t="str">
            <v>DISTRIBUIDOR DE BETUME 6000L 56CV SOB PRESSAO MONTADO SOBRE CHASSIS DE CAMINHAO - JUROS</v>
          </cell>
          <cell r="N1597" t="str">
            <v>H</v>
          </cell>
          <cell r="O1597">
            <v>1</v>
          </cell>
          <cell r="P1597">
            <v>10.68</v>
          </cell>
          <cell r="Q1597">
            <v>10.68</v>
          </cell>
          <cell r="AD1597" t="str">
            <v>CHOR</v>
          </cell>
          <cell r="AE1597" t="str">
            <v>CUSTOS HORÁRIOS DE MÁQUINAS E EQUIPAMENTOS</v>
          </cell>
          <cell r="AF1597">
            <v>327</v>
          </cell>
          <cell r="AG1597" t="str">
            <v>CUSTO HORÁRIO IMPRODUTIVO DIURNO</v>
          </cell>
          <cell r="AH1597">
            <v>0</v>
          </cell>
          <cell r="AI1597">
            <v>0</v>
          </cell>
        </row>
        <row r="1598">
          <cell r="G1598">
            <v>7025</v>
          </cell>
          <cell r="H1598" t="str">
            <v>ROLO COMPACTADOR DE PNEUS 111HP 11TON - CHI</v>
          </cell>
          <cell r="I1598" t="str">
            <v>CHI</v>
          </cell>
          <cell r="J1598">
            <v>49.18</v>
          </cell>
          <cell r="R1598">
            <v>13.09</v>
          </cell>
          <cell r="S1598">
            <v>26.62</v>
          </cell>
          <cell r="T1598">
            <v>0</v>
          </cell>
          <cell r="U1598">
            <v>0</v>
          </cell>
          <cell r="V1598">
            <v>36.08</v>
          </cell>
          <cell r="W1598">
            <v>73.37</v>
          </cell>
          <cell r="X1598">
            <v>0</v>
          </cell>
          <cell r="Y1598">
            <v>0</v>
          </cell>
          <cell r="Z1598">
            <v>0</v>
          </cell>
          <cell r="AA1598">
            <v>0</v>
          </cell>
          <cell r="AB1598" t="str">
            <v>CAIXA REFERENCIAL</v>
          </cell>
          <cell r="AD1598" t="str">
            <v>CHOR</v>
          </cell>
          <cell r="AE1598" t="str">
            <v>CUSTOS HORÁRIOS DE MÁQUINAS E EQUIPAMENTOS</v>
          </cell>
          <cell r="AF1598">
            <v>327</v>
          </cell>
          <cell r="AG1598" t="str">
            <v>CUSTO HORÁRIO IMPRODUTIVO DIURNO</v>
          </cell>
          <cell r="AH1598">
            <v>0</v>
          </cell>
          <cell r="AI1598">
            <v>0</v>
          </cell>
        </row>
        <row r="1599">
          <cell r="G1599">
            <v>7025</v>
          </cell>
          <cell r="H1599" t="str">
            <v>ROLO COMPACTADOR DE PNEUS 111HP 11TON - CHI</v>
          </cell>
          <cell r="I1599" t="str">
            <v>CHI</v>
          </cell>
          <cell r="J1599">
            <v>49.18</v>
          </cell>
          <cell r="K1599" t="str">
            <v>COMPOSICAO</v>
          </cell>
          <cell r="L1599">
            <v>7026</v>
          </cell>
          <cell r="M1599" t="str">
            <v>ROLO COMPACTADOR DE PNEUS 111HP 11TON - DEPRECIACAO</v>
          </cell>
          <cell r="N1599" t="str">
            <v>H</v>
          </cell>
          <cell r="O1599">
            <v>1</v>
          </cell>
          <cell r="P1599">
            <v>24.05</v>
          </cell>
          <cell r="Q1599">
            <v>24.05</v>
          </cell>
          <cell r="AD1599" t="str">
            <v>CHOR</v>
          </cell>
          <cell r="AE1599" t="str">
            <v>CUSTOS HORÁRIOS DE MÁQUINAS E EQUIPAMENTOS</v>
          </cell>
          <cell r="AF1599">
            <v>327</v>
          </cell>
          <cell r="AG1599" t="str">
            <v>CUSTO HORÁRIO IMPRODUTIVO DIURNO</v>
          </cell>
          <cell r="AH1599">
            <v>0</v>
          </cell>
          <cell r="AI1599">
            <v>0</v>
          </cell>
        </row>
        <row r="1600">
          <cell r="G1600">
            <v>7025</v>
          </cell>
          <cell r="H1600" t="str">
            <v>ROLO COMPACTADOR DE PNEUS 111HP 11TON - CHI</v>
          </cell>
          <cell r="I1600" t="str">
            <v>CHI</v>
          </cell>
          <cell r="J1600">
            <v>49.18</v>
          </cell>
          <cell r="K1600" t="str">
            <v>COMPOSICAO</v>
          </cell>
          <cell r="L1600">
            <v>7027</v>
          </cell>
          <cell r="M1600" t="str">
            <v>ROLO COMPACTADOR DE PNEUS 111HP 11TON - JUROS</v>
          </cell>
          <cell r="N1600" t="str">
            <v>H</v>
          </cell>
          <cell r="O1600">
            <v>1</v>
          </cell>
          <cell r="P1600">
            <v>12.02</v>
          </cell>
          <cell r="Q1600">
            <v>12.02</v>
          </cell>
          <cell r="AD1600" t="str">
            <v>CHOR</v>
          </cell>
          <cell r="AE1600" t="str">
            <v>CUSTOS HORÁRIOS DE MÁQUINAS E EQUIPAMENTOS</v>
          </cell>
          <cell r="AF1600">
            <v>327</v>
          </cell>
          <cell r="AG1600" t="str">
            <v>CUSTO HORÁRIO IMPRODUTIVO DIURNO</v>
          </cell>
          <cell r="AH1600">
            <v>0</v>
          </cell>
          <cell r="AI1600">
            <v>0</v>
          </cell>
        </row>
        <row r="1601">
          <cell r="G1601">
            <v>7025</v>
          </cell>
          <cell r="H1601" t="str">
            <v>ROLO COMPACTADOR DE PNEUS 111HP 11TON - CHI</v>
          </cell>
          <cell r="I1601" t="str">
            <v>CHI</v>
          </cell>
          <cell r="J1601">
            <v>49.18</v>
          </cell>
          <cell r="K1601" t="str">
            <v>COMPOSICAO</v>
          </cell>
          <cell r="L1601">
            <v>7029</v>
          </cell>
          <cell r="M1601" t="str">
            <v>ROLO COMPACTADOR DE PNEUS 111HP 11TON - CUSTOS COM MAO-DE-OBRA NA OPERACAO DIURNA</v>
          </cell>
          <cell r="N1601" t="str">
            <v>H</v>
          </cell>
          <cell r="O1601">
            <v>1</v>
          </cell>
          <cell r="P1601">
            <v>13.09</v>
          </cell>
          <cell r="Q1601">
            <v>13.09</v>
          </cell>
          <cell r="AD1601" t="str">
            <v>CHOR</v>
          </cell>
          <cell r="AE1601" t="str">
            <v>CUSTOS HORÁRIOS DE MÁQUINAS E EQUIPAMENTOS</v>
          </cell>
          <cell r="AF1601">
            <v>327</v>
          </cell>
          <cell r="AG1601" t="str">
            <v>CUSTO HORÁRIO IMPRODUTIVO DIURNO</v>
          </cell>
          <cell r="AH1601">
            <v>0</v>
          </cell>
          <cell r="AI1601">
            <v>0</v>
          </cell>
        </row>
        <row r="1602">
          <cell r="G1602">
            <v>7031</v>
          </cell>
          <cell r="H1602" t="str">
            <v>TANQUE ESTACINARIO TAA COM SERPENTINA E CAPACIDADE PARA 30.000L - CHI</v>
          </cell>
          <cell r="I1602" t="str">
            <v>CHI</v>
          </cell>
          <cell r="J1602">
            <v>7.19</v>
          </cell>
          <cell r="R1602">
            <v>0</v>
          </cell>
          <cell r="S1602">
            <v>0</v>
          </cell>
          <cell r="T1602">
            <v>0</v>
          </cell>
          <cell r="U1602">
            <v>0</v>
          </cell>
          <cell r="V1602">
            <v>7.18</v>
          </cell>
          <cell r="W1602">
            <v>100</v>
          </cell>
          <cell r="X1602">
            <v>0</v>
          </cell>
          <cell r="Y1602">
            <v>0</v>
          </cell>
          <cell r="Z1602">
            <v>0</v>
          </cell>
          <cell r="AA1602">
            <v>0</v>
          </cell>
          <cell r="AB1602" t="str">
            <v>CAIXA REFERENCIAL</v>
          </cell>
          <cell r="AD1602" t="str">
            <v>CHOR</v>
          </cell>
          <cell r="AE1602" t="str">
            <v>CUSTOS HORÁRIOS DE MÁQUINAS E EQUIPAMENTOS</v>
          </cell>
          <cell r="AF1602">
            <v>327</v>
          </cell>
          <cell r="AG1602" t="str">
            <v>CUSTO HORÁRIO IMPRODUTIVO DIURNO</v>
          </cell>
          <cell r="AH1602">
            <v>0</v>
          </cell>
          <cell r="AI1602">
            <v>0</v>
          </cell>
        </row>
        <row r="1603">
          <cell r="G1603">
            <v>7031</v>
          </cell>
          <cell r="H1603" t="str">
            <v>TANQUE ESTACINARIO TAA COM SERPENTINA E CAPACIDADE PARA 30.000L - CHI</v>
          </cell>
          <cell r="I1603" t="str">
            <v>CHI</v>
          </cell>
          <cell r="J1603">
            <v>7.19</v>
          </cell>
          <cell r="K1603" t="str">
            <v>COMPOSICAO</v>
          </cell>
          <cell r="L1603">
            <v>7032</v>
          </cell>
          <cell r="M1603" t="str">
            <v>TANQUE ESTACINARIO TAA COM SERPENTINA E CAPACIDADE PARA 30.000L - DEPRECIACAO</v>
          </cell>
          <cell r="N1603" t="str">
            <v>H</v>
          </cell>
          <cell r="O1603">
            <v>1</v>
          </cell>
          <cell r="P1603">
            <v>5.22</v>
          </cell>
          <cell r="Q1603">
            <v>5.22</v>
          </cell>
          <cell r="AD1603" t="str">
            <v>CHOR</v>
          </cell>
          <cell r="AE1603" t="str">
            <v>CUSTOS HORÁRIOS DE MÁQUINAS E EQUIPAMENTOS</v>
          </cell>
          <cell r="AF1603">
            <v>327</v>
          </cell>
          <cell r="AG1603" t="str">
            <v>CUSTO HORÁRIO IMPRODUTIVO DIURNO</v>
          </cell>
          <cell r="AH1603">
            <v>0</v>
          </cell>
          <cell r="AI1603">
            <v>0</v>
          </cell>
        </row>
        <row r="1604">
          <cell r="G1604">
            <v>7031</v>
          </cell>
          <cell r="H1604" t="str">
            <v>TANQUE ESTACINARIO TAA COM SERPENTINA E CAPACIDADE PARA 30.000L - CHI</v>
          </cell>
          <cell r="I1604" t="str">
            <v>CHI</v>
          </cell>
          <cell r="J1604">
            <v>7.19</v>
          </cell>
          <cell r="K1604" t="str">
            <v>COMPOSICAO</v>
          </cell>
          <cell r="L1604">
            <v>7033</v>
          </cell>
          <cell r="M1604" t="str">
            <v>TANQUE ESTACINARIO TAA COM SERPENTINA E CAPACIDADE PARA 30.000L - JUROS</v>
          </cell>
          <cell r="N1604" t="str">
            <v>H</v>
          </cell>
          <cell r="O1604">
            <v>1</v>
          </cell>
          <cell r="P1604">
            <v>1.96</v>
          </cell>
          <cell r="Q1604">
            <v>1.96</v>
          </cell>
          <cell r="AD1604" t="str">
            <v>CHOR</v>
          </cell>
          <cell r="AE1604" t="str">
            <v>CUSTOS HORÁRIOS DE MÁQUINAS E EQUIPAMENTOS</v>
          </cell>
          <cell r="AF1604">
            <v>327</v>
          </cell>
          <cell r="AG1604" t="str">
            <v>CUSTO HORÁRIO IMPRODUTIVO DIURNO</v>
          </cell>
          <cell r="AH1604">
            <v>0</v>
          </cell>
          <cell r="AI1604">
            <v>0</v>
          </cell>
        </row>
        <row r="1605">
          <cell r="G1605">
            <v>7037</v>
          </cell>
          <cell r="H1605" t="str">
            <v>ROLO COMPACTADOR DE PNEUS ESTÁTICO PRESSÃO VARIÁVEL AUTO-PROPELIDO, POTÊNCIA 111HP, PESO OPERACIONAL SEM/COM LASTRO 8/23 T - CHI</v>
          </cell>
          <cell r="I1605" t="str">
            <v>CHI</v>
          </cell>
          <cell r="J1605">
            <v>49.18</v>
          </cell>
          <cell r="R1605">
            <v>13.09</v>
          </cell>
          <cell r="S1605">
            <v>26.62</v>
          </cell>
          <cell r="T1605">
            <v>0</v>
          </cell>
          <cell r="U1605">
            <v>0</v>
          </cell>
          <cell r="V1605">
            <v>36.08</v>
          </cell>
          <cell r="W1605">
            <v>73.37</v>
          </cell>
          <cell r="X1605">
            <v>0</v>
          </cell>
          <cell r="Y1605">
            <v>0</v>
          </cell>
          <cell r="Z1605">
            <v>0</v>
          </cell>
          <cell r="AA1605">
            <v>0</v>
          </cell>
          <cell r="AB1605" t="str">
            <v>CAIXA REFERENCIAL</v>
          </cell>
          <cell r="AD1605" t="str">
            <v>CHOR</v>
          </cell>
          <cell r="AE1605" t="str">
            <v>CUSTOS HORÁRIOS DE MÁQUINAS E EQUIPAMENTOS</v>
          </cell>
          <cell r="AF1605">
            <v>327</v>
          </cell>
          <cell r="AG1605" t="str">
            <v>CUSTO HORÁRIO IMPRODUTIVO DIURNO</v>
          </cell>
          <cell r="AH1605">
            <v>0</v>
          </cell>
          <cell r="AI1605">
            <v>0</v>
          </cell>
        </row>
        <row r="1606">
          <cell r="G1606">
            <v>7037</v>
          </cell>
          <cell r="H1606" t="str">
            <v>ROLO COMPACTADOR DE PNEUS ESTÁTICO PRESSÃO VARIÁVEL AUTO-PROPELIDO, POTÊNCIA 111HP, PESO OPERACIONAL SEM/COM LASTRO 8/23 T - CHI</v>
          </cell>
          <cell r="I1606" t="str">
            <v>CHI</v>
          </cell>
          <cell r="J1606">
            <v>49.18</v>
          </cell>
          <cell r="K1606" t="str">
            <v>COMPOSICAO</v>
          </cell>
          <cell r="L1606">
            <v>7038</v>
          </cell>
          <cell r="M1606" t="str">
            <v>ROLO COMPACTADOR DE PNEUS ESTATICO, PRESSAO VARIAVEL, POTENCIA 111HP - PESO SEM/COM LASTRO 9,5/22,4T - DEPRECIACAO</v>
          </cell>
          <cell r="N1606" t="str">
            <v>H</v>
          </cell>
          <cell r="O1606">
            <v>1</v>
          </cell>
          <cell r="P1606">
            <v>24.05</v>
          </cell>
          <cell r="Q1606">
            <v>24.05</v>
          </cell>
          <cell r="AD1606" t="str">
            <v>CHOR</v>
          </cell>
          <cell r="AE1606" t="str">
            <v>CUSTOS HORÁRIOS DE MÁQUINAS E EQUIPAMENTOS</v>
          </cell>
          <cell r="AF1606">
            <v>327</v>
          </cell>
          <cell r="AG1606" t="str">
            <v>CUSTO HORÁRIO IMPRODUTIVO DIURNO</v>
          </cell>
          <cell r="AH1606">
            <v>0</v>
          </cell>
          <cell r="AI1606">
            <v>0</v>
          </cell>
        </row>
        <row r="1607">
          <cell r="G1607">
            <v>7037</v>
          </cell>
          <cell r="H1607" t="str">
            <v>ROLO COMPACTADOR DE PNEUS ESTÁTICO PRESSÃO VARIÁVEL AUTO-PROPELIDO, POTÊNCIA 111HP, PESO OPERACIONAL SEM/COM LASTRO 8/23 T - CHI</v>
          </cell>
          <cell r="I1607" t="str">
            <v>CHI</v>
          </cell>
          <cell r="J1607">
            <v>49.18</v>
          </cell>
          <cell r="K1607" t="str">
            <v>COMPOSICAO</v>
          </cell>
          <cell r="L1607">
            <v>7039</v>
          </cell>
          <cell r="M1607" t="str">
            <v>ROLO COMPACTADOR DE PNEUS ESTATICO, PRESSAO VARIAVEL, POTENCIA 111HP - PESO SEM/COM LASTRO 9,5/22,4T - JUROS</v>
          </cell>
          <cell r="N1607" t="str">
            <v>H</v>
          </cell>
          <cell r="O1607">
            <v>1</v>
          </cell>
          <cell r="P1607">
            <v>12.02</v>
          </cell>
          <cell r="Q1607">
            <v>12.02</v>
          </cell>
          <cell r="AD1607" t="str">
            <v>CHOR</v>
          </cell>
          <cell r="AE1607" t="str">
            <v>CUSTOS HORÁRIOS DE MÁQUINAS E EQUIPAMENTOS</v>
          </cell>
          <cell r="AF1607">
            <v>327</v>
          </cell>
          <cell r="AG1607" t="str">
            <v>CUSTO HORÁRIO IMPRODUTIVO DIURNO</v>
          </cell>
          <cell r="AH1607">
            <v>0</v>
          </cell>
          <cell r="AI1607">
            <v>0</v>
          </cell>
        </row>
        <row r="1608">
          <cell r="G1608">
            <v>7037</v>
          </cell>
          <cell r="H1608" t="str">
            <v>ROLO COMPACTADOR DE PNEUS ESTÁTICO PRESSÃO VARIÁVEL AUTO-PROPELIDO, POTÊNCIA 111HP, PESO OPERACIONAL SEM/COM LASTRO 8/23 T - CHI</v>
          </cell>
          <cell r="I1608" t="str">
            <v>CHI</v>
          </cell>
          <cell r="J1608">
            <v>49.18</v>
          </cell>
          <cell r="K1608" t="str">
            <v>COMPOSICAO</v>
          </cell>
          <cell r="L1608">
            <v>7041</v>
          </cell>
          <cell r="M1608" t="str">
            <v>ROLO COMPACTADOR DE PNEUS ESTATICO, PRESSAO VARIAVEL, POTENCIA 111HP - PESO SEM/COM LASTRO 9,5/22,4T - CUSTOS COM MAO-DE-OBRA NA OPERACAO</v>
          </cell>
          <cell r="N1608" t="str">
            <v>H</v>
          </cell>
          <cell r="O1608">
            <v>1</v>
          </cell>
          <cell r="P1608">
            <v>13.09</v>
          </cell>
          <cell r="Q1608">
            <v>13.09</v>
          </cell>
          <cell r="AD1608" t="str">
            <v>CHOR</v>
          </cell>
          <cell r="AE1608" t="str">
            <v>CUSTOS HORÁRIOS DE MÁQUINAS E EQUIPAMENTOS</v>
          </cell>
          <cell r="AF1608">
            <v>327</v>
          </cell>
          <cell r="AG1608" t="str">
            <v>CUSTO HORÁRIO IMPRODUTIVO DIURNO</v>
          </cell>
          <cell r="AH1608">
            <v>0</v>
          </cell>
          <cell r="AI1608">
            <v>0</v>
          </cell>
        </row>
        <row r="1609">
          <cell r="G1609">
            <v>7043</v>
          </cell>
          <cell r="H1609" t="str">
            <v>CONJUNTO MOTOR-BOMBA DIESEL PARA DRENAGEM DE AGUA SUJA - 6HP - CHI</v>
          </cell>
          <cell r="I1609" t="str">
            <v>CHI</v>
          </cell>
          <cell r="J1609">
            <v>14.1</v>
          </cell>
          <cell r="R1609">
            <v>13.76</v>
          </cell>
          <cell r="S1609">
            <v>97.57</v>
          </cell>
          <cell r="T1609">
            <v>0</v>
          </cell>
          <cell r="U1609">
            <v>0</v>
          </cell>
          <cell r="V1609">
            <v>0.34</v>
          </cell>
          <cell r="W1609">
            <v>2.42</v>
          </cell>
          <cell r="X1609">
            <v>0</v>
          </cell>
          <cell r="Y1609">
            <v>0</v>
          </cell>
          <cell r="Z1609">
            <v>0</v>
          </cell>
          <cell r="AA1609">
            <v>0</v>
          </cell>
          <cell r="AB1609" t="str">
            <v>CAIXA REFERENCIAL</v>
          </cell>
          <cell r="AD1609" t="str">
            <v>CHOR</v>
          </cell>
          <cell r="AE1609" t="str">
            <v>CUSTOS HORÁRIOS DE MÁQUINAS E EQUIPAMENTOS</v>
          </cell>
          <cell r="AF1609">
            <v>327</v>
          </cell>
          <cell r="AG1609" t="str">
            <v>CUSTO HORÁRIO IMPRODUTIVO DIURNO</v>
          </cell>
          <cell r="AH1609">
            <v>0</v>
          </cell>
          <cell r="AI1609">
            <v>0</v>
          </cell>
        </row>
        <row r="1610">
          <cell r="G1610">
            <v>7043</v>
          </cell>
          <cell r="H1610" t="str">
            <v>CONJUNTO MOTOR-BOMBA DIESEL PARA DRENAGEM DE AGUA SUJA - 6HP - CHI</v>
          </cell>
          <cell r="I1610" t="str">
            <v>CHI</v>
          </cell>
          <cell r="J1610">
            <v>14.1</v>
          </cell>
          <cell r="K1610" t="str">
            <v>COMPOSICAO</v>
          </cell>
          <cell r="L1610">
            <v>7044</v>
          </cell>
          <cell r="M1610" t="str">
            <v>CONJUNTO MOTOR-BOMBA DIESEL PARA DRENAGEM DE AGUA SUJA - 6HP - DEPRECIACAO</v>
          </cell>
          <cell r="N1610" t="str">
            <v>H</v>
          </cell>
          <cell r="O1610">
            <v>1</v>
          </cell>
          <cell r="P1610">
            <v>0.21</v>
          </cell>
          <cell r="Q1610">
            <v>0.21</v>
          </cell>
          <cell r="AD1610" t="str">
            <v>CHOR</v>
          </cell>
          <cell r="AE1610" t="str">
            <v>CUSTOS HORÁRIOS DE MÁQUINAS E EQUIPAMENTOS</v>
          </cell>
          <cell r="AF1610">
            <v>327</v>
          </cell>
          <cell r="AG1610" t="str">
            <v>CUSTO HORÁRIO IMPRODUTIVO DIURNO</v>
          </cell>
          <cell r="AH1610">
            <v>0</v>
          </cell>
          <cell r="AI1610">
            <v>0</v>
          </cell>
        </row>
        <row r="1611">
          <cell r="G1611">
            <v>7043</v>
          </cell>
          <cell r="H1611" t="str">
            <v>CONJUNTO MOTOR-BOMBA DIESEL PARA DRENAGEM DE AGUA SUJA - 6HP - CHI</v>
          </cell>
          <cell r="I1611" t="str">
            <v>CHI</v>
          </cell>
          <cell r="J1611">
            <v>14.1</v>
          </cell>
          <cell r="K1611" t="str">
            <v>COMPOSICAO</v>
          </cell>
          <cell r="L1611">
            <v>7045</v>
          </cell>
          <cell r="M1611" t="str">
            <v>CONJUNTO MOTOR-BOMBA DIESEL PARA DRENAGEM DE AGUA SUJA - 6HP - JUROS</v>
          </cell>
          <cell r="N1611" t="str">
            <v>H</v>
          </cell>
          <cell r="O1611">
            <v>1</v>
          </cell>
          <cell r="P1611">
            <v>0.12</v>
          </cell>
          <cell r="Q1611">
            <v>0.12</v>
          </cell>
          <cell r="AD1611" t="str">
            <v>CHOR</v>
          </cell>
          <cell r="AE1611" t="str">
            <v>CUSTOS HORÁRIOS DE MÁQUINAS E EQUIPAMENTOS</v>
          </cell>
          <cell r="AF1611">
            <v>327</v>
          </cell>
          <cell r="AG1611" t="str">
            <v>CUSTO HORÁRIO IMPRODUTIVO DIURNO</v>
          </cell>
          <cell r="AH1611">
            <v>0</v>
          </cell>
          <cell r="AI1611">
            <v>0</v>
          </cell>
        </row>
        <row r="1612">
          <cell r="G1612">
            <v>7043</v>
          </cell>
          <cell r="H1612" t="str">
            <v>CONJUNTO MOTOR-BOMBA DIESEL PARA DRENAGEM DE AGUA SUJA - 6HP - CHI</v>
          </cell>
          <cell r="I1612" t="str">
            <v>CHI</v>
          </cell>
          <cell r="J1612">
            <v>14.1</v>
          </cell>
          <cell r="K1612" t="str">
            <v>COMPOSICAO</v>
          </cell>
          <cell r="L1612">
            <v>7048</v>
          </cell>
          <cell r="M1612" t="str">
            <v>CONJUNTO MOTOR-BOMBA DIESEL PARA DRENAGEM DE AGUA SUJA - 6HP - MAO-DE-OBRA NA OPERACAO</v>
          </cell>
          <cell r="N1612" t="str">
            <v>H</v>
          </cell>
          <cell r="O1612">
            <v>1</v>
          </cell>
          <cell r="P1612">
            <v>13.76</v>
          </cell>
          <cell r="Q1612">
            <v>13.76</v>
          </cell>
          <cell r="AD1612" t="str">
            <v>CHOR</v>
          </cell>
          <cell r="AE1612" t="str">
            <v>CUSTOS HORÁRIOS DE MÁQUINAS E EQUIPAMENTOS</v>
          </cell>
          <cell r="AF1612">
            <v>327</v>
          </cell>
          <cell r="AG1612" t="str">
            <v>CUSTO HORÁRIO IMPRODUTIVO DIURNO</v>
          </cell>
          <cell r="AH1612">
            <v>0</v>
          </cell>
          <cell r="AI1612">
            <v>0</v>
          </cell>
        </row>
        <row r="1613">
          <cell r="G1613">
            <v>7050</v>
          </cell>
          <cell r="H1613" t="str">
            <v>ROLO COMPACTADOR AUTOPROPELIDO 127HP 10260KG - CHI</v>
          </cell>
          <cell r="I1613" t="str">
            <v>CHI</v>
          </cell>
          <cell r="J1613">
            <v>47.55</v>
          </cell>
          <cell r="R1613">
            <v>13.09</v>
          </cell>
          <cell r="S1613">
            <v>27.53</v>
          </cell>
          <cell r="T1613">
            <v>0</v>
          </cell>
          <cell r="U1613">
            <v>0</v>
          </cell>
          <cell r="V1613">
            <v>34.450000000000003</v>
          </cell>
          <cell r="W1613">
            <v>72.459999999999994</v>
          </cell>
          <cell r="X1613">
            <v>0</v>
          </cell>
          <cell r="Y1613">
            <v>0</v>
          </cell>
          <cell r="Z1613">
            <v>0</v>
          </cell>
          <cell r="AA1613">
            <v>0</v>
          </cell>
          <cell r="AB1613" t="str">
            <v>CAIXA REFERENCIAL</v>
          </cell>
          <cell r="AD1613" t="str">
            <v>CHOR</v>
          </cell>
          <cell r="AE1613" t="str">
            <v>CUSTOS HORÁRIOS DE MÁQUINAS E EQUIPAMENTOS</v>
          </cell>
          <cell r="AF1613">
            <v>327</v>
          </cell>
          <cell r="AG1613" t="str">
            <v>CUSTO HORÁRIO IMPRODUTIVO DIURNO</v>
          </cell>
          <cell r="AH1613">
            <v>0</v>
          </cell>
          <cell r="AI1613">
            <v>0</v>
          </cell>
        </row>
        <row r="1614">
          <cell r="G1614">
            <v>7050</v>
          </cell>
          <cell r="H1614" t="str">
            <v>ROLO COMPACTADOR AUTOPROPELIDO 127HP 10260KG - CHI</v>
          </cell>
          <cell r="I1614" t="str">
            <v>CHI</v>
          </cell>
          <cell r="J1614">
            <v>47.55</v>
          </cell>
          <cell r="K1614" t="str">
            <v>COMPOSICAO</v>
          </cell>
          <cell r="L1614">
            <v>7051</v>
          </cell>
          <cell r="M1614" t="str">
            <v>ROLO COMPACTADOR VIBRATÓRIO PÉ DE CARNEIRO, POTÊNCIA 150HP, PESO OPERACIONAL 9,8 T, IMPACTO DINÂMICO 31,75 T - DEPRECIACAO</v>
          </cell>
          <cell r="N1614" t="str">
            <v>H</v>
          </cell>
          <cell r="O1614">
            <v>1</v>
          </cell>
          <cell r="P1614">
            <v>22.97</v>
          </cell>
          <cell r="Q1614">
            <v>22.97</v>
          </cell>
          <cell r="AD1614" t="str">
            <v>CHOR</v>
          </cell>
          <cell r="AE1614" t="str">
            <v>CUSTOS HORÁRIOS DE MÁQUINAS E EQUIPAMENTOS</v>
          </cell>
          <cell r="AF1614">
            <v>327</v>
          </cell>
          <cell r="AG1614" t="str">
            <v>CUSTO HORÁRIO IMPRODUTIVO DIURNO</v>
          </cell>
          <cell r="AH1614">
            <v>0</v>
          </cell>
          <cell r="AI1614">
            <v>0</v>
          </cell>
        </row>
        <row r="1615">
          <cell r="G1615">
            <v>7050</v>
          </cell>
          <cell r="H1615" t="str">
            <v>ROLO COMPACTADOR AUTOPROPELIDO 127HP 10260KG - CHI</v>
          </cell>
          <cell r="I1615" t="str">
            <v>CHI</v>
          </cell>
          <cell r="J1615">
            <v>47.55</v>
          </cell>
          <cell r="K1615" t="str">
            <v>COMPOSICAO</v>
          </cell>
          <cell r="L1615">
            <v>7052</v>
          </cell>
          <cell r="M1615" t="str">
            <v>ROLO COMPACTADOR VIBRATÓRIO PÉ DE CARNEIRO, POTÊNCIA 150HP, PESO OPERACIONAL 9,8 T, IMPACTO DINÂMICO 31,75 T - JUROS</v>
          </cell>
          <cell r="N1615" t="str">
            <v>H</v>
          </cell>
          <cell r="O1615">
            <v>1</v>
          </cell>
          <cell r="P1615">
            <v>11.48</v>
          </cell>
          <cell r="Q1615">
            <v>11.48</v>
          </cell>
          <cell r="AD1615" t="str">
            <v>CHOR</v>
          </cell>
          <cell r="AE1615" t="str">
            <v>CUSTOS HORÁRIOS DE MÁQUINAS E EQUIPAMENTOS</v>
          </cell>
          <cell r="AF1615">
            <v>327</v>
          </cell>
          <cell r="AG1615" t="str">
            <v>CUSTO HORÁRIO IMPRODUTIVO DIURNO</v>
          </cell>
          <cell r="AH1615">
            <v>0</v>
          </cell>
          <cell r="AI1615">
            <v>0</v>
          </cell>
        </row>
        <row r="1616">
          <cell r="G1616">
            <v>7050</v>
          </cell>
          <cell r="H1616" t="str">
            <v>ROLO COMPACTADOR AUTOPROPELIDO 127HP 10260KG - CHI</v>
          </cell>
          <cell r="I1616" t="str">
            <v>CHI</v>
          </cell>
          <cell r="J1616">
            <v>47.55</v>
          </cell>
          <cell r="K1616" t="str">
            <v>COMPOSICAO</v>
          </cell>
          <cell r="L1616">
            <v>7055</v>
          </cell>
          <cell r="M1616" t="str">
            <v>ROLO COMPACTADOR AUTOPROPELIDO 127HP 10260KG - MAO-DE-OBRA NA OPERACAO</v>
          </cell>
          <cell r="N1616" t="str">
            <v>H</v>
          </cell>
          <cell r="O1616">
            <v>1</v>
          </cell>
          <cell r="P1616">
            <v>13.09</v>
          </cell>
          <cell r="Q1616">
            <v>13.09</v>
          </cell>
          <cell r="AD1616" t="str">
            <v>CHOR</v>
          </cell>
          <cell r="AE1616" t="str">
            <v>CUSTOS HORÁRIOS DE MÁQUINAS E EQUIPAMENTOS</v>
          </cell>
          <cell r="AF1616">
            <v>327</v>
          </cell>
          <cell r="AG1616" t="str">
            <v>CUSTO HORÁRIO IMPRODUTIVO DIURNO</v>
          </cell>
          <cell r="AH1616">
            <v>0</v>
          </cell>
          <cell r="AI1616">
            <v>0</v>
          </cell>
        </row>
        <row r="1617">
          <cell r="G1617">
            <v>67827</v>
          </cell>
          <cell r="H1617" t="str">
            <v>CAMINHAO TOCO BASCULANTE 152CV, 4M3, 8,5T (CHI)</v>
          </cell>
          <cell r="I1617" t="str">
            <v>CHI</v>
          </cell>
          <cell r="J1617">
            <v>36.96</v>
          </cell>
          <cell r="R1617">
            <v>12.36</v>
          </cell>
          <cell r="S1617">
            <v>33.450000000000003</v>
          </cell>
          <cell r="T1617">
            <v>0</v>
          </cell>
          <cell r="U1617">
            <v>0</v>
          </cell>
          <cell r="V1617">
            <v>24.59</v>
          </cell>
          <cell r="W1617">
            <v>66.540000000000006</v>
          </cell>
          <cell r="X1617">
            <v>0</v>
          </cell>
          <cell r="Y1617">
            <v>0</v>
          </cell>
          <cell r="Z1617">
            <v>0</v>
          </cell>
          <cell r="AA1617">
            <v>0</v>
          </cell>
          <cell r="AB1617" t="str">
            <v>CAIXA REFERENCIAL</v>
          </cell>
          <cell r="AD1617" t="str">
            <v>CHOR</v>
          </cell>
          <cell r="AE1617" t="str">
            <v>CUSTOS HORÁRIOS DE MÁQUINAS E EQUIPAMENTOS</v>
          </cell>
          <cell r="AF1617">
            <v>327</v>
          </cell>
          <cell r="AG1617" t="str">
            <v>CUSTO HORÁRIO IMPRODUTIVO DIURNO</v>
          </cell>
          <cell r="AH1617">
            <v>0</v>
          </cell>
          <cell r="AI1617">
            <v>0</v>
          </cell>
        </row>
        <row r="1618">
          <cell r="G1618">
            <v>67827</v>
          </cell>
          <cell r="H1618" t="str">
            <v>CAMINHAO TOCO BASCULANTE 152CV, 4M3, 8,5T (CHI)</v>
          </cell>
          <cell r="I1618" t="str">
            <v>CHI</v>
          </cell>
          <cell r="J1618">
            <v>36.96</v>
          </cell>
          <cell r="K1618" t="str">
            <v>COMPOSICAO</v>
          </cell>
          <cell r="L1618">
            <v>7058</v>
          </cell>
          <cell r="M1618" t="str">
            <v>CAMINHAO BASCULANTE 4,0M3 152CV COM CAPACIDADE UTIL DE  8,5T - DEPRECIACAO</v>
          </cell>
          <cell r="N1618" t="str">
            <v>H</v>
          </cell>
          <cell r="O1618">
            <v>1</v>
          </cell>
          <cell r="P1618">
            <v>18.64</v>
          </cell>
          <cell r="Q1618">
            <v>18.64</v>
          </cell>
          <cell r="AD1618" t="str">
            <v>CHOR</v>
          </cell>
          <cell r="AE1618" t="str">
            <v>CUSTOS HORÁRIOS DE MÁQUINAS E EQUIPAMENTOS</v>
          </cell>
          <cell r="AF1618">
            <v>327</v>
          </cell>
          <cell r="AG1618" t="str">
            <v>CUSTO HORÁRIO IMPRODUTIVO DIURNO</v>
          </cell>
          <cell r="AH1618">
            <v>0</v>
          </cell>
          <cell r="AI1618">
            <v>0</v>
          </cell>
        </row>
        <row r="1619">
          <cell r="G1619">
            <v>67827</v>
          </cell>
          <cell r="H1619" t="str">
            <v>CAMINHAO TOCO BASCULANTE 152CV, 4M3, 8,5T (CHI)</v>
          </cell>
          <cell r="I1619" t="str">
            <v>CHI</v>
          </cell>
          <cell r="J1619">
            <v>36.96</v>
          </cell>
          <cell r="K1619" t="str">
            <v>COMPOSICAO</v>
          </cell>
          <cell r="L1619">
            <v>7059</v>
          </cell>
          <cell r="M1619" t="str">
            <v>CAMINHAO BASCULANTE 4,0M3 CARGA UTIL 8,5T 152CV - JUROS</v>
          </cell>
          <cell r="N1619" t="str">
            <v>H</v>
          </cell>
          <cell r="O1619">
            <v>1</v>
          </cell>
          <cell r="P1619">
            <v>5.94</v>
          </cell>
          <cell r="Q1619">
            <v>5.94</v>
          </cell>
          <cell r="AD1619" t="str">
            <v>CHOR</v>
          </cell>
          <cell r="AE1619" t="str">
            <v>CUSTOS HORÁRIOS DE MÁQUINAS E EQUIPAMENTOS</v>
          </cell>
          <cell r="AF1619">
            <v>327</v>
          </cell>
          <cell r="AG1619" t="str">
            <v>CUSTO HORÁRIO IMPRODUTIVO DIURNO</v>
          </cell>
          <cell r="AH1619">
            <v>0</v>
          </cell>
          <cell r="AI1619">
            <v>0</v>
          </cell>
        </row>
        <row r="1620">
          <cell r="G1620">
            <v>67827</v>
          </cell>
          <cell r="H1620" t="str">
            <v>CAMINHAO TOCO BASCULANTE 152CV, 4M3, 8,5T (CHI)</v>
          </cell>
          <cell r="I1620" t="str">
            <v>CHI</v>
          </cell>
          <cell r="J1620">
            <v>36.96</v>
          </cell>
          <cell r="K1620" t="str">
            <v>COMPOSICAO</v>
          </cell>
          <cell r="L1620">
            <v>7062</v>
          </cell>
          <cell r="M1620" t="str">
            <v>CAMINHAO BASCULANTE 4,0M3 CARGA UTIL 8,5T 152CV - MAO-DE-OBRA NA OPERACAO</v>
          </cell>
          <cell r="N1620" t="str">
            <v>H</v>
          </cell>
          <cell r="O1620">
            <v>1</v>
          </cell>
          <cell r="P1620">
            <v>12.36</v>
          </cell>
          <cell r="Q1620">
            <v>12.36</v>
          </cell>
          <cell r="AD1620" t="str">
            <v>CHOR</v>
          </cell>
          <cell r="AE1620" t="str">
            <v>CUSTOS HORÁRIOS DE MÁQUINAS E EQUIPAMENTOS</v>
          </cell>
          <cell r="AF1620">
            <v>327</v>
          </cell>
          <cell r="AG1620" t="str">
            <v>CUSTO HORÁRIO IMPRODUTIVO DIURNO</v>
          </cell>
          <cell r="AH1620">
            <v>0</v>
          </cell>
          <cell r="AI1620">
            <v>0</v>
          </cell>
        </row>
        <row r="1621">
          <cell r="G1621">
            <v>73295</v>
          </cell>
          <cell r="H1621" t="str">
            <v>BETONEIRA MOTOR GAS P/320L MIST SECA (CI) CARREG MEC E TAMBOR REVERSI-VEL - EXCL OPERADOR</v>
          </cell>
          <cell r="I1621" t="str">
            <v>H</v>
          </cell>
          <cell r="J1621">
            <v>1.04</v>
          </cell>
          <cell r="R1621">
            <v>0</v>
          </cell>
          <cell r="S1621">
            <v>0</v>
          </cell>
          <cell r="T1621">
            <v>0</v>
          </cell>
          <cell r="U1621">
            <v>0</v>
          </cell>
          <cell r="V1621">
            <v>1.03</v>
          </cell>
          <cell r="W1621">
            <v>100</v>
          </cell>
          <cell r="X1621">
            <v>0</v>
          </cell>
          <cell r="Y1621">
            <v>0</v>
          </cell>
          <cell r="Z1621">
            <v>0</v>
          </cell>
          <cell r="AA1621">
            <v>0</v>
          </cell>
          <cell r="AB1621" t="str">
            <v>CAIXA REFERENCIAL</v>
          </cell>
          <cell r="AD1621" t="str">
            <v>CHOR</v>
          </cell>
          <cell r="AE1621" t="str">
            <v>CUSTOS HORÁRIOS DE MÁQUINAS E EQUIPAMENTOS</v>
          </cell>
          <cell r="AF1621">
            <v>327</v>
          </cell>
          <cell r="AG1621" t="str">
            <v>CUSTO HORÁRIO IMPRODUTIVO DIURNO</v>
          </cell>
          <cell r="AH1621">
            <v>0</v>
          </cell>
          <cell r="AI1621">
            <v>0</v>
          </cell>
        </row>
        <row r="1622">
          <cell r="G1622">
            <v>73295</v>
          </cell>
          <cell r="H1622" t="str">
            <v>BETONEIRA MOTOR GAS P/320L MIST SECA (CI) CARREG MEC E TAMBOR REVERSI-VEL - EXCL OPERADOR</v>
          </cell>
          <cell r="I1622" t="str">
            <v>H</v>
          </cell>
          <cell r="J1622">
            <v>1.04</v>
          </cell>
          <cell r="K1622" t="str">
            <v>INSUMO</v>
          </cell>
          <cell r="L1622">
            <v>13891</v>
          </cell>
          <cell r="M1622" t="str">
            <v>BETONEIRA 320 LITROS, SEM CARREGADOR, MOTOR A GASOLINA</v>
          </cell>
          <cell r="N1622" t="str">
            <v>UN</v>
          </cell>
          <cell r="O1622">
            <v>2.4599999999999996E-4</v>
          </cell>
          <cell r="P1622">
            <v>4212.9799999999996</v>
          </cell>
          <cell r="Q1622">
            <v>1.03</v>
          </cell>
          <cell r="AD1622" t="str">
            <v>CHOR</v>
          </cell>
          <cell r="AE1622" t="str">
            <v>CUSTOS HORÁRIOS DE MÁQUINAS E EQUIPAMENTOS</v>
          </cell>
          <cell r="AF1622">
            <v>327</v>
          </cell>
          <cell r="AG1622" t="str">
            <v>CUSTO HORÁRIO IMPRODUTIVO DIURNO</v>
          </cell>
          <cell r="AH1622">
            <v>0</v>
          </cell>
          <cell r="AI1622">
            <v>0</v>
          </cell>
        </row>
        <row r="1623">
          <cell r="G1623">
            <v>73320</v>
          </cell>
          <cell r="H1623" t="str">
            <v>TRATOR CARREGADEIRA E RETRO-ESCAVADEIRA DIESEL 75CV (CI) INCL OPERADOR-CAPAC CACAMBA 0,76M3</v>
          </cell>
          <cell r="I1623" t="str">
            <v>H</v>
          </cell>
          <cell r="J1623">
            <v>39.28</v>
          </cell>
          <cell r="R1623">
            <v>13.76</v>
          </cell>
          <cell r="S1623">
            <v>35.03</v>
          </cell>
          <cell r="T1623">
            <v>0</v>
          </cell>
          <cell r="U1623">
            <v>0</v>
          </cell>
          <cell r="V1623">
            <v>25.52</v>
          </cell>
          <cell r="W1623">
            <v>64.959999999999994</v>
          </cell>
          <cell r="X1623">
            <v>0</v>
          </cell>
          <cell r="Y1623">
            <v>0</v>
          </cell>
          <cell r="Z1623">
            <v>0</v>
          </cell>
          <cell r="AA1623">
            <v>0</v>
          </cell>
          <cell r="AB1623" t="str">
            <v>CAIXA REFERENCIAL</v>
          </cell>
          <cell r="AD1623" t="str">
            <v>CHOR</v>
          </cell>
          <cell r="AE1623" t="str">
            <v>CUSTOS HORÁRIOS DE MÁQUINAS E EQUIPAMENTOS</v>
          </cell>
          <cell r="AF1623">
            <v>327</v>
          </cell>
          <cell r="AG1623" t="str">
            <v>CUSTO HORÁRIO IMPRODUTIVO DIURNO</v>
          </cell>
          <cell r="AH1623">
            <v>0</v>
          </cell>
          <cell r="AI1623">
            <v>0</v>
          </cell>
        </row>
        <row r="1624">
          <cell r="G1624">
            <v>73320</v>
          </cell>
          <cell r="H1624" t="str">
            <v>TRATOR CARREGADEIRA E RETRO-ESCAVADEIRA DIESEL 75CV (CI) INCL OPERADOR-CAPAC CACAMBA 0,76M3</v>
          </cell>
          <cell r="I1624" t="str">
            <v>H</v>
          </cell>
          <cell r="J1624">
            <v>39.28</v>
          </cell>
          <cell r="K1624" t="str">
            <v>INSUMO</v>
          </cell>
          <cell r="L1624">
            <v>4230</v>
          </cell>
          <cell r="M1624" t="str">
            <v>OPERADOR DE MAQUINAS E EQUIPAMENTOS</v>
          </cell>
          <cell r="N1624" t="str">
            <v>H</v>
          </cell>
          <cell r="O1624">
            <v>1</v>
          </cell>
          <cell r="P1624">
            <v>13.76</v>
          </cell>
          <cell r="Q1624">
            <v>13.76</v>
          </cell>
          <cell r="AD1624" t="str">
            <v>CHOR</v>
          </cell>
          <cell r="AE1624" t="str">
            <v>CUSTOS HORÁRIOS DE MÁQUINAS E EQUIPAMENTOS</v>
          </cell>
          <cell r="AF1624">
            <v>327</v>
          </cell>
          <cell r="AG1624" t="str">
            <v>CUSTO HORÁRIO IMPRODUTIVO DIURNO</v>
          </cell>
          <cell r="AH1624">
            <v>0</v>
          </cell>
          <cell r="AI1624">
            <v>0</v>
          </cell>
        </row>
        <row r="1625">
          <cell r="G1625">
            <v>73320</v>
          </cell>
          <cell r="H1625" t="str">
            <v>TRATOR CARREGADEIRA E RETRO-ESCAVADEIRA DIESEL 75CV (CI) INCL OPERADOR-CAPAC CACAMBA 0,76M3</v>
          </cell>
          <cell r="I1625" t="str">
            <v>H</v>
          </cell>
          <cell r="J1625">
            <v>39.28</v>
          </cell>
          <cell r="K1625" t="str">
            <v>INSUMO</v>
          </cell>
          <cell r="L1625">
            <v>6046</v>
          </cell>
          <cell r="M1625" t="str">
            <v>RETROESCAVADEIRA SOBRE RODAS, TRAÇÃO 4X4, POTÊNCIA MÍN. 70HP, CAÇAMBA CAP. MIN. 0,7M3, PESO OPERACIONAL MIN. 6500 KG, PROFUNDIDADE DE ESCAVAÇÃO SUPERIOR A 4,00M.</v>
          </cell>
          <cell r="N1625" t="str">
            <v>UN</v>
          </cell>
          <cell r="O1625">
            <v>1.16E-4</v>
          </cell>
          <cell r="P1625">
            <v>220000</v>
          </cell>
          <cell r="Q1625">
            <v>25.52</v>
          </cell>
          <cell r="AD1625" t="str">
            <v>CHOR</v>
          </cell>
          <cell r="AE1625" t="str">
            <v>CUSTOS HORÁRIOS DE MÁQUINAS E EQUIPAMENTOS</v>
          </cell>
          <cell r="AF1625">
            <v>327</v>
          </cell>
          <cell r="AG1625" t="str">
            <v>CUSTO HORÁRIO IMPRODUTIVO DIURNO</v>
          </cell>
          <cell r="AH1625">
            <v>0</v>
          </cell>
          <cell r="AI1625">
            <v>0</v>
          </cell>
        </row>
        <row r="1626">
          <cell r="G1626">
            <v>73326</v>
          </cell>
          <cell r="H1626" t="str">
            <v>CAMINHAO BASCULANTE (TOCO), 5 M3, MOTOR DIESEL, 132CV, COM MOTORISTA,  (CHI).</v>
          </cell>
          <cell r="I1626" t="str">
            <v>H</v>
          </cell>
          <cell r="J1626">
            <v>31.34</v>
          </cell>
          <cell r="R1626">
            <v>14.18</v>
          </cell>
          <cell r="S1626">
            <v>45.26</v>
          </cell>
          <cell r="T1626">
            <v>0</v>
          </cell>
          <cell r="U1626">
            <v>0</v>
          </cell>
          <cell r="V1626">
            <v>17.149999999999999</v>
          </cell>
          <cell r="W1626">
            <v>54.73</v>
          </cell>
          <cell r="X1626">
            <v>0</v>
          </cell>
          <cell r="Y1626">
            <v>0</v>
          </cell>
          <cell r="Z1626">
            <v>0</v>
          </cell>
          <cell r="AA1626">
            <v>0</v>
          </cell>
          <cell r="AB1626" t="str">
            <v>CAIXA REFERENCIAL</v>
          </cell>
          <cell r="AD1626" t="str">
            <v>CHOR</v>
          </cell>
          <cell r="AE1626" t="str">
            <v>CUSTOS HORÁRIOS DE MÁQUINAS E EQUIPAMENTOS</v>
          </cell>
          <cell r="AF1626">
            <v>327</v>
          </cell>
          <cell r="AG1626" t="str">
            <v>CUSTO HORÁRIO IMPRODUTIVO DIURNO</v>
          </cell>
          <cell r="AH1626">
            <v>0</v>
          </cell>
          <cell r="AI1626">
            <v>0</v>
          </cell>
        </row>
        <row r="1627">
          <cell r="G1627">
            <v>73326</v>
          </cell>
          <cell r="H1627" t="str">
            <v>CAMINHAO BASCULANTE (TOCO), 5 M3, MOTOR DIESEL, 132CV, COM MOTORISTA,  (CHI).</v>
          </cell>
          <cell r="I1627" t="str">
            <v>H</v>
          </cell>
          <cell r="J1627">
            <v>31.34</v>
          </cell>
          <cell r="K1627" t="str">
            <v>INSUMO</v>
          </cell>
          <cell r="L1627">
            <v>4094</v>
          </cell>
          <cell r="M1627" t="str">
            <v>MOTORISTA DE CAMINHAO E CARRETA</v>
          </cell>
          <cell r="N1627" t="str">
            <v>H</v>
          </cell>
          <cell r="O1627">
            <v>1</v>
          </cell>
          <cell r="P1627">
            <v>14.18</v>
          </cell>
          <cell r="Q1627">
            <v>14.18</v>
          </cell>
          <cell r="AD1627" t="str">
            <v>CHOR</v>
          </cell>
          <cell r="AE1627" t="str">
            <v>CUSTOS HORÁRIOS DE MÁQUINAS E EQUIPAMENTOS</v>
          </cell>
          <cell r="AF1627">
            <v>327</v>
          </cell>
          <cell r="AG1627" t="str">
            <v>CUSTO HORÁRIO IMPRODUTIVO DIURNO</v>
          </cell>
          <cell r="AH1627">
            <v>0</v>
          </cell>
          <cell r="AI1627">
            <v>0</v>
          </cell>
        </row>
        <row r="1628">
          <cell r="G1628">
            <v>73326</v>
          </cell>
          <cell r="H1628" t="str">
            <v>CAMINHAO BASCULANTE (TOCO), 5 M3, MOTOR DIESEL, 132CV, COM MOTORISTA,  (CHI).</v>
          </cell>
          <cell r="I1628" t="str">
            <v>H</v>
          </cell>
          <cell r="J1628">
            <v>31.34</v>
          </cell>
          <cell r="K1628" t="str">
            <v>INSUMO</v>
          </cell>
          <cell r="L1628">
            <v>10619</v>
          </cell>
          <cell r="M1628" t="str">
            <v>CAMINHAO BASCULANTE 4,0M3 TOCO FORD F-12000 S270 MOTOR CUMMINS 162CV   PBT=11800KG -  CARGA UTIL MAX C/ EQUIP=7640KG - DIST ENTRE EIXOS 4470MM - INCL CACAMBA</v>
          </cell>
          <cell r="N1628" t="str">
            <v>UN</v>
          </cell>
          <cell r="O1628">
            <v>1.16E-4</v>
          </cell>
          <cell r="P1628">
            <v>147873.49</v>
          </cell>
          <cell r="Q1628">
            <v>17.149999999999999</v>
          </cell>
          <cell r="AD1628" t="str">
            <v>CHOR</v>
          </cell>
          <cell r="AE1628" t="str">
            <v>CUSTOS HORÁRIOS DE MÁQUINAS E EQUIPAMENTOS</v>
          </cell>
          <cell r="AF1628">
            <v>327</v>
          </cell>
          <cell r="AG1628" t="str">
            <v>CUSTO HORÁRIO IMPRODUTIVO DIURNO</v>
          </cell>
          <cell r="AH1628">
            <v>0</v>
          </cell>
          <cell r="AI1628">
            <v>0</v>
          </cell>
        </row>
        <row r="1629">
          <cell r="G1629">
            <v>73395</v>
          </cell>
          <cell r="H1629" t="str">
            <v>GRUPO GERADOR 150 KVA- CHI</v>
          </cell>
          <cell r="I1629" t="str">
            <v>CHI</v>
          </cell>
          <cell r="J1629">
            <v>3.68</v>
          </cell>
          <cell r="R1629">
            <v>0</v>
          </cell>
          <cell r="S1629">
            <v>0</v>
          </cell>
          <cell r="T1629">
            <v>0</v>
          </cell>
          <cell r="U1629">
            <v>0</v>
          </cell>
          <cell r="V1629">
            <v>3.67</v>
          </cell>
          <cell r="W1629">
            <v>100</v>
          </cell>
          <cell r="X1629">
            <v>0</v>
          </cell>
          <cell r="Y1629">
            <v>0</v>
          </cell>
          <cell r="Z1629">
            <v>0</v>
          </cell>
          <cell r="AA1629">
            <v>0</v>
          </cell>
          <cell r="AB1629" t="str">
            <v>CAIXA REFERENCIAL</v>
          </cell>
          <cell r="AD1629" t="str">
            <v>CHOR</v>
          </cell>
          <cell r="AE1629" t="str">
            <v>CUSTOS HORÁRIOS DE MÁQUINAS E EQUIPAMENTOS</v>
          </cell>
          <cell r="AF1629">
            <v>327</v>
          </cell>
          <cell r="AG1629" t="str">
            <v>CUSTO HORÁRIO IMPRODUTIVO DIURNO</v>
          </cell>
          <cell r="AH1629">
            <v>0</v>
          </cell>
          <cell r="AI1629">
            <v>0</v>
          </cell>
        </row>
        <row r="1630">
          <cell r="G1630">
            <v>73395</v>
          </cell>
          <cell r="H1630" t="str">
            <v>GRUPO GERADOR 150 KVA- CHI</v>
          </cell>
          <cell r="I1630" t="str">
            <v>CHI</v>
          </cell>
          <cell r="J1630">
            <v>3.68</v>
          </cell>
          <cell r="K1630" t="str">
            <v>COMPOSICAO</v>
          </cell>
          <cell r="L1630">
            <v>73303</v>
          </cell>
          <cell r="M1630" t="str">
            <v>DEPRECIAO E JUROS - GRUPO GERADOR 150 KVA</v>
          </cell>
          <cell r="N1630" t="str">
            <v>H</v>
          </cell>
          <cell r="O1630">
            <v>1</v>
          </cell>
          <cell r="P1630">
            <v>3.67</v>
          </cell>
          <cell r="Q1630">
            <v>3.67</v>
          </cell>
          <cell r="AD1630" t="str">
            <v>CHOR</v>
          </cell>
          <cell r="AE1630" t="str">
            <v>CUSTOS HORÁRIOS DE MÁQUINAS E EQUIPAMENTOS</v>
          </cell>
          <cell r="AF1630">
            <v>327</v>
          </cell>
          <cell r="AG1630" t="str">
            <v>CUSTO HORÁRIO IMPRODUTIVO DIURNO</v>
          </cell>
          <cell r="AH1630">
            <v>0</v>
          </cell>
          <cell r="AI1630">
            <v>0</v>
          </cell>
        </row>
        <row r="1631">
          <cell r="G1631">
            <v>73472</v>
          </cell>
          <cell r="H1631" t="str">
            <v>CUSTO HORARIO IMPRODUTIVO DIURNO - COMPRESSOR ATLAS COPCO - XA80 170  PCM 80 HP</v>
          </cell>
          <cell r="I1631" t="str">
            <v>CHI</v>
          </cell>
          <cell r="J1631">
            <v>18.809999999999999</v>
          </cell>
          <cell r="R1631">
            <v>5.97</v>
          </cell>
          <cell r="S1631">
            <v>31.74</v>
          </cell>
          <cell r="T1631">
            <v>0</v>
          </cell>
          <cell r="U1631">
            <v>0</v>
          </cell>
          <cell r="V1631">
            <v>12.83</v>
          </cell>
          <cell r="W1631">
            <v>68.25</v>
          </cell>
          <cell r="X1631">
            <v>0</v>
          </cell>
          <cell r="Y1631">
            <v>0</v>
          </cell>
          <cell r="Z1631">
            <v>0</v>
          </cell>
          <cell r="AA1631">
            <v>0</v>
          </cell>
          <cell r="AB1631" t="str">
            <v>CAIXA REFERENCIAL</v>
          </cell>
          <cell r="AD1631" t="str">
            <v>CHOR</v>
          </cell>
          <cell r="AE1631" t="str">
            <v>CUSTOS HORÁRIOS DE MÁQUINAS E EQUIPAMENTOS</v>
          </cell>
          <cell r="AF1631">
            <v>327</v>
          </cell>
          <cell r="AG1631" t="str">
            <v>CUSTO HORÁRIO IMPRODUTIVO DIURNO</v>
          </cell>
          <cell r="AH1631">
            <v>0</v>
          </cell>
          <cell r="AI1631">
            <v>0</v>
          </cell>
        </row>
        <row r="1632">
          <cell r="G1632">
            <v>73472</v>
          </cell>
          <cell r="H1632" t="str">
            <v>CUSTO HORARIO IMPRODUTIVO DIURNO - COMPRESSOR ATLAS COPCO - XA80 170  PCM 80 HP</v>
          </cell>
          <cell r="I1632" t="str">
            <v>CHI</v>
          </cell>
          <cell r="J1632">
            <v>18.809999999999999</v>
          </cell>
          <cell r="K1632" t="str">
            <v>COMPOSICAO</v>
          </cell>
          <cell r="L1632">
            <v>73319</v>
          </cell>
          <cell r="M1632" t="str">
            <v>CUSTO HORARIO COM DEPRECIACAO E JUROS - COMPRESSOR ATLAS COPCO - XA80  170 PCM 80 HP</v>
          </cell>
          <cell r="N1632" t="str">
            <v>H</v>
          </cell>
          <cell r="O1632">
            <v>1</v>
          </cell>
          <cell r="P1632">
            <v>12.83</v>
          </cell>
          <cell r="Q1632">
            <v>12.83</v>
          </cell>
          <cell r="AD1632" t="str">
            <v>CHOR</v>
          </cell>
          <cell r="AE1632" t="str">
            <v>CUSTOS HORÁRIOS DE MÁQUINAS E EQUIPAMENTOS</v>
          </cell>
          <cell r="AF1632">
            <v>327</v>
          </cell>
          <cell r="AG1632" t="str">
            <v>CUSTO HORÁRIO IMPRODUTIVO DIURNO</v>
          </cell>
          <cell r="AH1632">
            <v>0</v>
          </cell>
          <cell r="AI1632">
            <v>0</v>
          </cell>
        </row>
        <row r="1633">
          <cell r="G1633">
            <v>73472</v>
          </cell>
          <cell r="H1633" t="str">
            <v>CUSTO HORARIO IMPRODUTIVO DIURNO - COMPRESSOR ATLAS COPCO - XA80 170  PCM 80 HP</v>
          </cell>
          <cell r="I1633" t="str">
            <v>CHI</v>
          </cell>
          <cell r="J1633">
            <v>18.809999999999999</v>
          </cell>
          <cell r="K1633" t="str">
            <v>COMPOSICAO</v>
          </cell>
          <cell r="L1633">
            <v>73325</v>
          </cell>
          <cell r="M1633" t="str">
            <v>CUSTO HORARIO COM MAO-DE-OBRA NA OPERACAO DIURNA - COMPRESSOR ATLAS COPCO - XA80 170 PCM 80 HP</v>
          </cell>
          <cell r="N1633" t="str">
            <v>H</v>
          </cell>
          <cell r="O1633">
            <v>1</v>
          </cell>
          <cell r="P1633">
            <v>5.97</v>
          </cell>
          <cell r="Q1633">
            <v>5.97</v>
          </cell>
          <cell r="AD1633" t="str">
            <v>CHOR</v>
          </cell>
          <cell r="AE1633" t="str">
            <v>CUSTOS HORÁRIOS DE MÁQUINAS E EQUIPAMENTOS</v>
          </cell>
          <cell r="AF1633">
            <v>327</v>
          </cell>
          <cell r="AG1633" t="str">
            <v>CUSTO HORÁRIO IMPRODUTIVO DIURNO</v>
          </cell>
          <cell r="AH1633">
            <v>0</v>
          </cell>
          <cell r="AI1633">
            <v>0</v>
          </cell>
        </row>
        <row r="1634">
          <cell r="G1634">
            <v>83760</v>
          </cell>
          <cell r="H1634" t="str">
            <v>CHI-GUINDASTE MADAL MD-10A</v>
          </cell>
          <cell r="I1634" t="str">
            <v>CHI</v>
          </cell>
          <cell r="J1634">
            <v>69.540000000000006</v>
          </cell>
          <cell r="R1634">
            <v>14.26</v>
          </cell>
          <cell r="S1634">
            <v>20.51</v>
          </cell>
          <cell r="T1634">
            <v>0</v>
          </cell>
          <cell r="U1634">
            <v>0</v>
          </cell>
          <cell r="V1634">
            <v>55.27</v>
          </cell>
          <cell r="W1634">
            <v>79.48</v>
          </cell>
          <cell r="X1634">
            <v>0</v>
          </cell>
          <cell r="Y1634">
            <v>0</v>
          </cell>
          <cell r="Z1634">
            <v>0</v>
          </cell>
          <cell r="AA1634">
            <v>0</v>
          </cell>
          <cell r="AB1634" t="str">
            <v>CAIXA REFERENCIAL</v>
          </cell>
          <cell r="AD1634" t="str">
            <v>CHOR</v>
          </cell>
          <cell r="AE1634" t="str">
            <v>CUSTOS HORÁRIOS DE MÁQUINAS E EQUIPAMENTOS</v>
          </cell>
          <cell r="AF1634">
            <v>327</v>
          </cell>
          <cell r="AG1634" t="str">
            <v>CUSTO HORÁRIO IMPRODUTIVO DIURNO</v>
          </cell>
          <cell r="AH1634">
            <v>0</v>
          </cell>
          <cell r="AI1634">
            <v>0</v>
          </cell>
        </row>
        <row r="1635">
          <cell r="G1635">
            <v>83760</v>
          </cell>
          <cell r="H1635" t="str">
            <v>CHI-GUINDASTE MADAL MD-10A</v>
          </cell>
          <cell r="I1635" t="str">
            <v>CHI</v>
          </cell>
          <cell r="J1635">
            <v>69.540000000000006</v>
          </cell>
          <cell r="K1635" t="str">
            <v>COMPOSICAO</v>
          </cell>
          <cell r="L1635">
            <v>83755</v>
          </cell>
          <cell r="M1635" t="str">
            <v>DEPRECIACAO GUINDASTE MADAL MD-10A</v>
          </cell>
          <cell r="N1635" t="str">
            <v>H</v>
          </cell>
          <cell r="O1635">
            <v>1</v>
          </cell>
          <cell r="P1635">
            <v>38.86</v>
          </cell>
          <cell r="Q1635">
            <v>38.86</v>
          </cell>
          <cell r="AD1635" t="str">
            <v>CHOR</v>
          </cell>
          <cell r="AE1635" t="str">
            <v>CUSTOS HORÁRIOS DE MÁQUINAS E EQUIPAMENTOS</v>
          </cell>
          <cell r="AF1635">
            <v>327</v>
          </cell>
          <cell r="AG1635" t="str">
            <v>CUSTO HORÁRIO IMPRODUTIVO DIURNO</v>
          </cell>
          <cell r="AH1635">
            <v>0</v>
          </cell>
          <cell r="AI1635">
            <v>0</v>
          </cell>
        </row>
        <row r="1636">
          <cell r="G1636">
            <v>83760</v>
          </cell>
          <cell r="H1636" t="str">
            <v>CHI-GUINDASTE MADAL MD-10A</v>
          </cell>
          <cell r="I1636" t="str">
            <v>CHI</v>
          </cell>
          <cell r="J1636">
            <v>69.540000000000006</v>
          </cell>
          <cell r="K1636" t="str">
            <v>COMPOSICAO</v>
          </cell>
          <cell r="L1636">
            <v>83756</v>
          </cell>
          <cell r="M1636" t="str">
            <v>JUROS GUINDASTE MADAL MD-10A</v>
          </cell>
          <cell r="N1636" t="str">
            <v>H</v>
          </cell>
          <cell r="O1636">
            <v>1</v>
          </cell>
          <cell r="P1636">
            <v>16.399999999999999</v>
          </cell>
          <cell r="Q1636">
            <v>16.399999999999999</v>
          </cell>
          <cell r="AD1636" t="str">
            <v>CHOR</v>
          </cell>
          <cell r="AE1636" t="str">
            <v>CUSTOS HORÁRIOS DE MÁQUINAS E EQUIPAMENTOS</v>
          </cell>
          <cell r="AF1636">
            <v>327</v>
          </cell>
          <cell r="AG1636" t="str">
            <v>CUSTO HORÁRIO IMPRODUTIVO DIURNO</v>
          </cell>
          <cell r="AH1636">
            <v>0</v>
          </cell>
          <cell r="AI1636">
            <v>0</v>
          </cell>
        </row>
        <row r="1637">
          <cell r="G1637">
            <v>83760</v>
          </cell>
          <cell r="H1637" t="str">
            <v>CHI-GUINDASTE MADAL MD-10A</v>
          </cell>
          <cell r="I1637" t="str">
            <v>CHI</v>
          </cell>
          <cell r="J1637">
            <v>69.540000000000006</v>
          </cell>
          <cell r="K1637" t="str">
            <v>INSUMO</v>
          </cell>
          <cell r="L1637">
            <v>4254</v>
          </cell>
          <cell r="M1637" t="str">
            <v>OPERADOR DE GUINDASTE</v>
          </cell>
          <cell r="N1637" t="str">
            <v>H</v>
          </cell>
          <cell r="O1637">
            <v>1</v>
          </cell>
          <cell r="P1637">
            <v>14.26</v>
          </cell>
          <cell r="Q1637">
            <v>14.26</v>
          </cell>
          <cell r="AD1637" t="str">
            <v>CHOR</v>
          </cell>
          <cell r="AE1637" t="str">
            <v>CUSTOS HORÁRIOS DE MÁQUINAS E EQUIPAMENTOS</v>
          </cell>
          <cell r="AF1637">
            <v>327</v>
          </cell>
          <cell r="AG1637" t="str">
            <v>CUSTO HORÁRIO IMPRODUTIVO DIURNO</v>
          </cell>
          <cell r="AH1637">
            <v>0</v>
          </cell>
          <cell r="AI1637">
            <v>0</v>
          </cell>
        </row>
        <row r="1638">
          <cell r="G1638">
            <v>83766</v>
          </cell>
          <cell r="H1638" t="str">
            <v>CHI-GRUPO DE SOLDAGEM BAMBOZZI 375-A</v>
          </cell>
          <cell r="I1638" t="str">
            <v>CHI</v>
          </cell>
          <cell r="J1638">
            <v>24.14</v>
          </cell>
          <cell r="R1638">
            <v>12.31</v>
          </cell>
          <cell r="S1638">
            <v>51.02</v>
          </cell>
          <cell r="T1638">
            <v>0</v>
          </cell>
          <cell r="U1638">
            <v>0</v>
          </cell>
          <cell r="V1638">
            <v>11.82</v>
          </cell>
          <cell r="W1638">
            <v>48.97</v>
          </cell>
          <cell r="X1638">
            <v>0</v>
          </cell>
          <cell r="Y1638">
            <v>0</v>
          </cell>
          <cell r="Z1638">
            <v>0</v>
          </cell>
          <cell r="AA1638">
            <v>0</v>
          </cell>
          <cell r="AB1638" t="str">
            <v>CAIXA REFERENCIAL</v>
          </cell>
          <cell r="AD1638" t="str">
            <v>CHOR</v>
          </cell>
          <cell r="AE1638" t="str">
            <v>CUSTOS HORÁRIOS DE MÁQUINAS E EQUIPAMENTOS</v>
          </cell>
          <cell r="AF1638">
            <v>327</v>
          </cell>
          <cell r="AG1638" t="str">
            <v>CUSTO HORÁRIO IMPRODUTIVO DIURNO</v>
          </cell>
          <cell r="AH1638">
            <v>0</v>
          </cell>
          <cell r="AI1638">
            <v>0</v>
          </cell>
        </row>
        <row r="1639">
          <cell r="G1639">
            <v>83766</v>
          </cell>
          <cell r="H1639" t="str">
            <v>CHI-GRUPO DE SOLDAGEM BAMBOZZI 375-A</v>
          </cell>
          <cell r="I1639" t="str">
            <v>CHI</v>
          </cell>
          <cell r="J1639">
            <v>24.14</v>
          </cell>
          <cell r="K1639" t="str">
            <v>COMPOSICAO</v>
          </cell>
          <cell r="L1639">
            <v>83761</v>
          </cell>
          <cell r="M1639" t="str">
            <v>DEPRECIACAO GRUPO DE SOLDAGEM BAMBOZZI 375-A</v>
          </cell>
          <cell r="N1639" t="str">
            <v>H</v>
          </cell>
          <cell r="O1639">
            <v>1</v>
          </cell>
          <cell r="P1639">
            <v>9.36</v>
          </cell>
          <cell r="Q1639">
            <v>9.36</v>
          </cell>
          <cell r="AD1639" t="str">
            <v>CHOR</v>
          </cell>
          <cell r="AE1639" t="str">
            <v>CUSTOS HORÁRIOS DE MÁQUINAS E EQUIPAMENTOS</v>
          </cell>
          <cell r="AF1639">
            <v>327</v>
          </cell>
          <cell r="AG1639" t="str">
            <v>CUSTO HORÁRIO IMPRODUTIVO DIURNO</v>
          </cell>
          <cell r="AH1639">
            <v>0</v>
          </cell>
          <cell r="AI1639">
            <v>0</v>
          </cell>
        </row>
        <row r="1640">
          <cell r="G1640">
            <v>83766</v>
          </cell>
          <cell r="H1640" t="str">
            <v>CHI-GRUPO DE SOLDAGEM BAMBOZZI 375-A</v>
          </cell>
          <cell r="I1640" t="str">
            <v>CHI</v>
          </cell>
          <cell r="J1640">
            <v>24.14</v>
          </cell>
          <cell r="K1640" t="str">
            <v>COMPOSICAO</v>
          </cell>
          <cell r="L1640">
            <v>83764</v>
          </cell>
          <cell r="M1640" t="str">
            <v>JUROS GRUPO DE SOLDAGEM BAMBOZZI 375-A</v>
          </cell>
          <cell r="N1640" t="str">
            <v>H</v>
          </cell>
          <cell r="O1640">
            <v>1</v>
          </cell>
          <cell r="P1640">
            <v>2.4500000000000002</v>
          </cell>
          <cell r="Q1640">
            <v>2.4500000000000002</v>
          </cell>
          <cell r="AD1640" t="str">
            <v>CHOR</v>
          </cell>
          <cell r="AE1640" t="str">
            <v>CUSTOS HORÁRIOS DE MÁQUINAS E EQUIPAMENTOS</v>
          </cell>
          <cell r="AF1640">
            <v>327</v>
          </cell>
          <cell r="AG1640" t="str">
            <v>CUSTO HORÁRIO IMPRODUTIVO DIURNO</v>
          </cell>
          <cell r="AH1640">
            <v>0</v>
          </cell>
          <cell r="AI1640">
            <v>0</v>
          </cell>
        </row>
        <row r="1641">
          <cell r="G1641">
            <v>83766</v>
          </cell>
          <cell r="H1641" t="str">
            <v>CHI-GRUPO DE SOLDAGEM BAMBOZZI 375-A</v>
          </cell>
          <cell r="I1641" t="str">
            <v>CHI</v>
          </cell>
          <cell r="J1641">
            <v>24.14</v>
          </cell>
          <cell r="K1641" t="str">
            <v>INSUMO</v>
          </cell>
          <cell r="L1641">
            <v>6160</v>
          </cell>
          <cell r="M1641" t="str">
            <v>SOLDADOR</v>
          </cell>
          <cell r="N1641" t="str">
            <v>H</v>
          </cell>
          <cell r="O1641">
            <v>1</v>
          </cell>
          <cell r="P1641">
            <v>12.31</v>
          </cell>
          <cell r="Q1641">
            <v>12.31</v>
          </cell>
          <cell r="AD1641" t="str">
            <v>CHOR</v>
          </cell>
          <cell r="AE1641" t="str">
            <v>CUSTOS HORÁRIOS DE MÁQUINAS E EQUIPAMENTOS</v>
          </cell>
          <cell r="AF1641">
            <v>327</v>
          </cell>
          <cell r="AG1641" t="str">
            <v>CUSTO HORÁRIO IMPRODUTIVO DIURNO</v>
          </cell>
          <cell r="AH1641">
            <v>0</v>
          </cell>
          <cell r="AI1641">
            <v>0</v>
          </cell>
        </row>
        <row r="1642">
          <cell r="G1642">
            <v>83998</v>
          </cell>
          <cell r="H1642" t="str">
            <v>CAMINHÃO TOCO, CARROCERIA FIXA ABERTA MADEIRA, MOTOR DIESEL - CHI - COM MOTORISTA</v>
          </cell>
          <cell r="I1642" t="str">
            <v>CHI</v>
          </cell>
          <cell r="J1642">
            <v>33.61</v>
          </cell>
          <cell r="R1642">
            <v>14.18</v>
          </cell>
          <cell r="S1642">
            <v>42.2</v>
          </cell>
          <cell r="T1642">
            <v>0</v>
          </cell>
          <cell r="U1642">
            <v>0</v>
          </cell>
          <cell r="V1642">
            <v>19.420000000000002</v>
          </cell>
          <cell r="W1642">
            <v>57.79</v>
          </cell>
          <cell r="X1642">
            <v>0</v>
          </cell>
          <cell r="Y1642">
            <v>0</v>
          </cell>
          <cell r="Z1642">
            <v>0</v>
          </cell>
          <cell r="AA1642">
            <v>0</v>
          </cell>
          <cell r="AB1642" t="str">
            <v>CAIXA REFERENCIAL</v>
          </cell>
          <cell r="AD1642" t="str">
            <v>CHOR</v>
          </cell>
          <cell r="AE1642" t="str">
            <v>CUSTOS HORÁRIOS DE MÁQUINAS E EQUIPAMENTOS</v>
          </cell>
          <cell r="AF1642">
            <v>327</v>
          </cell>
          <cell r="AG1642" t="str">
            <v>CUSTO HORÁRIO IMPRODUTIVO DIURNO</v>
          </cell>
          <cell r="AH1642">
            <v>0</v>
          </cell>
          <cell r="AI1642">
            <v>0</v>
          </cell>
        </row>
        <row r="1643">
          <cell r="G1643">
            <v>83998</v>
          </cell>
          <cell r="H1643" t="str">
            <v>CAMINHÃO TOCO, CARROCERIA FIXA ABERTA MADEIRA, MOTOR DIESEL - CHI - COM MOTORISTA</v>
          </cell>
          <cell r="I1643" t="str">
            <v>CHI</v>
          </cell>
          <cell r="J1643">
            <v>33.61</v>
          </cell>
          <cell r="K1643" t="str">
            <v>INSUMO</v>
          </cell>
          <cell r="L1643">
            <v>1150</v>
          </cell>
          <cell r="M1643" t="str">
            <v>CAMINHAO  TOCO FORD CARGO 1717 E   MOTOR CUMMINS 170 CV - PBT=16000 KG - CARGA UTIL + CARROCERIA = 11090 KG - DIST ENTRE EIXOS 4800 MM - INCL CARROCERIA FIXA ABERTA DE MADEIRA P/ TRANSP.  GERAL DE CARGA SECA - DIMENSOES APROX. 2,50 X 7,00 X 0,50 M</v>
          </cell>
          <cell r="N1643" t="str">
            <v>UN</v>
          </cell>
          <cell r="O1643">
            <v>1.16E-4</v>
          </cell>
          <cell r="P1643">
            <v>167484.9</v>
          </cell>
          <cell r="Q1643">
            <v>19.420000000000002</v>
          </cell>
          <cell r="AD1643" t="str">
            <v>CHOR</v>
          </cell>
          <cell r="AE1643" t="str">
            <v>CUSTOS HORÁRIOS DE MÁQUINAS E EQUIPAMENTOS</v>
          </cell>
          <cell r="AF1643">
            <v>327</v>
          </cell>
          <cell r="AG1643" t="str">
            <v>CUSTO HORÁRIO IMPRODUTIVO DIURNO</v>
          </cell>
          <cell r="AH1643">
            <v>0</v>
          </cell>
          <cell r="AI1643">
            <v>0</v>
          </cell>
        </row>
        <row r="1644">
          <cell r="G1644">
            <v>83998</v>
          </cell>
          <cell r="H1644" t="str">
            <v>CAMINHÃO TOCO, CARROCERIA FIXA ABERTA MADEIRA, MOTOR DIESEL - CHI - COM MOTORISTA</v>
          </cell>
          <cell r="I1644" t="str">
            <v>CHI</v>
          </cell>
          <cell r="J1644">
            <v>33.61</v>
          </cell>
          <cell r="K1644" t="str">
            <v>INSUMO</v>
          </cell>
          <cell r="L1644">
            <v>4094</v>
          </cell>
          <cell r="M1644" t="str">
            <v>MOTORISTA DE CAMINHAO E CARRETA</v>
          </cell>
          <cell r="N1644" t="str">
            <v>H</v>
          </cell>
          <cell r="O1644">
            <v>1</v>
          </cell>
          <cell r="P1644">
            <v>14.18</v>
          </cell>
          <cell r="Q1644">
            <v>14.18</v>
          </cell>
          <cell r="AD1644" t="str">
            <v>CHOR</v>
          </cell>
          <cell r="AE1644" t="str">
            <v>CUSTOS HORÁRIOS DE MÁQUINAS E EQUIPAMENTOS</v>
          </cell>
          <cell r="AF1644">
            <v>327</v>
          </cell>
          <cell r="AG1644" t="str">
            <v>CUSTO HORÁRIO IMPRODUTIVO DIURNO</v>
          </cell>
          <cell r="AH1644">
            <v>0</v>
          </cell>
          <cell r="AI1644">
            <v>0</v>
          </cell>
        </row>
        <row r="1645">
          <cell r="G1645">
            <v>84013</v>
          </cell>
          <cell r="H1645" t="str">
            <v>ESCAVADEIRA HIDRAULICA SOBRE ESTEIRAS 110HP A DIESEL - CHI - INCLUISVE OPERADOR</v>
          </cell>
          <cell r="I1645" t="str">
            <v>CHI</v>
          </cell>
          <cell r="J1645">
            <v>56.53</v>
          </cell>
          <cell r="R1645">
            <v>13.76</v>
          </cell>
          <cell r="S1645">
            <v>24.34</v>
          </cell>
          <cell r="T1645">
            <v>0</v>
          </cell>
          <cell r="U1645">
            <v>0</v>
          </cell>
          <cell r="V1645">
            <v>42.77</v>
          </cell>
          <cell r="W1645">
            <v>75.650000000000006</v>
          </cell>
          <cell r="X1645">
            <v>0</v>
          </cell>
          <cell r="Y1645">
            <v>0</v>
          </cell>
          <cell r="Z1645">
            <v>0</v>
          </cell>
          <cell r="AA1645">
            <v>0</v>
          </cell>
          <cell r="AB1645" t="str">
            <v>CAIXA REFERENCIAL</v>
          </cell>
          <cell r="AD1645" t="str">
            <v>CHOR</v>
          </cell>
          <cell r="AE1645" t="str">
            <v>CUSTOS HORÁRIOS DE MÁQUINAS E EQUIPAMENTOS</v>
          </cell>
          <cell r="AF1645">
            <v>327</v>
          </cell>
          <cell r="AG1645" t="str">
            <v>CUSTO HORÁRIO IMPRODUTIVO DIURNO</v>
          </cell>
          <cell r="AH1645">
            <v>0</v>
          </cell>
          <cell r="AI1645">
            <v>0</v>
          </cell>
        </row>
        <row r="1646">
          <cell r="G1646">
            <v>84013</v>
          </cell>
          <cell r="H1646" t="str">
            <v>ESCAVADEIRA HIDRAULICA SOBRE ESTEIRAS 110HP A DIESEL - CHI - INCLUISVE OPERADOR</v>
          </cell>
          <cell r="I1646" t="str">
            <v>CHI</v>
          </cell>
          <cell r="J1646">
            <v>56.53</v>
          </cell>
          <cell r="K1646" t="str">
            <v>INSUMO</v>
          </cell>
          <cell r="L1646">
            <v>4230</v>
          </cell>
          <cell r="M1646" t="str">
            <v>OPERADOR DE MAQUINAS E EQUIPAMENTOS</v>
          </cell>
          <cell r="N1646" t="str">
            <v>H</v>
          </cell>
          <cell r="O1646">
            <v>1</v>
          </cell>
          <cell r="P1646">
            <v>13.76</v>
          </cell>
          <cell r="Q1646">
            <v>13.76</v>
          </cell>
          <cell r="AD1646" t="str">
            <v>CHOR</v>
          </cell>
          <cell r="AE1646" t="str">
            <v>CUSTOS HORÁRIOS DE MÁQUINAS E EQUIPAMENTOS</v>
          </cell>
          <cell r="AF1646">
            <v>327</v>
          </cell>
          <cell r="AG1646" t="str">
            <v>CUSTO HORÁRIO IMPRODUTIVO DIURNO</v>
          </cell>
          <cell r="AH1646">
            <v>0</v>
          </cell>
          <cell r="AI1646">
            <v>0</v>
          </cell>
        </row>
        <row r="1647">
          <cell r="G1647">
            <v>84013</v>
          </cell>
          <cell r="H1647" t="str">
            <v>ESCAVADEIRA HIDRAULICA SOBRE ESTEIRAS 110HP A DIESEL - CHI - INCLUISVE OPERADOR</v>
          </cell>
          <cell r="I1647" t="str">
            <v>CHI</v>
          </cell>
          <cell r="J1647">
            <v>56.53</v>
          </cell>
          <cell r="K1647" t="str">
            <v>INSUMO</v>
          </cell>
          <cell r="L1647">
            <v>13902</v>
          </cell>
          <cell r="M1647" t="str">
            <v>ESCAVADEIRA HIDRAULICA SOBRE ESTEIRAS CATERPILLAR 312B, 84KW (110HP) CAP. 0,42 A 0,82M3   PESO OPERACIONAL 26,64T  INCL LANCA/CACAMBA</v>
          </cell>
          <cell r="N1647" t="str">
            <v>UN</v>
          </cell>
          <cell r="O1647">
            <v>1.16E-4</v>
          </cell>
          <cell r="P1647">
            <v>368711.18</v>
          </cell>
          <cell r="Q1647">
            <v>42.77</v>
          </cell>
          <cell r="AD1647" t="str">
            <v>CHOR</v>
          </cell>
          <cell r="AE1647" t="str">
            <v>CUSTOS HORÁRIOS DE MÁQUINAS E EQUIPAMENTOS</v>
          </cell>
          <cell r="AF1647">
            <v>327</v>
          </cell>
          <cell r="AG1647" t="str">
            <v>CUSTO HORÁRIO IMPRODUTIVO DIURNO</v>
          </cell>
          <cell r="AH1647">
            <v>0</v>
          </cell>
          <cell r="AI1647">
            <v>0</v>
          </cell>
        </row>
        <row r="1648">
          <cell r="G1648">
            <v>5822</v>
          </cell>
          <cell r="H1648" t="str">
            <v>CAMINHAO BASCULANTE,  6M3, 12T - 162HP (VU=5ANOS) - CHI NOTURNO</v>
          </cell>
          <cell r="I1648" t="str">
            <v>CHI-N</v>
          </cell>
          <cell r="J1648">
            <v>34.75</v>
          </cell>
          <cell r="R1648">
            <v>12.9</v>
          </cell>
          <cell r="S1648">
            <v>37.130000000000003</v>
          </cell>
          <cell r="T1648">
            <v>0</v>
          </cell>
          <cell r="U1648">
            <v>0</v>
          </cell>
          <cell r="V1648">
            <v>21.84</v>
          </cell>
          <cell r="W1648">
            <v>62.86</v>
          </cell>
          <cell r="X1648">
            <v>0</v>
          </cell>
          <cell r="Y1648">
            <v>0</v>
          </cell>
          <cell r="Z1648">
            <v>0</v>
          </cell>
          <cell r="AA1648">
            <v>0</v>
          </cell>
          <cell r="AB1648" t="str">
            <v>CAIXA REFERENCIAL</v>
          </cell>
          <cell r="AD1648" t="str">
            <v>CHOR</v>
          </cell>
          <cell r="AE1648" t="str">
            <v>CUSTOS HORÁRIOS DE MÁQUINAS E EQUIPAMENTOS</v>
          </cell>
          <cell r="AF1648">
            <v>328</v>
          </cell>
          <cell r="AG1648" t="str">
            <v>CUSTO HORÁRIO IMPRODUTIVO NOTURNO</v>
          </cell>
          <cell r="AH1648">
            <v>0</v>
          </cell>
          <cell r="AI1648">
            <v>0</v>
          </cell>
        </row>
        <row r="1649">
          <cell r="G1649">
            <v>5822</v>
          </cell>
          <cell r="H1649" t="str">
            <v>CAMINHAO BASCULANTE,  6M3, 12T - 162HP (VU=5ANOS) - CHI NOTURNO</v>
          </cell>
          <cell r="I1649" t="str">
            <v>CHI-N</v>
          </cell>
          <cell r="J1649">
            <v>34.75</v>
          </cell>
          <cell r="K1649" t="str">
            <v>COMPOSICAO</v>
          </cell>
          <cell r="L1649">
            <v>5694</v>
          </cell>
          <cell r="M1649" t="str">
            <v>CAMINHAO BASCULANTE, 162HP- 6M3 (VU=5ANOS) - DEPRECIACAO E JUROS</v>
          </cell>
          <cell r="N1649" t="str">
            <v>H</v>
          </cell>
          <cell r="O1649">
            <v>1</v>
          </cell>
          <cell r="P1649">
            <v>21.84</v>
          </cell>
          <cell r="Q1649">
            <v>21.84</v>
          </cell>
          <cell r="AD1649" t="str">
            <v>CHOR</v>
          </cell>
          <cell r="AE1649" t="str">
            <v>CUSTOS HORÁRIOS DE MÁQUINAS E EQUIPAMENTOS</v>
          </cell>
          <cell r="AF1649">
            <v>328</v>
          </cell>
          <cell r="AG1649" t="str">
            <v>CUSTO HORÁRIO IMPRODUTIVO NOTURNO</v>
          </cell>
          <cell r="AH1649">
            <v>0</v>
          </cell>
          <cell r="AI1649">
            <v>0</v>
          </cell>
        </row>
        <row r="1650">
          <cell r="G1650">
            <v>5822</v>
          </cell>
          <cell r="H1650" t="str">
            <v>CAMINHAO BASCULANTE,  6M3, 12T - 162HP (VU=5ANOS) - CHI NOTURNO</v>
          </cell>
          <cell r="I1650" t="str">
            <v>CHI-N</v>
          </cell>
          <cell r="J1650">
            <v>34.75</v>
          </cell>
          <cell r="K1650" t="str">
            <v>COMPOSICAO</v>
          </cell>
          <cell r="L1650">
            <v>5701</v>
          </cell>
          <cell r="M1650" t="str">
            <v>CAMINHAO BASCULANTE, 162HP- 6M3 /MAO-DE-OBRA NA OPERACAO NOTURNA</v>
          </cell>
          <cell r="N1650" t="str">
            <v>H</v>
          </cell>
          <cell r="O1650">
            <v>1</v>
          </cell>
          <cell r="P1650">
            <v>12.9</v>
          </cell>
          <cell r="Q1650">
            <v>12.9</v>
          </cell>
          <cell r="AD1650" t="str">
            <v>CHOR</v>
          </cell>
          <cell r="AE1650" t="str">
            <v>CUSTOS HORÁRIOS DE MÁQUINAS E EQUIPAMENTOS</v>
          </cell>
          <cell r="AF1650">
            <v>328</v>
          </cell>
          <cell r="AG1650" t="str">
            <v>CUSTO HORÁRIO IMPRODUTIVO NOTURNO</v>
          </cell>
          <cell r="AH1650">
            <v>0</v>
          </cell>
          <cell r="AI1650">
            <v>0</v>
          </cell>
        </row>
        <row r="1651">
          <cell r="G1651">
            <v>5827</v>
          </cell>
          <cell r="H1651" t="str">
            <v>CAMINHAO CARROCERIA ABERTA,EM MADEIRA, TOCO, 170CV - 11T (VU=6ANOS) - CHI NOTURNO</v>
          </cell>
          <cell r="I1651" t="str">
            <v>CHI-N</v>
          </cell>
          <cell r="J1651">
            <v>32.130000000000003</v>
          </cell>
          <cell r="R1651">
            <v>12.9</v>
          </cell>
          <cell r="S1651">
            <v>40.159999999999997</v>
          </cell>
          <cell r="T1651">
            <v>0</v>
          </cell>
          <cell r="U1651">
            <v>0</v>
          </cell>
          <cell r="V1651">
            <v>19.22</v>
          </cell>
          <cell r="W1651">
            <v>59.83</v>
          </cell>
          <cell r="X1651">
            <v>0</v>
          </cell>
          <cell r="Y1651">
            <v>0</v>
          </cell>
          <cell r="Z1651">
            <v>0</v>
          </cell>
          <cell r="AA1651">
            <v>0</v>
          </cell>
          <cell r="AB1651" t="str">
            <v>CAIXA REFERENCIAL</v>
          </cell>
          <cell r="AD1651" t="str">
            <v>CHOR</v>
          </cell>
          <cell r="AE1651" t="str">
            <v>CUSTOS HORÁRIOS DE MÁQUINAS E EQUIPAMENTOS</v>
          </cell>
          <cell r="AF1651">
            <v>328</v>
          </cell>
          <cell r="AG1651" t="str">
            <v>CUSTO HORÁRIO IMPRODUTIVO NOTURNO</v>
          </cell>
          <cell r="AH1651">
            <v>0</v>
          </cell>
          <cell r="AI1651">
            <v>0</v>
          </cell>
        </row>
        <row r="1652">
          <cell r="G1652">
            <v>5827</v>
          </cell>
          <cell r="H1652" t="str">
            <v>CAMINHAO CARROCERIA ABERTA,EM MADEIRA, TOCO, 170CV - 11T (VU=6ANOS) - CHI NOTURNO</v>
          </cell>
          <cell r="I1652" t="str">
            <v>CHI-N</v>
          </cell>
          <cell r="J1652">
            <v>32.130000000000003</v>
          </cell>
          <cell r="K1652" t="str">
            <v>COMPOSICAO</v>
          </cell>
          <cell r="L1652">
            <v>53796</v>
          </cell>
          <cell r="M1652" t="str">
            <v>CAMINHAO CARROCERIA ABERTA,EM MADEIRA, TOCO, 170CV - 11T (VU=6ANOS) - CHI DIURNO - DEPRECIACAO E JUROS</v>
          </cell>
          <cell r="N1652" t="str">
            <v>H</v>
          </cell>
          <cell r="O1652">
            <v>1</v>
          </cell>
          <cell r="P1652">
            <v>19.22</v>
          </cell>
          <cell r="Q1652">
            <v>19.22</v>
          </cell>
          <cell r="AD1652" t="str">
            <v>CHOR</v>
          </cell>
          <cell r="AE1652" t="str">
            <v>CUSTOS HORÁRIOS DE MÁQUINAS E EQUIPAMENTOS</v>
          </cell>
          <cell r="AF1652">
            <v>328</v>
          </cell>
          <cell r="AG1652" t="str">
            <v>CUSTO HORÁRIO IMPRODUTIVO NOTURNO</v>
          </cell>
          <cell r="AH1652">
            <v>0</v>
          </cell>
          <cell r="AI1652">
            <v>0</v>
          </cell>
        </row>
        <row r="1653">
          <cell r="G1653">
            <v>5827</v>
          </cell>
          <cell r="H1653" t="str">
            <v>CAMINHAO CARROCERIA ABERTA,EM MADEIRA, TOCO, 170CV - 11T (VU=6ANOS) - CHI NOTURNO</v>
          </cell>
          <cell r="I1653" t="str">
            <v>CHI-N</v>
          </cell>
          <cell r="J1653">
            <v>32.130000000000003</v>
          </cell>
          <cell r="K1653" t="str">
            <v>COMPOSICAO</v>
          </cell>
          <cell r="L1653">
            <v>53799</v>
          </cell>
          <cell r="M1653" t="str">
            <v>CAMINHAO CARROCERIA ABERTA,EM MADEIRA, TOCO, 170CV - 11T (VU=6ANOS) - CHI DIURNO - MAO-DE-OBRA NA OPERACAO NOTURNA</v>
          </cell>
          <cell r="N1653" t="str">
            <v>H</v>
          </cell>
          <cell r="O1653">
            <v>1</v>
          </cell>
          <cell r="P1653">
            <v>12.9</v>
          </cell>
          <cell r="Q1653">
            <v>12.9</v>
          </cell>
          <cell r="AD1653" t="str">
            <v>CHOR</v>
          </cell>
          <cell r="AE1653" t="str">
            <v>CUSTOS HORÁRIOS DE MÁQUINAS E EQUIPAMENTOS</v>
          </cell>
          <cell r="AF1653">
            <v>328</v>
          </cell>
          <cell r="AG1653" t="str">
            <v>CUSTO HORÁRIO IMPRODUTIVO NOTURNO</v>
          </cell>
          <cell r="AH1653">
            <v>0</v>
          </cell>
          <cell r="AI1653">
            <v>0</v>
          </cell>
        </row>
        <row r="1654">
          <cell r="G1654">
            <v>5830</v>
          </cell>
          <cell r="H1654" t="str">
            <v>USINA DE CONCRETO FIXA CAPACIDADE 90/120 M³, 63HP - CHI NOTURNO</v>
          </cell>
          <cell r="I1654" t="str">
            <v>CHI-N</v>
          </cell>
          <cell r="J1654">
            <v>53.68</v>
          </cell>
          <cell r="R1654">
            <v>28.66</v>
          </cell>
          <cell r="S1654">
            <v>53.4</v>
          </cell>
          <cell r="T1654">
            <v>0</v>
          </cell>
          <cell r="U1654">
            <v>0</v>
          </cell>
          <cell r="V1654">
            <v>25.01</v>
          </cell>
          <cell r="W1654">
            <v>46.59</v>
          </cell>
          <cell r="X1654">
            <v>0</v>
          </cell>
          <cell r="Y1654">
            <v>0</v>
          </cell>
          <cell r="Z1654">
            <v>0</v>
          </cell>
          <cell r="AA1654">
            <v>0</v>
          </cell>
          <cell r="AB1654" t="str">
            <v>CAIXA REFERENCIAL</v>
          </cell>
          <cell r="AD1654" t="str">
            <v>CHOR</v>
          </cell>
          <cell r="AE1654" t="str">
            <v>CUSTOS HORÁRIOS DE MÁQUINAS E EQUIPAMENTOS</v>
          </cell>
          <cell r="AF1654">
            <v>328</v>
          </cell>
          <cell r="AG1654" t="str">
            <v>CUSTO HORÁRIO IMPRODUTIVO NOTURNO</v>
          </cell>
          <cell r="AH1654">
            <v>0</v>
          </cell>
          <cell r="AI1654">
            <v>0</v>
          </cell>
        </row>
        <row r="1655">
          <cell r="G1655">
            <v>5830</v>
          </cell>
          <cell r="H1655" t="str">
            <v>USINA DE CONCRETO FIXA CAPACIDADE 90/120 M³, 63HP - CHI NOTURNO</v>
          </cell>
          <cell r="I1655" t="str">
            <v>CHI-N</v>
          </cell>
          <cell r="J1655">
            <v>53.68</v>
          </cell>
          <cell r="K1655" t="str">
            <v>COMPOSICAO</v>
          </cell>
          <cell r="L1655">
            <v>5702</v>
          </cell>
          <cell r="M1655" t="str">
            <v>USINA DE CONCRETO FIXA CAPACIDADE 90/120 M³, 63HP - DEPRECIAÇÃO E JUROS</v>
          </cell>
          <cell r="N1655" t="str">
            <v>H</v>
          </cell>
          <cell r="O1655">
            <v>1</v>
          </cell>
          <cell r="P1655">
            <v>25.01</v>
          </cell>
          <cell r="Q1655">
            <v>25.01</v>
          </cell>
          <cell r="AD1655" t="str">
            <v>CHOR</v>
          </cell>
          <cell r="AE1655" t="str">
            <v>CUSTOS HORÁRIOS DE MÁQUINAS E EQUIPAMENTOS</v>
          </cell>
          <cell r="AF1655">
            <v>328</v>
          </cell>
          <cell r="AG1655" t="str">
            <v>CUSTO HORÁRIO IMPRODUTIVO NOTURNO</v>
          </cell>
          <cell r="AH1655">
            <v>0</v>
          </cell>
          <cell r="AI1655">
            <v>0</v>
          </cell>
        </row>
        <row r="1656">
          <cell r="G1656">
            <v>5830</v>
          </cell>
          <cell r="H1656" t="str">
            <v>USINA DE CONCRETO FIXA CAPACIDADE 90/120 M³, 63HP - CHI NOTURNO</v>
          </cell>
          <cell r="I1656" t="str">
            <v>CHI-N</v>
          </cell>
          <cell r="J1656">
            <v>53.68</v>
          </cell>
          <cell r="K1656" t="str">
            <v>COMPOSICAO</v>
          </cell>
          <cell r="L1656">
            <v>53795</v>
          </cell>
          <cell r="M1656" t="str">
            <v>USINA DE CONCRETO FIXA CAPACIDADE 90/120 M³, 63HP - MÃO-DE-OBRA NA OPERAÇÃO NOTURNA</v>
          </cell>
          <cell r="N1656" t="str">
            <v>H</v>
          </cell>
          <cell r="O1656">
            <v>1</v>
          </cell>
          <cell r="P1656">
            <v>28.66</v>
          </cell>
          <cell r="Q1656">
            <v>28.66</v>
          </cell>
          <cell r="AD1656" t="str">
            <v>CHOR</v>
          </cell>
          <cell r="AE1656" t="str">
            <v>CUSTOS HORÁRIOS DE MÁQUINAS E EQUIPAMENTOS</v>
          </cell>
          <cell r="AF1656">
            <v>328</v>
          </cell>
          <cell r="AG1656" t="str">
            <v>CUSTO HORÁRIO IMPRODUTIVO NOTURNO</v>
          </cell>
          <cell r="AH1656">
            <v>0</v>
          </cell>
          <cell r="AI1656">
            <v>0</v>
          </cell>
        </row>
        <row r="1657">
          <cell r="G1657">
            <v>5834</v>
          </cell>
          <cell r="H1657" t="str">
            <v>USINA MISTURADORA DE SOLOS, DOSADORES TRIPLOS, CALHA VIBRATÓRIA, CAPCIDADE 200/500 TON, 201HP - CHI NOTURNO</v>
          </cell>
          <cell r="I1657" t="str">
            <v>CHI-N</v>
          </cell>
          <cell r="J1657">
            <v>179.07</v>
          </cell>
          <cell r="R1657">
            <v>50.16</v>
          </cell>
          <cell r="S1657">
            <v>28.01</v>
          </cell>
          <cell r="T1657">
            <v>0</v>
          </cell>
          <cell r="U1657">
            <v>0</v>
          </cell>
          <cell r="V1657">
            <v>128.88999999999999</v>
          </cell>
          <cell r="W1657">
            <v>71.98</v>
          </cell>
          <cell r="X1657">
            <v>0</v>
          </cell>
          <cell r="Y1657">
            <v>0</v>
          </cell>
          <cell r="Z1657">
            <v>0</v>
          </cell>
          <cell r="AA1657">
            <v>0</v>
          </cell>
          <cell r="AB1657" t="str">
            <v>CAIXA REFERENCIAL</v>
          </cell>
          <cell r="AD1657" t="str">
            <v>CHOR</v>
          </cell>
          <cell r="AE1657" t="str">
            <v>CUSTOS HORÁRIOS DE MÁQUINAS E EQUIPAMENTOS</v>
          </cell>
          <cell r="AF1657">
            <v>328</v>
          </cell>
          <cell r="AG1657" t="str">
            <v>CUSTO HORÁRIO IMPRODUTIVO NOTURNO</v>
          </cell>
          <cell r="AH1657">
            <v>0</v>
          </cell>
          <cell r="AI1657">
            <v>0</v>
          </cell>
        </row>
        <row r="1658">
          <cell r="G1658">
            <v>5834</v>
          </cell>
          <cell r="H1658" t="str">
            <v>USINA MISTURADORA DE SOLOS, DOSADORES TRIPLOS, CALHA VIBRATÓRIA, CAPCIDADE 200/500 TON, 201HP - CHI NOTURNO</v>
          </cell>
          <cell r="I1658" t="str">
            <v>CHI-N</v>
          </cell>
          <cell r="J1658">
            <v>179.07</v>
          </cell>
          <cell r="K1658" t="str">
            <v>COMPOSICAO</v>
          </cell>
          <cell r="L1658">
            <v>5706</v>
          </cell>
          <cell r="M1658" t="str">
            <v>USINA MISTURADORA DE SOLOS, DOSADORES TRIPLOS, CALHA VIBRATÓRIA, CAPCIDADE 200/500 TON, 201HP - DEPRECIAÇÃO E JUROS</v>
          </cell>
          <cell r="N1658" t="str">
            <v>H</v>
          </cell>
          <cell r="O1658">
            <v>1</v>
          </cell>
          <cell r="P1658">
            <v>128.88999999999999</v>
          </cell>
          <cell r="Q1658">
            <v>128.88999999999999</v>
          </cell>
          <cell r="AD1658" t="str">
            <v>CHOR</v>
          </cell>
          <cell r="AE1658" t="str">
            <v>CUSTOS HORÁRIOS DE MÁQUINAS E EQUIPAMENTOS</v>
          </cell>
          <cell r="AF1658">
            <v>328</v>
          </cell>
          <cell r="AG1658" t="str">
            <v>CUSTO HORÁRIO IMPRODUTIVO NOTURNO</v>
          </cell>
          <cell r="AH1658">
            <v>0</v>
          </cell>
          <cell r="AI1658">
            <v>0</v>
          </cell>
        </row>
        <row r="1659">
          <cell r="G1659">
            <v>5834</v>
          </cell>
          <cell r="H1659" t="str">
            <v>USINA MISTURADORA DE SOLOS, DOSADORES TRIPLOS, CALHA VIBRATÓRIA, CAPCIDADE 200/500 TON, 201HP - CHI NOTURNO</v>
          </cell>
          <cell r="I1659" t="str">
            <v>CHI-N</v>
          </cell>
          <cell r="J1659">
            <v>179.07</v>
          </cell>
          <cell r="K1659" t="str">
            <v>COMPOSICAO</v>
          </cell>
          <cell r="L1659">
            <v>5708</v>
          </cell>
          <cell r="M1659" t="str">
            <v>USINA MISTURADORA DE SOLOS, DOSADORES TRIPLOS, CALHA VIBRATÓRIA, CAPCIDADE 200/500 TON, 201HP - MÃO-DE-OBRA NA OPERAÇÃO NOTURNA</v>
          </cell>
          <cell r="N1659" t="str">
            <v>H</v>
          </cell>
          <cell r="O1659">
            <v>1</v>
          </cell>
          <cell r="P1659">
            <v>50.16</v>
          </cell>
          <cell r="Q1659">
            <v>50.16</v>
          </cell>
          <cell r="AD1659" t="str">
            <v>CHOR</v>
          </cell>
          <cell r="AE1659" t="str">
            <v>CUSTOS HORÁRIOS DE MÁQUINAS E EQUIPAMENTOS</v>
          </cell>
          <cell r="AF1659">
            <v>328</v>
          </cell>
          <cell r="AG1659" t="str">
            <v>CUSTO HORÁRIO IMPRODUTIVO NOTURNO</v>
          </cell>
          <cell r="AH1659">
            <v>0</v>
          </cell>
          <cell r="AI1659">
            <v>0</v>
          </cell>
        </row>
        <row r="1660">
          <cell r="G1660">
            <v>5838</v>
          </cell>
          <cell r="H1660" t="str">
            <v>VIBROACABADORA SOBRE ESTEIRAS POTENCIA MAX. 105CV CAPACIDADE ATE 450 T/H  - CHI NOTURNO</v>
          </cell>
          <cell r="I1660" t="str">
            <v>CHI-N</v>
          </cell>
          <cell r="J1660">
            <v>116.42</v>
          </cell>
          <cell r="R1660">
            <v>15.7</v>
          </cell>
          <cell r="S1660">
            <v>13.49</v>
          </cell>
          <cell r="T1660">
            <v>0</v>
          </cell>
          <cell r="U1660">
            <v>0</v>
          </cell>
          <cell r="V1660">
            <v>100.7</v>
          </cell>
          <cell r="W1660">
            <v>86.5</v>
          </cell>
          <cell r="X1660">
            <v>0</v>
          </cell>
          <cell r="Y1660">
            <v>0</v>
          </cell>
          <cell r="Z1660">
            <v>0</v>
          </cell>
          <cell r="AA1660">
            <v>0</v>
          </cell>
          <cell r="AB1660" t="str">
            <v>CAIXA REFERENCIAL</v>
          </cell>
          <cell r="AD1660" t="str">
            <v>CHOR</v>
          </cell>
          <cell r="AE1660" t="str">
            <v>CUSTOS HORÁRIOS DE MÁQUINAS E EQUIPAMENTOS</v>
          </cell>
          <cell r="AF1660">
            <v>328</v>
          </cell>
          <cell r="AG1660" t="str">
            <v>CUSTO HORÁRIO IMPRODUTIVO NOTURNO</v>
          </cell>
          <cell r="AH1660">
            <v>0</v>
          </cell>
          <cell r="AI1660">
            <v>0</v>
          </cell>
        </row>
        <row r="1661">
          <cell r="G1661">
            <v>5838</v>
          </cell>
          <cell r="H1661" t="str">
            <v>VIBROACABADORA SOBRE ESTEIRAS POTENCIA MAX. 105CV CAPACIDADE ATE 450 T/H  - CHI NOTURNO</v>
          </cell>
          <cell r="I1661" t="str">
            <v>CHI-N</v>
          </cell>
          <cell r="J1661">
            <v>116.42</v>
          </cell>
          <cell r="K1661" t="str">
            <v>COMPOSICAO</v>
          </cell>
          <cell r="L1661">
            <v>5709</v>
          </cell>
          <cell r="M1661" t="str">
            <v>VIBROACABADORA SOBRE ESTEIRAS POTENCIA MAX. 105CV CAPACIDADE ATE 450 T/H - DEPRECIACAO E JUROS</v>
          </cell>
          <cell r="N1661" t="str">
            <v>H</v>
          </cell>
          <cell r="O1661">
            <v>1</v>
          </cell>
          <cell r="P1661">
            <v>100.7</v>
          </cell>
          <cell r="Q1661">
            <v>100.7</v>
          </cell>
          <cell r="AD1661" t="str">
            <v>CHOR</v>
          </cell>
          <cell r="AE1661" t="str">
            <v>CUSTOS HORÁRIOS DE MÁQUINAS E EQUIPAMENTOS</v>
          </cell>
          <cell r="AF1661">
            <v>328</v>
          </cell>
          <cell r="AG1661" t="str">
            <v>CUSTO HORÁRIO IMPRODUTIVO NOTURNO</v>
          </cell>
          <cell r="AH1661">
            <v>0</v>
          </cell>
          <cell r="AI1661">
            <v>0</v>
          </cell>
        </row>
        <row r="1662">
          <cell r="G1662">
            <v>5838</v>
          </cell>
          <cell r="H1662" t="str">
            <v>VIBROACABADORA SOBRE ESTEIRAS POTENCIA MAX. 105CV CAPACIDADE ATE 450 T/H  - CHI NOTURNO</v>
          </cell>
          <cell r="I1662" t="str">
            <v>CHI-N</v>
          </cell>
          <cell r="J1662">
            <v>116.42</v>
          </cell>
          <cell r="K1662" t="str">
            <v>COMPOSICAO</v>
          </cell>
          <cell r="L1662">
            <v>53803</v>
          </cell>
          <cell r="M1662" t="str">
            <v>VIBROACABADORA SOBRE ESTEIRAS POTENCIA MAX. 105CV CAPACIDADE ATE 450 T/H - MAO-DE-OBRA NA OPERACAO NOTURNA</v>
          </cell>
          <cell r="N1662" t="str">
            <v>H</v>
          </cell>
          <cell r="O1662">
            <v>1</v>
          </cell>
          <cell r="P1662">
            <v>15.7</v>
          </cell>
          <cell r="Q1662">
            <v>15.7</v>
          </cell>
          <cell r="AD1662" t="str">
            <v>CHOR</v>
          </cell>
          <cell r="AE1662" t="str">
            <v>CUSTOS HORÁRIOS DE MÁQUINAS E EQUIPAMENTOS</v>
          </cell>
          <cell r="AF1662">
            <v>328</v>
          </cell>
          <cell r="AG1662" t="str">
            <v>CUSTO HORÁRIO IMPRODUTIVO NOTURNO</v>
          </cell>
          <cell r="AH1662">
            <v>0</v>
          </cell>
          <cell r="AI1662">
            <v>0</v>
          </cell>
        </row>
        <row r="1663">
          <cell r="G1663">
            <v>5846</v>
          </cell>
          <cell r="H1663" t="str">
            <v>TRATOR DE PNEUS 110 A 126 HP - CHI NOTURNO</v>
          </cell>
          <cell r="I1663" t="str">
            <v>CHI-N</v>
          </cell>
          <cell r="J1663">
            <v>46.23</v>
          </cell>
          <cell r="R1663">
            <v>21.5</v>
          </cell>
          <cell r="S1663">
            <v>46.5</v>
          </cell>
          <cell r="T1663">
            <v>0</v>
          </cell>
          <cell r="U1663">
            <v>0</v>
          </cell>
          <cell r="V1663">
            <v>24.73</v>
          </cell>
          <cell r="W1663">
            <v>53.49</v>
          </cell>
          <cell r="X1663">
            <v>0</v>
          </cell>
          <cell r="Y1663">
            <v>0</v>
          </cell>
          <cell r="Z1663">
            <v>0</v>
          </cell>
          <cell r="AA1663">
            <v>0</v>
          </cell>
          <cell r="AB1663" t="str">
            <v>CAIXA REFERENCIAL</v>
          </cell>
          <cell r="AD1663" t="str">
            <v>CHOR</v>
          </cell>
          <cell r="AE1663" t="str">
            <v>CUSTOS HORÁRIOS DE MÁQUINAS E EQUIPAMENTOS</v>
          </cell>
          <cell r="AF1663">
            <v>328</v>
          </cell>
          <cell r="AG1663" t="str">
            <v>CUSTO HORÁRIO IMPRODUTIVO NOTURNO</v>
          </cell>
          <cell r="AH1663">
            <v>0</v>
          </cell>
          <cell r="AI1663">
            <v>0</v>
          </cell>
        </row>
        <row r="1664">
          <cell r="G1664">
            <v>5846</v>
          </cell>
          <cell r="H1664" t="str">
            <v>TRATOR DE PNEUS 110 A 126 HP - CHI NOTURNO</v>
          </cell>
          <cell r="I1664" t="str">
            <v>CHI-N</v>
          </cell>
          <cell r="J1664">
            <v>46.23</v>
          </cell>
          <cell r="K1664" t="str">
            <v>COMPOSICAO</v>
          </cell>
          <cell r="L1664">
            <v>7063</v>
          </cell>
          <cell r="M1664" t="str">
            <v>TRATOR DE PNEUS 110 A 126 HP - DEPRECIACAO</v>
          </cell>
          <cell r="N1664" t="str">
            <v>H</v>
          </cell>
          <cell r="O1664">
            <v>1</v>
          </cell>
          <cell r="P1664">
            <v>18.75</v>
          </cell>
          <cell r="Q1664">
            <v>18.75</v>
          </cell>
          <cell r="AD1664" t="str">
            <v>CHOR</v>
          </cell>
          <cell r="AE1664" t="str">
            <v>CUSTOS HORÁRIOS DE MÁQUINAS E EQUIPAMENTOS</v>
          </cell>
          <cell r="AF1664">
            <v>328</v>
          </cell>
          <cell r="AG1664" t="str">
            <v>CUSTO HORÁRIO IMPRODUTIVO NOTURNO</v>
          </cell>
          <cell r="AH1664">
            <v>0</v>
          </cell>
          <cell r="AI1664">
            <v>0</v>
          </cell>
        </row>
        <row r="1665">
          <cell r="G1665">
            <v>5846</v>
          </cell>
          <cell r="H1665" t="str">
            <v>TRATOR DE PNEUS 110 A 126 HP - CHI NOTURNO</v>
          </cell>
          <cell r="I1665" t="str">
            <v>CHI-N</v>
          </cell>
          <cell r="J1665">
            <v>46.23</v>
          </cell>
          <cell r="K1665" t="str">
            <v>COMPOSICAO</v>
          </cell>
          <cell r="L1665">
            <v>7064</v>
          </cell>
          <cell r="M1665" t="str">
            <v>TRATOR DE PNEUS 110 A 126 HP - JUROS</v>
          </cell>
          <cell r="N1665" t="str">
            <v>H</v>
          </cell>
          <cell r="O1665">
            <v>1</v>
          </cell>
          <cell r="P1665">
            <v>5.98</v>
          </cell>
          <cell r="Q1665">
            <v>5.98</v>
          </cell>
          <cell r="AD1665" t="str">
            <v>CHOR</v>
          </cell>
          <cell r="AE1665" t="str">
            <v>CUSTOS HORÁRIOS DE MÁQUINAS E EQUIPAMENTOS</v>
          </cell>
          <cell r="AF1665">
            <v>328</v>
          </cell>
          <cell r="AG1665" t="str">
            <v>CUSTO HORÁRIO IMPRODUTIVO NOTURNO</v>
          </cell>
          <cell r="AH1665">
            <v>0</v>
          </cell>
          <cell r="AI1665">
            <v>0</v>
          </cell>
        </row>
        <row r="1666">
          <cell r="G1666">
            <v>5846</v>
          </cell>
          <cell r="H1666" t="str">
            <v>TRATOR DE PNEUS 110 A 126 HP - CHI NOTURNO</v>
          </cell>
          <cell r="I1666" t="str">
            <v>CHI-N</v>
          </cell>
          <cell r="J1666">
            <v>46.23</v>
          </cell>
          <cell r="K1666" t="str">
            <v>COMPOSICAO</v>
          </cell>
          <cell r="L1666">
            <v>55264</v>
          </cell>
          <cell r="M1666" t="str">
            <v>TRATOR DE PNEUS 110 A 126 HP - MAO-DE-OBRA NA OPERACAO NOTURNA</v>
          </cell>
          <cell r="N1666" t="str">
            <v>H</v>
          </cell>
          <cell r="O1666">
            <v>1</v>
          </cell>
          <cell r="P1666">
            <v>21.5</v>
          </cell>
          <cell r="Q1666">
            <v>21.5</v>
          </cell>
          <cell r="AD1666" t="str">
            <v>CHOR</v>
          </cell>
          <cell r="AE1666" t="str">
            <v>CUSTOS HORÁRIOS DE MÁQUINAS E EQUIPAMENTOS</v>
          </cell>
          <cell r="AF1666">
            <v>328</v>
          </cell>
          <cell r="AG1666" t="str">
            <v>CUSTO HORÁRIO IMPRODUTIVO NOTURNO</v>
          </cell>
          <cell r="AH1666">
            <v>0</v>
          </cell>
          <cell r="AI1666">
            <v>0</v>
          </cell>
        </row>
        <row r="1667">
          <cell r="G1667">
            <v>5850</v>
          </cell>
          <cell r="H1667" t="str">
            <v>TRATOR DE ESTEIRAS POTENCIA 165 HP, PESO OPERACIONAL 17,1 - CHI NOTURNO</v>
          </cell>
          <cell r="I1667" t="str">
            <v>CHI-N</v>
          </cell>
          <cell r="J1667">
            <v>117.61</v>
          </cell>
          <cell r="R1667">
            <v>17.27</v>
          </cell>
          <cell r="S1667">
            <v>14.68</v>
          </cell>
          <cell r="T1667">
            <v>0</v>
          </cell>
          <cell r="U1667">
            <v>0</v>
          </cell>
          <cell r="V1667">
            <v>100.33</v>
          </cell>
          <cell r="W1667">
            <v>85.31</v>
          </cell>
          <cell r="X1667">
            <v>0</v>
          </cell>
          <cell r="Y1667">
            <v>0</v>
          </cell>
          <cell r="Z1667">
            <v>0</v>
          </cell>
          <cell r="AA1667">
            <v>0</v>
          </cell>
          <cell r="AB1667" t="str">
            <v>CAIXA REFERENCIAL</v>
          </cell>
          <cell r="AD1667" t="str">
            <v>CHOR</v>
          </cell>
          <cell r="AE1667" t="str">
            <v>CUSTOS HORÁRIOS DE MÁQUINAS E EQUIPAMENTOS</v>
          </cell>
          <cell r="AF1667">
            <v>328</v>
          </cell>
          <cell r="AG1667" t="str">
            <v>CUSTO HORÁRIO IMPRODUTIVO NOTURNO</v>
          </cell>
          <cell r="AH1667">
            <v>0</v>
          </cell>
          <cell r="AI1667">
            <v>0</v>
          </cell>
        </row>
        <row r="1668">
          <cell r="G1668">
            <v>5850</v>
          </cell>
          <cell r="H1668" t="str">
            <v>TRATOR DE ESTEIRAS POTENCIA 165 HP, PESO OPERACIONAL 17,1 - CHI NOTURNO</v>
          </cell>
          <cell r="I1668" t="str">
            <v>CHI-N</v>
          </cell>
          <cell r="J1668">
            <v>117.61</v>
          </cell>
          <cell r="K1668" t="str">
            <v>COMPOSICAO</v>
          </cell>
          <cell r="L1668">
            <v>5717</v>
          </cell>
          <cell r="M1668" t="str">
            <v>TRATOR DE ESTEIRAS POTENCIA 165 HP, PESO OPERACIONAL 17,1T (VU=5ANOS) - DEPRECIACAO E JUROS</v>
          </cell>
          <cell r="N1668" t="str">
            <v>H</v>
          </cell>
          <cell r="O1668">
            <v>1</v>
          </cell>
          <cell r="P1668">
            <v>100.33</v>
          </cell>
          <cell r="Q1668">
            <v>100.33</v>
          </cell>
          <cell r="AD1668" t="str">
            <v>CHOR</v>
          </cell>
          <cell r="AE1668" t="str">
            <v>CUSTOS HORÁRIOS DE MÁQUINAS E EQUIPAMENTOS</v>
          </cell>
          <cell r="AF1668">
            <v>328</v>
          </cell>
          <cell r="AG1668" t="str">
            <v>CUSTO HORÁRIO IMPRODUTIVO NOTURNO</v>
          </cell>
          <cell r="AH1668">
            <v>0</v>
          </cell>
          <cell r="AI1668">
            <v>0</v>
          </cell>
        </row>
        <row r="1669">
          <cell r="G1669">
            <v>5850</v>
          </cell>
          <cell r="H1669" t="str">
            <v>TRATOR DE ESTEIRAS POTENCIA 165 HP, PESO OPERACIONAL 17,1 - CHI NOTURNO</v>
          </cell>
          <cell r="I1669" t="str">
            <v>CHI-N</v>
          </cell>
          <cell r="J1669">
            <v>117.61</v>
          </cell>
          <cell r="K1669" t="str">
            <v>COMPOSICAO</v>
          </cell>
          <cell r="L1669">
            <v>53808</v>
          </cell>
          <cell r="M1669" t="str">
            <v>TRATOR DE ESTEIRAS POTENCIA 165 HP, PESO OPERACIONAL 17,1T - MAO-DE-OBRA NA OPERACAO NOTURNA</v>
          </cell>
          <cell r="N1669" t="str">
            <v>H</v>
          </cell>
          <cell r="O1669">
            <v>1</v>
          </cell>
          <cell r="P1669">
            <v>17.27</v>
          </cell>
          <cell r="Q1669">
            <v>17.27</v>
          </cell>
          <cell r="AD1669" t="str">
            <v>CHOR</v>
          </cell>
          <cell r="AE1669" t="str">
            <v>CUSTOS HORÁRIOS DE MÁQUINAS E EQUIPAMENTOS</v>
          </cell>
          <cell r="AF1669">
            <v>328</v>
          </cell>
          <cell r="AG1669" t="str">
            <v>CUSTO HORÁRIO IMPRODUTIVO NOTURNO</v>
          </cell>
          <cell r="AH1669">
            <v>0</v>
          </cell>
          <cell r="AI1669">
            <v>0</v>
          </cell>
        </row>
        <row r="1670">
          <cell r="G1670">
            <v>5854</v>
          </cell>
          <cell r="H1670" t="str">
            <v>TRATOR DE ESTEIRAS 153HP PESO OPERACIONAL 15T, COM RODA MOTRIZ ELEVADA  - CHI NOTURNO</v>
          </cell>
          <cell r="I1670" t="str">
            <v>CHI-N</v>
          </cell>
          <cell r="J1670">
            <v>120.2</v>
          </cell>
          <cell r="R1670">
            <v>17.27</v>
          </cell>
          <cell r="S1670">
            <v>14.37</v>
          </cell>
          <cell r="T1670">
            <v>0</v>
          </cell>
          <cell r="U1670">
            <v>0</v>
          </cell>
          <cell r="V1670">
            <v>102.92</v>
          </cell>
          <cell r="W1670">
            <v>85.62</v>
          </cell>
          <cell r="X1670">
            <v>0</v>
          </cell>
          <cell r="Y1670">
            <v>0</v>
          </cell>
          <cell r="Z1670">
            <v>0</v>
          </cell>
          <cell r="AA1670">
            <v>0</v>
          </cell>
          <cell r="AB1670" t="str">
            <v>CAIXA REFERENCIAL</v>
          </cell>
          <cell r="AD1670" t="str">
            <v>CHOR</v>
          </cell>
          <cell r="AE1670" t="str">
            <v>CUSTOS HORÁRIOS DE MÁQUINAS E EQUIPAMENTOS</v>
          </cell>
          <cell r="AF1670">
            <v>328</v>
          </cell>
          <cell r="AG1670" t="str">
            <v>CUSTO HORÁRIO IMPRODUTIVO NOTURNO</v>
          </cell>
          <cell r="AH1670">
            <v>0</v>
          </cell>
          <cell r="AI1670">
            <v>0</v>
          </cell>
        </row>
        <row r="1671">
          <cell r="G1671">
            <v>5854</v>
          </cell>
          <cell r="H1671" t="str">
            <v>TRATOR DE ESTEIRAS 153HP PESO OPERACIONAL 15T, COM RODA MOTRIZ ELEVADA  - CHI NOTURNO</v>
          </cell>
          <cell r="I1671" t="str">
            <v>CHI-N</v>
          </cell>
          <cell r="J1671">
            <v>120.2</v>
          </cell>
          <cell r="K1671" t="str">
            <v>COMPOSICAO</v>
          </cell>
          <cell r="L1671">
            <v>5720</v>
          </cell>
          <cell r="M1671" t="str">
            <v>TRATOR DE ESTEIRAS 153HP PESO OPERACIONAL 15T, COM RODA MOTRIZ ELEVADA  (VU=5ANOS) -DEPRECIACAO E JUROS</v>
          </cell>
          <cell r="N1671" t="str">
            <v>H</v>
          </cell>
          <cell r="O1671">
            <v>1</v>
          </cell>
          <cell r="P1671">
            <v>102.92</v>
          </cell>
          <cell r="Q1671">
            <v>102.92</v>
          </cell>
          <cell r="AD1671" t="str">
            <v>CHOR</v>
          </cell>
          <cell r="AE1671" t="str">
            <v>CUSTOS HORÁRIOS DE MÁQUINAS E EQUIPAMENTOS</v>
          </cell>
          <cell r="AF1671">
            <v>328</v>
          </cell>
          <cell r="AG1671" t="str">
            <v>CUSTO HORÁRIO IMPRODUTIVO NOTURNO</v>
          </cell>
          <cell r="AH1671">
            <v>0</v>
          </cell>
          <cell r="AI1671">
            <v>0</v>
          </cell>
        </row>
        <row r="1672">
          <cell r="G1672">
            <v>5854</v>
          </cell>
          <cell r="H1672" t="str">
            <v>TRATOR DE ESTEIRAS 153HP PESO OPERACIONAL 15T, COM RODA MOTRIZ ELEVADA  - CHI NOTURNO</v>
          </cell>
          <cell r="I1672" t="str">
            <v>CHI-N</v>
          </cell>
          <cell r="J1672">
            <v>120.2</v>
          </cell>
          <cell r="K1672" t="str">
            <v>COMPOSICAO</v>
          </cell>
          <cell r="L1672">
            <v>53812</v>
          </cell>
          <cell r="M1672" t="str">
            <v>TRATOR DE ESTEIRAS 153HP PESO OPERACIONAL 15T, COM RODA MOTRIZ ELEVADA - MA0-DE-OBRA NA OPERACAO NOTURNA</v>
          </cell>
          <cell r="N1672" t="str">
            <v>H</v>
          </cell>
          <cell r="O1672">
            <v>1</v>
          </cell>
          <cell r="P1672">
            <v>17.27</v>
          </cell>
          <cell r="Q1672">
            <v>17.27</v>
          </cell>
          <cell r="AD1672" t="str">
            <v>CHOR</v>
          </cell>
          <cell r="AE1672" t="str">
            <v>CUSTOS HORÁRIOS DE MÁQUINAS E EQUIPAMENTOS</v>
          </cell>
          <cell r="AF1672">
            <v>328</v>
          </cell>
          <cell r="AG1672" t="str">
            <v>CUSTO HORÁRIO IMPRODUTIVO NOTURNO</v>
          </cell>
          <cell r="AH1672">
            <v>0</v>
          </cell>
          <cell r="AI1672">
            <v>0</v>
          </cell>
        </row>
        <row r="1673">
          <cell r="G1673">
            <v>5858</v>
          </cell>
          <cell r="H1673" t="str">
            <v>TRATOR DE ESTEIRAS COM LAMINA - POTENCIA 305 HP - PESO OPERACIONAL 37 T - CHI NOTURNO</v>
          </cell>
          <cell r="I1673" t="str">
            <v>CHI-N</v>
          </cell>
          <cell r="J1673">
            <v>278.19</v>
          </cell>
          <cell r="R1673">
            <v>17.27</v>
          </cell>
          <cell r="S1673">
            <v>6.2</v>
          </cell>
          <cell r="T1673">
            <v>0</v>
          </cell>
          <cell r="U1673">
            <v>0</v>
          </cell>
          <cell r="V1673">
            <v>260.91000000000003</v>
          </cell>
          <cell r="W1673">
            <v>93.79</v>
          </cell>
          <cell r="X1673">
            <v>0</v>
          </cell>
          <cell r="Y1673">
            <v>0</v>
          </cell>
          <cell r="Z1673">
            <v>0</v>
          </cell>
          <cell r="AA1673">
            <v>0</v>
          </cell>
          <cell r="AB1673" t="str">
            <v>CAIXA REFERENCIAL</v>
          </cell>
          <cell r="AD1673" t="str">
            <v>CHOR</v>
          </cell>
          <cell r="AE1673" t="str">
            <v>CUSTOS HORÁRIOS DE MÁQUINAS E EQUIPAMENTOS</v>
          </cell>
          <cell r="AF1673">
            <v>328</v>
          </cell>
          <cell r="AG1673" t="str">
            <v>CUSTO HORÁRIO IMPRODUTIVO NOTURNO</v>
          </cell>
          <cell r="AH1673">
            <v>0</v>
          </cell>
          <cell r="AI1673">
            <v>0</v>
          </cell>
        </row>
        <row r="1674">
          <cell r="G1674">
            <v>5858</v>
          </cell>
          <cell r="H1674" t="str">
            <v>TRATOR DE ESTEIRAS COM LAMINA - POTENCIA 305 HP - PESO OPERACIONAL 37 T - CHI NOTURNO</v>
          </cell>
          <cell r="I1674" t="str">
            <v>CHI-N</v>
          </cell>
          <cell r="J1674">
            <v>278.19</v>
          </cell>
          <cell r="K1674" t="str">
            <v>COMPOSICAO</v>
          </cell>
          <cell r="L1674">
            <v>53813</v>
          </cell>
          <cell r="M1674" t="str">
            <v>TRATOR DE ESTEIRAS COM LAMINA - POTENCIA 305 HP - PESO OPERACIONAL 37 T (VU=5ANOS) -DEPRECIACAO E JUROS</v>
          </cell>
          <cell r="N1674" t="str">
            <v>H</v>
          </cell>
          <cell r="O1674">
            <v>1</v>
          </cell>
          <cell r="P1674">
            <v>260.91000000000003</v>
          </cell>
          <cell r="Q1674">
            <v>260.91000000000003</v>
          </cell>
          <cell r="AD1674" t="str">
            <v>CHOR</v>
          </cell>
          <cell r="AE1674" t="str">
            <v>CUSTOS HORÁRIOS DE MÁQUINAS E EQUIPAMENTOS</v>
          </cell>
          <cell r="AF1674">
            <v>328</v>
          </cell>
          <cell r="AG1674" t="str">
            <v>CUSTO HORÁRIO IMPRODUTIVO NOTURNO</v>
          </cell>
          <cell r="AH1674">
            <v>0</v>
          </cell>
          <cell r="AI1674">
            <v>0</v>
          </cell>
        </row>
        <row r="1675">
          <cell r="G1675">
            <v>5858</v>
          </cell>
          <cell r="H1675" t="str">
            <v>TRATOR DE ESTEIRAS COM LAMINA - POTENCIA 305 HP - PESO OPERACIONAL 37 T - CHI NOTURNO</v>
          </cell>
          <cell r="I1675" t="str">
            <v>CHI-N</v>
          </cell>
          <cell r="J1675">
            <v>278.19</v>
          </cell>
          <cell r="K1675" t="str">
            <v>COMPOSICAO</v>
          </cell>
          <cell r="L1675">
            <v>53816</v>
          </cell>
          <cell r="M1675" t="str">
            <v>TRATOR SOBRE ESTEIRAS 305HP - MAO-DE-OBRA NA OPERACAO NOTURNA</v>
          </cell>
          <cell r="N1675" t="str">
            <v>H</v>
          </cell>
          <cell r="O1675">
            <v>1</v>
          </cell>
          <cell r="P1675">
            <v>17.27</v>
          </cell>
          <cell r="Q1675">
            <v>17.27</v>
          </cell>
          <cell r="AD1675" t="str">
            <v>CHOR</v>
          </cell>
          <cell r="AE1675" t="str">
            <v>CUSTOS HORÁRIOS DE MÁQUINAS E EQUIPAMENTOS</v>
          </cell>
          <cell r="AF1675">
            <v>328</v>
          </cell>
          <cell r="AG1675" t="str">
            <v>CUSTO HORÁRIO IMPRODUTIVO NOTURNO</v>
          </cell>
          <cell r="AH1675">
            <v>0</v>
          </cell>
          <cell r="AI1675">
            <v>0</v>
          </cell>
        </row>
        <row r="1676">
          <cell r="G1676">
            <v>5862</v>
          </cell>
          <cell r="H1676" t="str">
            <v>TRATOR DE ESTEIRAS 99HP, PESO OPERACIONAL 8,5T - CHI NOTURNO</v>
          </cell>
          <cell r="I1676" t="str">
            <v>CHI-N</v>
          </cell>
          <cell r="J1676">
            <v>73.94</v>
          </cell>
          <cell r="R1676">
            <v>17.27</v>
          </cell>
          <cell r="S1676">
            <v>23.36</v>
          </cell>
          <cell r="T1676">
            <v>0</v>
          </cell>
          <cell r="U1676">
            <v>0</v>
          </cell>
          <cell r="V1676">
            <v>56.66</v>
          </cell>
          <cell r="W1676">
            <v>76.63</v>
          </cell>
          <cell r="X1676">
            <v>0</v>
          </cell>
          <cell r="Y1676">
            <v>0</v>
          </cell>
          <cell r="Z1676">
            <v>0</v>
          </cell>
          <cell r="AA1676">
            <v>0</v>
          </cell>
          <cell r="AB1676" t="str">
            <v>CAIXA REFERENCIAL</v>
          </cell>
          <cell r="AD1676" t="str">
            <v>CHOR</v>
          </cell>
          <cell r="AE1676" t="str">
            <v>CUSTOS HORÁRIOS DE MÁQUINAS E EQUIPAMENTOS</v>
          </cell>
          <cell r="AF1676">
            <v>328</v>
          </cell>
          <cell r="AG1676" t="str">
            <v>CUSTO HORÁRIO IMPRODUTIVO NOTURNO</v>
          </cell>
          <cell r="AH1676">
            <v>0</v>
          </cell>
          <cell r="AI1676">
            <v>0</v>
          </cell>
        </row>
        <row r="1677">
          <cell r="G1677">
            <v>5862</v>
          </cell>
          <cell r="H1677" t="str">
            <v>TRATOR DE ESTEIRAS 99HP, PESO OPERACIONAL 8,5T - CHI NOTURNO</v>
          </cell>
          <cell r="I1677" t="str">
            <v>CHI-N</v>
          </cell>
          <cell r="J1677">
            <v>73.94</v>
          </cell>
          <cell r="K1677" t="str">
            <v>COMPOSICAO</v>
          </cell>
          <cell r="L1677">
            <v>5723</v>
          </cell>
          <cell r="M1677" t="str">
            <v>TRATOR DE ESTEIRAS 99HP, PESO OPERACIONAL 8,5T  (VU=5ANOS) - DEPRECIAO E JUROS</v>
          </cell>
          <cell r="N1677" t="str">
            <v>H</v>
          </cell>
          <cell r="O1677">
            <v>1</v>
          </cell>
          <cell r="P1677">
            <v>56.66</v>
          </cell>
          <cell r="Q1677">
            <v>56.66</v>
          </cell>
          <cell r="AD1677" t="str">
            <v>CHOR</v>
          </cell>
          <cell r="AE1677" t="str">
            <v>CUSTOS HORÁRIOS DE MÁQUINAS E EQUIPAMENTOS</v>
          </cell>
          <cell r="AF1677">
            <v>328</v>
          </cell>
          <cell r="AG1677" t="str">
            <v>CUSTO HORÁRIO IMPRODUTIVO NOTURNO</v>
          </cell>
          <cell r="AH1677">
            <v>0</v>
          </cell>
          <cell r="AI1677">
            <v>0</v>
          </cell>
        </row>
        <row r="1678">
          <cell r="G1678">
            <v>5862</v>
          </cell>
          <cell r="H1678" t="str">
            <v>TRATOR DE ESTEIRAS 99HP, PESO OPERACIONAL 8,5T - CHI NOTURNO</v>
          </cell>
          <cell r="I1678" t="str">
            <v>CHI-N</v>
          </cell>
          <cell r="J1678">
            <v>73.94</v>
          </cell>
          <cell r="K1678" t="str">
            <v>COMPOSICAO</v>
          </cell>
          <cell r="L1678">
            <v>5726</v>
          </cell>
          <cell r="M1678" t="str">
            <v>TRATOR DE ESTEIRAS 99HP, PESO OPERACIONAL 8,5T - MAO-DE-OBRA NA OPERACAO NOTURNA</v>
          </cell>
          <cell r="N1678" t="str">
            <v>H</v>
          </cell>
          <cell r="O1678">
            <v>1</v>
          </cell>
          <cell r="P1678">
            <v>17.27</v>
          </cell>
          <cell r="Q1678">
            <v>17.27</v>
          </cell>
          <cell r="AD1678" t="str">
            <v>CHOR</v>
          </cell>
          <cell r="AE1678" t="str">
            <v>CUSTOS HORÁRIOS DE MÁQUINAS E EQUIPAMENTOS</v>
          </cell>
          <cell r="AF1678">
            <v>328</v>
          </cell>
          <cell r="AG1678" t="str">
            <v>CUSTO HORÁRIO IMPRODUTIVO NOTURNO</v>
          </cell>
          <cell r="AH1678">
            <v>0</v>
          </cell>
          <cell r="AI1678">
            <v>0</v>
          </cell>
        </row>
        <row r="1679">
          <cell r="G1679">
            <v>5866</v>
          </cell>
          <cell r="H1679" t="str">
            <v>ROLO COMPACTADOR VIBRATÓRIO REBOCÁVEL AÇO LISO, PESO 4,7T, IMPACTO DINÂMICO 18,3T - CHI NOTURNO</v>
          </cell>
          <cell r="I1679" t="str">
            <v>CHI-N</v>
          </cell>
          <cell r="J1679">
            <v>23.58</v>
          </cell>
          <cell r="R1679">
            <v>15.7</v>
          </cell>
          <cell r="S1679">
            <v>66.61</v>
          </cell>
          <cell r="T1679">
            <v>0</v>
          </cell>
          <cell r="U1679">
            <v>0</v>
          </cell>
          <cell r="V1679">
            <v>7.87</v>
          </cell>
          <cell r="W1679">
            <v>33.380000000000003</v>
          </cell>
          <cell r="X1679">
            <v>0</v>
          </cell>
          <cell r="Y1679">
            <v>0</v>
          </cell>
          <cell r="Z1679">
            <v>0</v>
          </cell>
          <cell r="AA1679">
            <v>0</v>
          </cell>
          <cell r="AB1679" t="str">
            <v>CAIXA REFERENCIAL</v>
          </cell>
          <cell r="AD1679" t="str">
            <v>CHOR</v>
          </cell>
          <cell r="AE1679" t="str">
            <v>CUSTOS HORÁRIOS DE MÁQUINAS E EQUIPAMENTOS</v>
          </cell>
          <cell r="AF1679">
            <v>328</v>
          </cell>
          <cell r="AG1679" t="str">
            <v>CUSTO HORÁRIO IMPRODUTIVO NOTURNO</v>
          </cell>
          <cell r="AH1679">
            <v>0</v>
          </cell>
          <cell r="AI1679">
            <v>0</v>
          </cell>
        </row>
        <row r="1680">
          <cell r="G1680">
            <v>5866</v>
          </cell>
          <cell r="H1680" t="str">
            <v>ROLO COMPACTADOR VIBRATÓRIO REBOCÁVEL AÇO LISO, PESO 4,7T, IMPACTO DINÂMICO 18,3T - CHI NOTURNO</v>
          </cell>
          <cell r="I1680" t="str">
            <v>CHI-N</v>
          </cell>
          <cell r="J1680">
            <v>23.58</v>
          </cell>
          <cell r="K1680" t="str">
            <v>COMPOSICAO</v>
          </cell>
          <cell r="L1680">
            <v>53818</v>
          </cell>
          <cell r="M1680" t="str">
            <v>ROLO COMPACTADOR VIBRATÓRIO REBOCÁVEL AÇO LISO, PESO 4,7T, IMPACTO DINÂMICO 18,3T - DEPRECIAÇÃO E JUROS</v>
          </cell>
          <cell r="N1680" t="str">
            <v>H</v>
          </cell>
          <cell r="O1680">
            <v>1</v>
          </cell>
          <cell r="P1680">
            <v>7.87</v>
          </cell>
          <cell r="Q1680">
            <v>7.87</v>
          </cell>
          <cell r="AD1680" t="str">
            <v>CHOR</v>
          </cell>
          <cell r="AE1680" t="str">
            <v>CUSTOS HORÁRIOS DE MÁQUINAS E EQUIPAMENTOS</v>
          </cell>
          <cell r="AF1680">
            <v>328</v>
          </cell>
          <cell r="AG1680" t="str">
            <v>CUSTO HORÁRIO IMPRODUTIVO NOTURNO</v>
          </cell>
          <cell r="AH1680">
            <v>0</v>
          </cell>
          <cell r="AI1680">
            <v>0</v>
          </cell>
        </row>
        <row r="1681">
          <cell r="G1681">
            <v>5866</v>
          </cell>
          <cell r="H1681" t="str">
            <v>ROLO COMPACTADOR VIBRATÓRIO REBOCÁVEL AÇO LISO, PESO 4,7T, IMPACTO DINÂMICO 18,3T - CHI NOTURNO</v>
          </cell>
          <cell r="I1681" t="str">
            <v>CHI-N</v>
          </cell>
          <cell r="J1681">
            <v>23.58</v>
          </cell>
          <cell r="K1681" t="str">
            <v>COMPOSICAO</v>
          </cell>
          <cell r="L1681">
            <v>53821</v>
          </cell>
          <cell r="M1681" t="str">
            <v>ROLO COMPACTADOR VIBRATÓRIO REBOCÁVEL AÇO LISO, PESO 4,7T, IMPACTO DINÂMICO 18,3T - CUSTO COM MÃO -DE-OBRA NA OPERAÇÃO NOTURNA</v>
          </cell>
          <cell r="N1681" t="str">
            <v>H</v>
          </cell>
          <cell r="O1681">
            <v>1</v>
          </cell>
          <cell r="P1681">
            <v>15.7</v>
          </cell>
          <cell r="Q1681">
            <v>15.7</v>
          </cell>
          <cell r="AD1681" t="str">
            <v>CHOR</v>
          </cell>
          <cell r="AE1681" t="str">
            <v>CUSTOS HORÁRIOS DE MÁQUINAS E EQUIPAMENTOS</v>
          </cell>
          <cell r="AF1681">
            <v>328</v>
          </cell>
          <cell r="AG1681" t="str">
            <v>CUSTO HORÁRIO IMPRODUTIVO NOTURNO</v>
          </cell>
          <cell r="AH1681">
            <v>0</v>
          </cell>
          <cell r="AI1681">
            <v>0</v>
          </cell>
        </row>
        <row r="1682">
          <cell r="G1682">
            <v>5870</v>
          </cell>
          <cell r="H1682" t="str">
            <v>ROLO COMPACTADOR VIBRATÓRIO TANDEM AÇO LISO, POTÊNCIA 58CV, PESO SEM/COM LASTRO 6,5/9,4 T - CHI NOTURNO</v>
          </cell>
          <cell r="I1682" t="str">
            <v>CHI-N</v>
          </cell>
          <cell r="J1682">
            <v>36.03</v>
          </cell>
          <cell r="R1682">
            <v>15.7</v>
          </cell>
          <cell r="S1682">
            <v>43.6</v>
          </cell>
          <cell r="T1682">
            <v>0</v>
          </cell>
          <cell r="U1682">
            <v>0</v>
          </cell>
          <cell r="V1682">
            <v>20.32</v>
          </cell>
          <cell r="W1682">
            <v>56.39</v>
          </cell>
          <cell r="X1682">
            <v>0</v>
          </cell>
          <cell r="Y1682">
            <v>0</v>
          </cell>
          <cell r="Z1682">
            <v>0</v>
          </cell>
          <cell r="AA1682">
            <v>0</v>
          </cell>
          <cell r="AB1682" t="str">
            <v>CAIXA REFERENCIAL</v>
          </cell>
          <cell r="AD1682" t="str">
            <v>CHOR</v>
          </cell>
          <cell r="AE1682" t="str">
            <v>CUSTOS HORÁRIOS DE MÁQUINAS E EQUIPAMENTOS</v>
          </cell>
          <cell r="AF1682">
            <v>328</v>
          </cell>
          <cell r="AG1682" t="str">
            <v>CUSTO HORÁRIO IMPRODUTIVO NOTURNO</v>
          </cell>
          <cell r="AH1682">
            <v>0</v>
          </cell>
          <cell r="AI1682">
            <v>0</v>
          </cell>
        </row>
        <row r="1683">
          <cell r="G1683">
            <v>5870</v>
          </cell>
          <cell r="H1683" t="str">
            <v>ROLO COMPACTADOR VIBRATÓRIO TANDEM AÇO LISO, POTÊNCIA 58CV, PESO SEM/COM LASTRO 6,5/9,4 T - CHI NOTURNO</v>
          </cell>
          <cell r="I1683" t="str">
            <v>CHI-N</v>
          </cell>
          <cell r="J1683">
            <v>36.03</v>
          </cell>
          <cell r="K1683" t="str">
            <v>COMPOSICAO</v>
          </cell>
          <cell r="L1683">
            <v>5728</v>
          </cell>
          <cell r="M1683" t="str">
            <v>ROLO COMPACTADOR VIBRATÓRIO, TANDEM, AUTO-PROPEL.,CILINDRO LISO,  58CV -  6,5/9,4 T, SEM OU COM LASTRO - DEPRECIAÇÃO E JUROS.</v>
          </cell>
          <cell r="N1683" t="str">
            <v>H</v>
          </cell>
          <cell r="O1683">
            <v>1</v>
          </cell>
          <cell r="P1683">
            <v>20.32</v>
          </cell>
          <cell r="Q1683">
            <v>20.32</v>
          </cell>
          <cell r="AD1683" t="str">
            <v>CHOR</v>
          </cell>
          <cell r="AE1683" t="str">
            <v>CUSTOS HORÁRIOS DE MÁQUINAS E EQUIPAMENTOS</v>
          </cell>
          <cell r="AF1683">
            <v>328</v>
          </cell>
          <cell r="AG1683" t="str">
            <v>CUSTO HORÁRIO IMPRODUTIVO NOTURNO</v>
          </cell>
          <cell r="AH1683">
            <v>0</v>
          </cell>
          <cell r="AI1683">
            <v>0</v>
          </cell>
        </row>
        <row r="1684">
          <cell r="G1684">
            <v>5870</v>
          </cell>
          <cell r="H1684" t="str">
            <v>ROLO COMPACTADOR VIBRATÓRIO TANDEM AÇO LISO, POTÊNCIA 58CV, PESO SEM/COM LASTRO 6,5/9,4 T - CHI NOTURNO</v>
          </cell>
          <cell r="I1684" t="str">
            <v>CHI-N</v>
          </cell>
          <cell r="J1684">
            <v>36.03</v>
          </cell>
          <cell r="K1684" t="str">
            <v>COMPOSICAO</v>
          </cell>
          <cell r="L1684">
            <v>5731</v>
          </cell>
          <cell r="M1684" t="str">
            <v>ROLO COMPACTADOR VIBRATÓRIO, TANDEM, AUTO-PROPEL.,CILINDRO LISO,  58CV -  6,5/9,4 T, SEM OU COM LASTRO - CUSTOS COM MÃO DE OBRA NA OPERAÇÃO NOTURNA.</v>
          </cell>
          <cell r="N1684" t="str">
            <v>H</v>
          </cell>
          <cell r="O1684">
            <v>1</v>
          </cell>
          <cell r="P1684">
            <v>15.7</v>
          </cell>
          <cell r="Q1684">
            <v>15.7</v>
          </cell>
          <cell r="AD1684" t="str">
            <v>CHOR</v>
          </cell>
          <cell r="AE1684" t="str">
            <v>CUSTOS HORÁRIOS DE MÁQUINAS E EQUIPAMENTOS</v>
          </cell>
          <cell r="AF1684">
            <v>328</v>
          </cell>
          <cell r="AG1684" t="str">
            <v>CUSTO HORÁRIO IMPRODUTIVO NOTURNO</v>
          </cell>
          <cell r="AH1684">
            <v>0</v>
          </cell>
          <cell r="AI1684">
            <v>0</v>
          </cell>
        </row>
        <row r="1685">
          <cell r="G1685">
            <v>5874</v>
          </cell>
          <cell r="H1685" t="str">
            <v>ROLO COMPACTADOR DE PNEUS ESTÁTICO PARA ASFALTO, PRESSÃO VARIÁVEL, POTÊNCIA 99HP, PESO OPERACIONAL SEM/COM LASTRO 8,3/21,0 T - CHI NOTURNO</v>
          </cell>
          <cell r="I1685" t="str">
            <v>CHI-N</v>
          </cell>
          <cell r="J1685">
            <v>58.5</v>
          </cell>
          <cell r="R1685">
            <v>21.5</v>
          </cell>
          <cell r="S1685">
            <v>36.75</v>
          </cell>
          <cell r="T1685">
            <v>0</v>
          </cell>
          <cell r="U1685">
            <v>0</v>
          </cell>
          <cell r="V1685">
            <v>37</v>
          </cell>
          <cell r="W1685">
            <v>63.24</v>
          </cell>
          <cell r="X1685">
            <v>0</v>
          </cell>
          <cell r="Y1685">
            <v>0</v>
          </cell>
          <cell r="Z1685">
            <v>0</v>
          </cell>
          <cell r="AA1685">
            <v>0</v>
          </cell>
          <cell r="AB1685" t="str">
            <v>CAIXA REFERENCIAL</v>
          </cell>
          <cell r="AD1685" t="str">
            <v>CHOR</v>
          </cell>
          <cell r="AE1685" t="str">
            <v>CUSTOS HORÁRIOS DE MÁQUINAS E EQUIPAMENTOS</v>
          </cell>
          <cell r="AF1685">
            <v>328</v>
          </cell>
          <cell r="AG1685" t="str">
            <v>CUSTO HORÁRIO IMPRODUTIVO NOTURNO</v>
          </cell>
          <cell r="AH1685">
            <v>0</v>
          </cell>
          <cell r="AI1685">
            <v>0</v>
          </cell>
        </row>
        <row r="1686">
          <cell r="G1686">
            <v>5874</v>
          </cell>
          <cell r="H1686" t="str">
            <v>ROLO COMPACTADOR DE PNEUS ESTÁTICO PARA ASFALTO, PRESSÃO VARIÁVEL, POTÊNCIA 99HP, PESO OPERACIONAL SEM/COM LASTRO 8,3/21,0 T - CHI NOTURNO</v>
          </cell>
          <cell r="I1686" t="str">
            <v>CHI-N</v>
          </cell>
          <cell r="J1686">
            <v>58.5</v>
          </cell>
          <cell r="K1686" t="str">
            <v>COMPOSICAO</v>
          </cell>
          <cell r="L1686">
            <v>53823</v>
          </cell>
          <cell r="M1686" t="str">
            <v>ROLO COMPACTADOR DE PNEUS ESTÁTICO PARA ASFALTO, PRESSÃO VARIÁVEL, POTÊNCIA 99HP, PESO OPERACIONAL SEM/COM LASTRO 8,3/21,0 T - DEPRECIAÇÃO E JUROS</v>
          </cell>
          <cell r="N1686" t="str">
            <v>H</v>
          </cell>
          <cell r="O1686">
            <v>1</v>
          </cell>
          <cell r="P1686">
            <v>37</v>
          </cell>
          <cell r="Q1686">
            <v>37</v>
          </cell>
          <cell r="AD1686" t="str">
            <v>CHOR</v>
          </cell>
          <cell r="AE1686" t="str">
            <v>CUSTOS HORÁRIOS DE MÁQUINAS E EQUIPAMENTOS</v>
          </cell>
          <cell r="AF1686">
            <v>328</v>
          </cell>
          <cell r="AG1686" t="str">
            <v>CUSTO HORÁRIO IMPRODUTIVO NOTURNO</v>
          </cell>
          <cell r="AH1686">
            <v>0</v>
          </cell>
          <cell r="AI1686">
            <v>0</v>
          </cell>
        </row>
        <row r="1687">
          <cell r="G1687">
            <v>5874</v>
          </cell>
          <cell r="H1687" t="str">
            <v>ROLO COMPACTADOR DE PNEUS ESTÁTICO PARA ASFALTO, PRESSÃO VARIÁVEL, POTÊNCIA 99HP, PESO OPERACIONAL SEM/COM LASTRO 8,3/21,0 T - CHI NOTURNO</v>
          </cell>
          <cell r="I1687" t="str">
            <v>CHI-N</v>
          </cell>
          <cell r="J1687">
            <v>58.5</v>
          </cell>
          <cell r="K1687" t="str">
            <v>COMPOSICAO</v>
          </cell>
          <cell r="L1687">
            <v>53825</v>
          </cell>
          <cell r="M1687" t="str">
            <v>ROLO COMPACTADOR DE PNEUS ESTÁTICO PARA ASFALTO, PRESSÃO VARIÁVEL, POTÊNCIA 99HP, PESO OPERACIONAL SEM/COM LASTRO 8,3/21,0 T - CUSTO COM MATERIAIS NA OPERAÇÃO NOTURNA</v>
          </cell>
          <cell r="N1687" t="str">
            <v>H</v>
          </cell>
          <cell r="O1687">
            <v>1</v>
          </cell>
          <cell r="P1687">
            <v>21.5</v>
          </cell>
          <cell r="Q1687">
            <v>21.5</v>
          </cell>
          <cell r="AD1687" t="str">
            <v>CHOR</v>
          </cell>
          <cell r="AE1687" t="str">
            <v>CUSTOS HORÁRIOS DE MÁQUINAS E EQUIPAMENTOS</v>
          </cell>
          <cell r="AF1687">
            <v>328</v>
          </cell>
          <cell r="AG1687" t="str">
            <v>CUSTO HORÁRIO IMPRODUTIVO NOTURNO</v>
          </cell>
          <cell r="AH1687">
            <v>0</v>
          </cell>
          <cell r="AI1687">
            <v>0</v>
          </cell>
        </row>
        <row r="1688">
          <cell r="G1688">
            <v>5878</v>
          </cell>
          <cell r="H1688" t="str">
            <v>RETRO-ESCAVADEIRA, 74HP (VU = 6 ANOS) - CHI NOTURNO</v>
          </cell>
          <cell r="I1688" t="str">
            <v>CHI-N</v>
          </cell>
          <cell r="J1688">
            <v>38.35</v>
          </cell>
          <cell r="R1688">
            <v>13.09</v>
          </cell>
          <cell r="S1688">
            <v>34.130000000000003</v>
          </cell>
          <cell r="T1688">
            <v>0</v>
          </cell>
          <cell r="U1688">
            <v>0</v>
          </cell>
          <cell r="V1688">
            <v>25.25</v>
          </cell>
          <cell r="W1688">
            <v>65.86</v>
          </cell>
          <cell r="X1688">
            <v>0</v>
          </cell>
          <cell r="Y1688">
            <v>0</v>
          </cell>
          <cell r="Z1688">
            <v>0</v>
          </cell>
          <cell r="AA1688">
            <v>0</v>
          </cell>
          <cell r="AB1688" t="str">
            <v>CAIXA REFERENCIAL</v>
          </cell>
          <cell r="AD1688" t="str">
            <v>CHOR</v>
          </cell>
          <cell r="AE1688" t="str">
            <v>CUSTOS HORÁRIOS DE MÁQUINAS E EQUIPAMENTOS</v>
          </cell>
          <cell r="AF1688">
            <v>328</v>
          </cell>
          <cell r="AG1688" t="str">
            <v>CUSTO HORÁRIO IMPRODUTIVO NOTURNO</v>
          </cell>
          <cell r="AH1688">
            <v>0</v>
          </cell>
          <cell r="AI1688">
            <v>0</v>
          </cell>
        </row>
        <row r="1689">
          <cell r="G1689">
            <v>5878</v>
          </cell>
          <cell r="H1689" t="str">
            <v>RETRO-ESCAVADEIRA, 74HP (VU = 6 ANOS) - CHI NOTURNO</v>
          </cell>
          <cell r="I1689" t="str">
            <v>CHI-N</v>
          </cell>
          <cell r="J1689">
            <v>38.35</v>
          </cell>
          <cell r="K1689" t="str">
            <v>COMPOSICAO</v>
          </cell>
          <cell r="L1689">
            <v>5734</v>
          </cell>
          <cell r="M1689" t="str">
            <v>RETRO-ESCAVADEIRA, 74HP   (VU=6 ANOS)- DEPRECIAÇÃO E JUROS</v>
          </cell>
          <cell r="N1689" t="str">
            <v>H</v>
          </cell>
          <cell r="O1689">
            <v>1</v>
          </cell>
          <cell r="P1689">
            <v>25.25</v>
          </cell>
          <cell r="Q1689">
            <v>25.25</v>
          </cell>
          <cell r="AD1689" t="str">
            <v>CHOR</v>
          </cell>
          <cell r="AE1689" t="str">
            <v>CUSTOS HORÁRIOS DE MÁQUINAS E EQUIPAMENTOS</v>
          </cell>
          <cell r="AF1689">
            <v>328</v>
          </cell>
          <cell r="AG1689" t="str">
            <v>CUSTO HORÁRIO IMPRODUTIVO NOTURNO</v>
          </cell>
          <cell r="AH1689">
            <v>0</v>
          </cell>
          <cell r="AI1689">
            <v>0</v>
          </cell>
        </row>
        <row r="1690">
          <cell r="G1690">
            <v>5878</v>
          </cell>
          <cell r="H1690" t="str">
            <v>RETRO-ESCAVADEIRA, 74HP (VU = 6 ANOS) - CHI NOTURNO</v>
          </cell>
          <cell r="I1690" t="str">
            <v>CHI-N</v>
          </cell>
          <cell r="J1690">
            <v>38.35</v>
          </cell>
          <cell r="K1690" t="str">
            <v>COMPOSICAO</v>
          </cell>
          <cell r="L1690">
            <v>5737</v>
          </cell>
          <cell r="M1690" t="str">
            <v>RETRO-ESCAVADEIRA, 74HP   (VU=6 ANOS) - MÃO-DE-OBRA/OPERAÇÃO NOTURNO</v>
          </cell>
          <cell r="N1690" t="str">
            <v>H</v>
          </cell>
          <cell r="O1690">
            <v>1</v>
          </cell>
          <cell r="P1690">
            <v>13.09</v>
          </cell>
          <cell r="Q1690">
            <v>13.09</v>
          </cell>
          <cell r="AD1690" t="str">
            <v>CHOR</v>
          </cell>
          <cell r="AE1690" t="str">
            <v>CUSTOS HORÁRIOS DE MÁQUINAS E EQUIPAMENTOS</v>
          </cell>
          <cell r="AF1690">
            <v>328</v>
          </cell>
          <cell r="AG1690" t="str">
            <v>CUSTO HORÁRIO IMPRODUTIVO NOTURNO</v>
          </cell>
          <cell r="AH1690">
            <v>0</v>
          </cell>
          <cell r="AI1690">
            <v>0</v>
          </cell>
        </row>
        <row r="1691">
          <cell r="G1691">
            <v>5885</v>
          </cell>
          <cell r="H1691" t="str">
            <v>EQUIPAMENTO PARA LAMA ASFALTICA COM SILO DE AGREGADO 6M3, DOSADOR DE CIMENTO, MONTADO SOBRE CAMINHÃO  - CHI NOTURNO</v>
          </cell>
          <cell r="I1691" t="str">
            <v>CHI-N</v>
          </cell>
          <cell r="J1691">
            <v>59.36</v>
          </cell>
          <cell r="R1691">
            <v>16.09</v>
          </cell>
          <cell r="S1691">
            <v>27.11</v>
          </cell>
          <cell r="T1691">
            <v>0</v>
          </cell>
          <cell r="U1691">
            <v>0</v>
          </cell>
          <cell r="V1691">
            <v>43.26</v>
          </cell>
          <cell r="W1691">
            <v>72.88</v>
          </cell>
          <cell r="X1691">
            <v>0</v>
          </cell>
          <cell r="Y1691">
            <v>0</v>
          </cell>
          <cell r="Z1691">
            <v>0</v>
          </cell>
          <cell r="AA1691">
            <v>0</v>
          </cell>
          <cell r="AB1691" t="str">
            <v>CAIXA REFERENCIAL</v>
          </cell>
          <cell r="AD1691" t="str">
            <v>CHOR</v>
          </cell>
          <cell r="AE1691" t="str">
            <v>CUSTOS HORÁRIOS DE MÁQUINAS E EQUIPAMENTOS</v>
          </cell>
          <cell r="AF1691">
            <v>328</v>
          </cell>
          <cell r="AG1691" t="str">
            <v>CUSTO HORÁRIO IMPRODUTIVO NOTURNO</v>
          </cell>
          <cell r="AH1691">
            <v>0</v>
          </cell>
          <cell r="AI1691">
            <v>0</v>
          </cell>
        </row>
        <row r="1692">
          <cell r="G1692">
            <v>5885</v>
          </cell>
          <cell r="H1692" t="str">
            <v>EQUIPAMENTO PARA LAMA ASFALTICA COM SILO DE AGREGADO 6M3, DOSADOR DE CIMENTO, MONTADO SOBRE CAMINHÃO  - CHI NOTURNO</v>
          </cell>
          <cell r="I1692" t="str">
            <v>CHI-N</v>
          </cell>
          <cell r="J1692">
            <v>59.36</v>
          </cell>
          <cell r="K1692" t="str">
            <v>COMPOSICAO</v>
          </cell>
          <cell r="L1692">
            <v>5740</v>
          </cell>
          <cell r="M1692" t="str">
            <v>EQUIPAMENTO PARA LAMA ASFALTICA COM SILO DE AGREGADO 6M3, DOSADOR DE CIMENTO, MONTADO SOBRE CAMINHÃO - DEPRECIACAO E JUROS</v>
          </cell>
          <cell r="N1692" t="str">
            <v>H</v>
          </cell>
          <cell r="O1692">
            <v>1</v>
          </cell>
          <cell r="P1692">
            <v>43.26</v>
          </cell>
          <cell r="Q1692">
            <v>43.26</v>
          </cell>
          <cell r="AD1692" t="str">
            <v>CHOR</v>
          </cell>
          <cell r="AE1692" t="str">
            <v>CUSTOS HORÁRIOS DE MÁQUINAS E EQUIPAMENTOS</v>
          </cell>
          <cell r="AF1692">
            <v>328</v>
          </cell>
          <cell r="AG1692" t="str">
            <v>CUSTO HORÁRIO IMPRODUTIVO NOTURNO</v>
          </cell>
          <cell r="AH1692">
            <v>0</v>
          </cell>
          <cell r="AI1692">
            <v>0</v>
          </cell>
        </row>
        <row r="1693">
          <cell r="G1693">
            <v>5885</v>
          </cell>
          <cell r="H1693" t="str">
            <v>EQUIPAMENTO PARA LAMA ASFALTICA COM SILO DE AGREGADO 6M3, DOSADOR DE CIMENTO, MONTADO SOBRE CAMINHÃO  - CHI NOTURNO</v>
          </cell>
          <cell r="I1693" t="str">
            <v>CHI-N</v>
          </cell>
          <cell r="J1693">
            <v>59.36</v>
          </cell>
          <cell r="K1693" t="str">
            <v>COMPOSICAO</v>
          </cell>
          <cell r="L1693">
            <v>5744</v>
          </cell>
          <cell r="M1693" t="str">
            <v>EQUIPAMENTO PARA LAMA ASFALTICA COM SILO DE AGREGADO 6M3, DOSADOR DE CIMENTO, MONTADO SOBRE CAMINHÃO - MAO-DE-OBRA NOTURNA NA OPERACAO</v>
          </cell>
          <cell r="N1693" t="str">
            <v>H</v>
          </cell>
          <cell r="O1693">
            <v>1</v>
          </cell>
          <cell r="P1693">
            <v>16.09</v>
          </cell>
          <cell r="Q1693">
            <v>16.09</v>
          </cell>
          <cell r="AD1693" t="str">
            <v>CHOR</v>
          </cell>
          <cell r="AE1693" t="str">
            <v>CUSTOS HORÁRIOS DE MÁQUINAS E EQUIPAMENTOS</v>
          </cell>
          <cell r="AF1693">
            <v>328</v>
          </cell>
          <cell r="AG1693" t="str">
            <v>CUSTO HORÁRIO IMPRODUTIVO NOTURNO</v>
          </cell>
          <cell r="AH1693">
            <v>0</v>
          </cell>
          <cell r="AI1693">
            <v>0</v>
          </cell>
        </row>
        <row r="1694">
          <cell r="G1694">
            <v>5893</v>
          </cell>
          <cell r="H1694" t="str">
            <v>CAMINHAO TOCO, 177CV - 14T (VU=6ANOS) (NAO INCLUI CARROCERIA) - CUSTO HORARIO IMPRODUTIVO NOTURNO</v>
          </cell>
          <cell r="I1694" t="str">
            <v>CHI-N</v>
          </cell>
          <cell r="J1694">
            <v>34.86</v>
          </cell>
          <cell r="R1694">
            <v>16.09</v>
          </cell>
          <cell r="S1694">
            <v>46.16</v>
          </cell>
          <cell r="T1694">
            <v>0</v>
          </cell>
          <cell r="U1694">
            <v>0</v>
          </cell>
          <cell r="V1694">
            <v>18.760000000000002</v>
          </cell>
          <cell r="W1694">
            <v>53.83</v>
          </cell>
          <cell r="X1694">
            <v>0</v>
          </cell>
          <cell r="Y1694">
            <v>0</v>
          </cell>
          <cell r="Z1694">
            <v>0</v>
          </cell>
          <cell r="AA1694">
            <v>0</v>
          </cell>
          <cell r="AB1694" t="str">
            <v>CAIXA REFERENCIAL</v>
          </cell>
          <cell r="AD1694" t="str">
            <v>CHOR</v>
          </cell>
          <cell r="AE1694" t="str">
            <v>CUSTOS HORÁRIOS DE MÁQUINAS E EQUIPAMENTOS</v>
          </cell>
          <cell r="AF1694">
            <v>328</v>
          </cell>
          <cell r="AG1694" t="str">
            <v>CUSTO HORÁRIO IMPRODUTIVO NOTURNO</v>
          </cell>
          <cell r="AH1694">
            <v>0</v>
          </cell>
          <cell r="AI1694">
            <v>0</v>
          </cell>
        </row>
        <row r="1695">
          <cell r="G1695">
            <v>5893</v>
          </cell>
          <cell r="H1695" t="str">
            <v>CAMINHAO TOCO, 177CV - 14T (VU=6ANOS) (NAO INCLUI CARROCERIA) - CUSTO HORARIO IMPRODUTIVO NOTURNO</v>
          </cell>
          <cell r="I1695" t="str">
            <v>CHI-N</v>
          </cell>
          <cell r="J1695">
            <v>34.86</v>
          </cell>
          <cell r="K1695" t="str">
            <v>COMPOSICAO</v>
          </cell>
          <cell r="L1695">
            <v>5750</v>
          </cell>
          <cell r="M1695" t="str">
            <v>CAMINHAO TOCO, 177CV - 14T (VU=6ANOS) (NAO INCLUI CARROCERIA) - DEPRECIACAO E JUROS</v>
          </cell>
          <cell r="N1695" t="str">
            <v>H</v>
          </cell>
          <cell r="O1695">
            <v>1</v>
          </cell>
          <cell r="P1695">
            <v>18.760000000000002</v>
          </cell>
          <cell r="Q1695">
            <v>18.760000000000002</v>
          </cell>
          <cell r="AD1695" t="str">
            <v>CHOR</v>
          </cell>
          <cell r="AE1695" t="str">
            <v>CUSTOS HORÁRIOS DE MÁQUINAS E EQUIPAMENTOS</v>
          </cell>
          <cell r="AF1695">
            <v>328</v>
          </cell>
          <cell r="AG1695" t="str">
            <v>CUSTO HORÁRIO IMPRODUTIVO NOTURNO</v>
          </cell>
          <cell r="AH1695">
            <v>0</v>
          </cell>
          <cell r="AI1695">
            <v>0</v>
          </cell>
        </row>
        <row r="1696">
          <cell r="G1696">
            <v>5893</v>
          </cell>
          <cell r="H1696" t="str">
            <v>CAMINHAO TOCO, 177CV - 14T (VU=6ANOS) (NAO INCLUI CARROCERIA) - CUSTO HORARIO IMPRODUTIVO NOTURNO</v>
          </cell>
          <cell r="I1696" t="str">
            <v>CHI-N</v>
          </cell>
          <cell r="J1696">
            <v>34.86</v>
          </cell>
          <cell r="K1696" t="str">
            <v>COMPOSICAO</v>
          </cell>
          <cell r="L1696">
            <v>5752</v>
          </cell>
          <cell r="M1696" t="str">
            <v>CAMINHAO TOCO, 177CV - 14T (VU=6ANOS) (NAO INCLUI CARROCERIA) - MAO-DE-OBRA NOTURNA NA OPERACAO</v>
          </cell>
          <cell r="N1696" t="str">
            <v>H</v>
          </cell>
          <cell r="O1696">
            <v>1</v>
          </cell>
          <cell r="P1696">
            <v>16.09</v>
          </cell>
          <cell r="Q1696">
            <v>16.09</v>
          </cell>
          <cell r="AD1696" t="str">
            <v>CHOR</v>
          </cell>
          <cell r="AE1696" t="str">
            <v>CUSTOS HORÁRIOS DE MÁQUINAS E EQUIPAMENTOS</v>
          </cell>
          <cell r="AF1696">
            <v>328</v>
          </cell>
          <cell r="AG1696" t="str">
            <v>CUSTO HORÁRIO IMPRODUTIVO NOTURNO</v>
          </cell>
          <cell r="AH1696">
            <v>0</v>
          </cell>
          <cell r="AI1696">
            <v>0</v>
          </cell>
        </row>
        <row r="1697">
          <cell r="G1697">
            <v>5897</v>
          </cell>
          <cell r="H1697" t="str">
            <v>CAMINHAO TOCO, 170CV - 11T (VU=6ANOS) (NAO INCLUI CARROCERIA) - CUSTO HORARIO IMPRODUTIVO NOTURNO</v>
          </cell>
          <cell r="I1697" t="str">
            <v>CHI-N</v>
          </cell>
          <cell r="J1697">
            <v>34.51</v>
          </cell>
          <cell r="R1697">
            <v>16.09</v>
          </cell>
          <cell r="S1697">
            <v>46.63</v>
          </cell>
          <cell r="T1697">
            <v>0</v>
          </cell>
          <cell r="U1697">
            <v>0</v>
          </cell>
          <cell r="V1697">
            <v>18.41</v>
          </cell>
          <cell r="W1697">
            <v>53.36</v>
          </cell>
          <cell r="X1697">
            <v>0</v>
          </cell>
          <cell r="Y1697">
            <v>0</v>
          </cell>
          <cell r="Z1697">
            <v>0</v>
          </cell>
          <cell r="AA1697">
            <v>0</v>
          </cell>
          <cell r="AB1697" t="str">
            <v>CAIXA REFERENCIAL</v>
          </cell>
          <cell r="AD1697" t="str">
            <v>CHOR</v>
          </cell>
          <cell r="AE1697" t="str">
            <v>CUSTOS HORÁRIOS DE MÁQUINAS E EQUIPAMENTOS</v>
          </cell>
          <cell r="AF1697">
            <v>328</v>
          </cell>
          <cell r="AG1697" t="str">
            <v>CUSTO HORÁRIO IMPRODUTIVO NOTURNO</v>
          </cell>
          <cell r="AH1697">
            <v>0</v>
          </cell>
          <cell r="AI1697">
            <v>0</v>
          </cell>
        </row>
        <row r="1698">
          <cell r="G1698">
            <v>5897</v>
          </cell>
          <cell r="H1698" t="str">
            <v>CAMINHAO TOCO, 170CV - 11T (VU=6ANOS) (NAO INCLUI CARROCERIA) - CUSTO HORARIO IMPRODUTIVO NOTURNO</v>
          </cell>
          <cell r="I1698" t="str">
            <v>CHI-N</v>
          </cell>
          <cell r="J1698">
            <v>34.51</v>
          </cell>
          <cell r="K1698" t="str">
            <v>COMPOSICAO</v>
          </cell>
          <cell r="L1698">
            <v>5753</v>
          </cell>
          <cell r="M1698" t="str">
            <v>CAMINHAO TOCO, 170CV - 11T (VU=6ANOS) (NAO INCLUI CARROCERIA) - DEPRECIACAO E JUROS</v>
          </cell>
          <cell r="N1698" t="str">
            <v>H</v>
          </cell>
          <cell r="O1698">
            <v>1</v>
          </cell>
          <cell r="P1698">
            <v>18.41</v>
          </cell>
          <cell r="Q1698">
            <v>18.41</v>
          </cell>
          <cell r="AD1698" t="str">
            <v>CHOR</v>
          </cell>
          <cell r="AE1698" t="str">
            <v>CUSTOS HORÁRIOS DE MÁQUINAS E EQUIPAMENTOS</v>
          </cell>
          <cell r="AF1698">
            <v>328</v>
          </cell>
          <cell r="AG1698" t="str">
            <v>CUSTO HORÁRIO IMPRODUTIVO NOTURNO</v>
          </cell>
          <cell r="AH1698">
            <v>0</v>
          </cell>
          <cell r="AI1698">
            <v>0</v>
          </cell>
        </row>
        <row r="1699">
          <cell r="G1699">
            <v>5897</v>
          </cell>
          <cell r="H1699" t="str">
            <v>CAMINHAO TOCO, 170CV - 11T (VU=6ANOS) (NAO INCLUI CARROCERIA) - CUSTO HORARIO IMPRODUTIVO NOTURNO</v>
          </cell>
          <cell r="I1699" t="str">
            <v>CHI-N</v>
          </cell>
          <cell r="J1699">
            <v>34.51</v>
          </cell>
          <cell r="K1699" t="str">
            <v>COMPOSICAO</v>
          </cell>
          <cell r="L1699">
            <v>53830</v>
          </cell>
          <cell r="M1699" t="str">
            <v>CAMINHAO TOCO, 170CV - 11T (VU=6ANOS) (NAO INCLUI CARROCERIA) - MAO-DE-OBRA NA OPERACAO NOTURNA</v>
          </cell>
          <cell r="N1699" t="str">
            <v>H</v>
          </cell>
          <cell r="O1699">
            <v>1</v>
          </cell>
          <cell r="P1699">
            <v>16.09</v>
          </cell>
          <cell r="Q1699">
            <v>16.09</v>
          </cell>
          <cell r="AD1699" t="str">
            <v>CHOR</v>
          </cell>
          <cell r="AE1699" t="str">
            <v>CUSTOS HORÁRIOS DE MÁQUINAS E EQUIPAMENTOS</v>
          </cell>
          <cell r="AF1699">
            <v>328</v>
          </cell>
          <cell r="AG1699" t="str">
            <v>CUSTO HORÁRIO IMPRODUTIVO NOTURNO</v>
          </cell>
          <cell r="AH1699">
            <v>0</v>
          </cell>
          <cell r="AI1699">
            <v>0</v>
          </cell>
        </row>
        <row r="1700">
          <cell r="G1700">
            <v>5900</v>
          </cell>
          <cell r="H1700" t="str">
            <v>CAMINHAO PIPA 6000L TOCO, 162CV - 7,5T (VU=6ANOS) (INCLUI TANQUE DE ACO PARA TRANSPORTE DE AGUA E MOTOBOMBA CENTRIFUGA A GASOLINA 3,5CV) - CUSTO HORARIO IMPRODUTIVO NOTURNO</v>
          </cell>
          <cell r="I1700" t="str">
            <v>CHI-N</v>
          </cell>
          <cell r="J1700">
            <v>33.630000000000003</v>
          </cell>
          <cell r="R1700">
            <v>16.09</v>
          </cell>
          <cell r="S1700">
            <v>47.85</v>
          </cell>
          <cell r="T1700">
            <v>0</v>
          </cell>
          <cell r="U1700">
            <v>0</v>
          </cell>
          <cell r="V1700">
            <v>17.53</v>
          </cell>
          <cell r="W1700">
            <v>52.14</v>
          </cell>
          <cell r="X1700">
            <v>0</v>
          </cell>
          <cell r="Y1700">
            <v>0</v>
          </cell>
          <cell r="Z1700">
            <v>0</v>
          </cell>
          <cell r="AA1700">
            <v>0</v>
          </cell>
          <cell r="AB1700" t="str">
            <v>CAIXA REFERENCIAL</v>
          </cell>
          <cell r="AD1700" t="str">
            <v>CHOR</v>
          </cell>
          <cell r="AE1700" t="str">
            <v>CUSTOS HORÁRIOS DE MÁQUINAS E EQUIPAMENTOS</v>
          </cell>
          <cell r="AF1700">
            <v>328</v>
          </cell>
          <cell r="AG1700" t="str">
            <v>CUSTO HORÁRIO IMPRODUTIVO NOTURNO</v>
          </cell>
          <cell r="AH1700">
            <v>0</v>
          </cell>
          <cell r="AI1700">
            <v>0</v>
          </cell>
        </row>
        <row r="1701">
          <cell r="G1701">
            <v>5900</v>
          </cell>
          <cell r="H1701" t="str">
            <v>CAMINHAO PIPA 6000L TOCO, 162CV - 7,5T (VU=6ANOS) (INCLUI TANQUE DE ACO PARA TRANSPORTE DE AGUA E MOTOBOMBA CENTRIFUGA A GASOLINA 3,5CV) - CUSTO HORARIO IMPRODUTIVO NOTURNO</v>
          </cell>
          <cell r="I1701" t="str">
            <v>CHI-N</v>
          </cell>
          <cell r="J1701">
            <v>33.630000000000003</v>
          </cell>
          <cell r="K1701" t="str">
            <v>COMPOSICAO</v>
          </cell>
          <cell r="L1701">
            <v>5756</v>
          </cell>
          <cell r="M1701" t="str">
            <v>CAMINHAO PIPA 6000L TOCO, 162CV - 7,5T (VU=6ANOS) (INCLUI TANQUE DE ACO PARA TRANSPORTE DE AGUA E MOTOBOMBA CENTRIFUGA A GASOLINA 3,5CV) - DEPRECIACAO E JUROS</v>
          </cell>
          <cell r="N1701" t="str">
            <v>H</v>
          </cell>
          <cell r="O1701">
            <v>1</v>
          </cell>
          <cell r="P1701">
            <v>17.53</v>
          </cell>
          <cell r="Q1701">
            <v>17.53</v>
          </cell>
          <cell r="AD1701" t="str">
            <v>CHOR</v>
          </cell>
          <cell r="AE1701" t="str">
            <v>CUSTOS HORÁRIOS DE MÁQUINAS E EQUIPAMENTOS</v>
          </cell>
          <cell r="AF1701">
            <v>328</v>
          </cell>
          <cell r="AG1701" t="str">
            <v>CUSTO HORÁRIO IMPRODUTIVO NOTURNO</v>
          </cell>
          <cell r="AH1701">
            <v>0</v>
          </cell>
          <cell r="AI1701">
            <v>0</v>
          </cell>
        </row>
        <row r="1702">
          <cell r="G1702">
            <v>5900</v>
          </cell>
          <cell r="H1702" t="str">
            <v>CAMINHAO PIPA 6000L TOCO, 162CV - 7,5T (VU=6ANOS) (INCLUI TANQUE DE ACO PARA TRANSPORTE DE AGUA E MOTOBOMBA CENTRIFUGA A GASOLINA 3,5CV) - CUSTO HORARIO IMPRODUTIVO NOTURNO</v>
          </cell>
          <cell r="I1702" t="str">
            <v>CHI-N</v>
          </cell>
          <cell r="J1702">
            <v>33.630000000000003</v>
          </cell>
          <cell r="K1702" t="str">
            <v>COMPOSICAO</v>
          </cell>
          <cell r="L1702">
            <v>5760</v>
          </cell>
          <cell r="M1702" t="str">
            <v>CAMINHAO PIPA 6000L TOCO, 162CV - 7,5T (VU=6ANOS) (INCLUI TANQUE DE ACO PARA TRANSPORTE DE AGUA) - MAO-DE-OBRA NOTURNA NA OPERACAO</v>
          </cell>
          <cell r="N1702" t="str">
            <v>H</v>
          </cell>
          <cell r="O1702">
            <v>1</v>
          </cell>
          <cell r="P1702">
            <v>16.09</v>
          </cell>
          <cell r="Q1702">
            <v>16.09</v>
          </cell>
          <cell r="AD1702" t="str">
            <v>CHOR</v>
          </cell>
          <cell r="AE1702" t="str">
            <v>CUSTOS HORÁRIOS DE MÁQUINAS E EQUIPAMENTOS</v>
          </cell>
          <cell r="AF1702">
            <v>328</v>
          </cell>
          <cell r="AG1702" t="str">
            <v>CUSTO HORÁRIO IMPRODUTIVO NOTURNO</v>
          </cell>
          <cell r="AH1702">
            <v>0</v>
          </cell>
          <cell r="AI1702">
            <v>0</v>
          </cell>
        </row>
        <row r="1703">
          <cell r="G1703">
            <v>5904</v>
          </cell>
          <cell r="H1703" t="str">
            <v>CAMINHAO PIPA 10000L TRUCADO, 208CV - 21,1T (VU=6ANOS) (INCLUI TANQUE DE ACO PARA TRANSPORTE DE AGUA E MOTOBOMBA CENTRIFUGA A GASOLINA 3,5CV) - CUSTO HORARIO IMPRODUTIVO NOTURNO</v>
          </cell>
          <cell r="I1703" t="str">
            <v>CHI-N</v>
          </cell>
          <cell r="J1703">
            <v>35.409999999999997</v>
          </cell>
          <cell r="R1703">
            <v>16.09</v>
          </cell>
          <cell r="S1703">
            <v>45.44</v>
          </cell>
          <cell r="T1703">
            <v>0</v>
          </cell>
          <cell r="U1703">
            <v>0</v>
          </cell>
          <cell r="V1703">
            <v>19.309999999999999</v>
          </cell>
          <cell r="W1703">
            <v>54.55</v>
          </cell>
          <cell r="X1703">
            <v>0</v>
          </cell>
          <cell r="Y1703">
            <v>0</v>
          </cell>
          <cell r="Z1703">
            <v>0</v>
          </cell>
          <cell r="AA1703">
            <v>0</v>
          </cell>
          <cell r="AB1703" t="str">
            <v>CAIXA REFERENCIAL</v>
          </cell>
          <cell r="AD1703" t="str">
            <v>CHOR</v>
          </cell>
          <cell r="AE1703" t="str">
            <v>CUSTOS HORÁRIOS DE MÁQUINAS E EQUIPAMENTOS</v>
          </cell>
          <cell r="AF1703">
            <v>328</v>
          </cell>
          <cell r="AG1703" t="str">
            <v>CUSTO HORÁRIO IMPRODUTIVO NOTURNO</v>
          </cell>
          <cell r="AH1703">
            <v>0</v>
          </cell>
          <cell r="AI1703">
            <v>0</v>
          </cell>
        </row>
        <row r="1704">
          <cell r="G1704">
            <v>5904</v>
          </cell>
          <cell r="H1704" t="str">
            <v>CAMINHAO PIPA 10000L TRUCADO, 208CV - 21,1T (VU=6ANOS) (INCLUI TANQUE DE ACO PARA TRANSPORTE DE AGUA E MOTOBOMBA CENTRIFUGA A GASOLINA 3,5CV) - CUSTO HORARIO IMPRODUTIVO NOTURNO</v>
          </cell>
          <cell r="I1704" t="str">
            <v>CHI-N</v>
          </cell>
          <cell r="J1704">
            <v>35.409999999999997</v>
          </cell>
          <cell r="K1704" t="str">
            <v>COMPOSICAO</v>
          </cell>
          <cell r="L1704">
            <v>5762</v>
          </cell>
          <cell r="M1704" t="str">
            <v>CAMINHAO PIPA 10000L TRUCADO, 208CV - 21,1T (VU=6ANOS) (INCLUI TANQUE DE ACO PARA TRANSPORTE DE AGUA E MOTOBOMBA CENTRIFUGA A GASOLINA 3,5CV) - DEPRECIACAO E JUROS</v>
          </cell>
          <cell r="N1704" t="str">
            <v>H</v>
          </cell>
          <cell r="O1704">
            <v>1</v>
          </cell>
          <cell r="P1704">
            <v>19.309999999999999</v>
          </cell>
          <cell r="Q1704">
            <v>19.309999999999999</v>
          </cell>
          <cell r="AD1704" t="str">
            <v>CHOR</v>
          </cell>
          <cell r="AE1704" t="str">
            <v>CUSTOS HORÁRIOS DE MÁQUINAS E EQUIPAMENTOS</v>
          </cell>
          <cell r="AF1704">
            <v>328</v>
          </cell>
          <cell r="AG1704" t="str">
            <v>CUSTO HORÁRIO IMPRODUTIVO NOTURNO</v>
          </cell>
          <cell r="AH1704">
            <v>0</v>
          </cell>
          <cell r="AI1704">
            <v>0</v>
          </cell>
        </row>
        <row r="1705">
          <cell r="G1705">
            <v>5904</v>
          </cell>
          <cell r="H1705" t="str">
            <v>CAMINHAO PIPA 10000L TRUCADO, 208CV - 21,1T (VU=6ANOS) (INCLUI TANQUE DE ACO PARA TRANSPORTE DE AGUA E MOTOBOMBA CENTRIFUGA A GASOLINA 3,5CV) - CUSTO HORARIO IMPRODUTIVO NOTURNO</v>
          </cell>
          <cell r="I1705" t="str">
            <v>CHI-N</v>
          </cell>
          <cell r="J1705">
            <v>35.409999999999997</v>
          </cell>
          <cell r="K1705" t="str">
            <v>COMPOSICAO</v>
          </cell>
          <cell r="L1705">
            <v>5764</v>
          </cell>
          <cell r="M1705" t="str">
            <v>CAMINHAO PIPA 10000L TRUCADO, 208CV - 21,1T (VU=6ANOS) (INCLUI TANQUE DE ACO PARA TRANSPORTE DE AGUA E MOTOBOMBA CENTRIFUGA A GASOLINA 3,5CV) - MAO-DE-OBRA NOTURNA NA OPERACAO</v>
          </cell>
          <cell r="N1705" t="str">
            <v>H</v>
          </cell>
          <cell r="O1705">
            <v>1</v>
          </cell>
          <cell r="P1705">
            <v>16.09</v>
          </cell>
          <cell r="Q1705">
            <v>16.09</v>
          </cell>
          <cell r="AD1705" t="str">
            <v>CHOR</v>
          </cell>
          <cell r="AE1705" t="str">
            <v>CUSTOS HORÁRIOS DE MÁQUINAS E EQUIPAMENTOS</v>
          </cell>
          <cell r="AF1705">
            <v>328</v>
          </cell>
          <cell r="AG1705" t="str">
            <v>CUSTO HORÁRIO IMPRODUTIVO NOTURNO</v>
          </cell>
          <cell r="AH1705">
            <v>0</v>
          </cell>
          <cell r="AI1705">
            <v>0</v>
          </cell>
        </row>
        <row r="1706">
          <cell r="G1706">
            <v>5908</v>
          </cell>
          <cell r="H1706" t="str">
            <v>DISTRIBUIDOR DE AGREGADO TIPO DOSADOR REBOCAVEL  COM 4 PNEUS COM LARGURA 3,66 M - CHI NOTURNO</v>
          </cell>
          <cell r="I1706" t="str">
            <v>CHI-N</v>
          </cell>
          <cell r="J1706">
            <v>9.32</v>
          </cell>
          <cell r="R1706">
            <v>0</v>
          </cell>
          <cell r="S1706">
            <v>0</v>
          </cell>
          <cell r="T1706">
            <v>0</v>
          </cell>
          <cell r="U1706">
            <v>0</v>
          </cell>
          <cell r="V1706">
            <v>9.31</v>
          </cell>
          <cell r="W1706">
            <v>100</v>
          </cell>
          <cell r="X1706">
            <v>0</v>
          </cell>
          <cell r="Y1706">
            <v>0</v>
          </cell>
          <cell r="Z1706">
            <v>0</v>
          </cell>
          <cell r="AA1706">
            <v>0</v>
          </cell>
          <cell r="AB1706" t="str">
            <v>CAIXA REFERENCIAL</v>
          </cell>
          <cell r="AD1706" t="str">
            <v>CHOR</v>
          </cell>
          <cell r="AE1706" t="str">
            <v>CUSTOS HORÁRIOS DE MÁQUINAS E EQUIPAMENTOS</v>
          </cell>
          <cell r="AF1706">
            <v>328</v>
          </cell>
          <cell r="AG1706" t="str">
            <v>CUSTO HORÁRIO IMPRODUTIVO NOTURNO</v>
          </cell>
          <cell r="AH1706">
            <v>0</v>
          </cell>
          <cell r="AI1706">
            <v>0</v>
          </cell>
        </row>
        <row r="1707">
          <cell r="G1707">
            <v>5908</v>
          </cell>
          <cell r="H1707" t="str">
            <v>DISTRIBUIDOR DE AGREGADO TIPO DOSADOR REBOCAVEL  COM 4 PNEUS COM LARGURA 3,66 M - CHI NOTURNO</v>
          </cell>
          <cell r="I1707" t="str">
            <v>CHI-N</v>
          </cell>
          <cell r="J1707">
            <v>9.32</v>
          </cell>
          <cell r="K1707" t="str">
            <v>COMPOSICAO</v>
          </cell>
          <cell r="L1707">
            <v>53833</v>
          </cell>
          <cell r="M1707" t="str">
            <v>DISTRIBUIDOR DE AGREGADO TIPO DOSADOR REBOCAVEL  COM 4 PNEUS COM LARGURA 3,66 M - DEPRECIACAO E JUROS</v>
          </cell>
          <cell r="N1707" t="str">
            <v>H</v>
          </cell>
          <cell r="O1707">
            <v>1</v>
          </cell>
          <cell r="P1707">
            <v>9.31</v>
          </cell>
          <cell r="Q1707">
            <v>9.31</v>
          </cell>
          <cell r="AD1707" t="str">
            <v>CHOR</v>
          </cell>
          <cell r="AE1707" t="str">
            <v>CUSTOS HORÁRIOS DE MÁQUINAS E EQUIPAMENTOS</v>
          </cell>
          <cell r="AF1707">
            <v>328</v>
          </cell>
          <cell r="AG1707" t="str">
            <v>CUSTO HORÁRIO IMPRODUTIVO NOTURNO</v>
          </cell>
          <cell r="AH1707">
            <v>0</v>
          </cell>
          <cell r="AI1707">
            <v>0</v>
          </cell>
        </row>
        <row r="1708">
          <cell r="G1708">
            <v>5912</v>
          </cell>
          <cell r="H1708" t="str">
            <v>DISTRIBUIDOR DE BETUME COM TANQUE DE 2500L, REBOCAVEL, PNEUMATICO COM MOTOR A GASOLINA 3,4HP  - CHI NOTURNO</v>
          </cell>
          <cell r="I1708" t="str">
            <v>CHI-N</v>
          </cell>
          <cell r="J1708">
            <v>10.95</v>
          </cell>
          <cell r="R1708">
            <v>0.08</v>
          </cell>
          <cell r="S1708">
            <v>0.74</v>
          </cell>
          <cell r="T1708">
            <v>0</v>
          </cell>
          <cell r="U1708">
            <v>0</v>
          </cell>
          <cell r="V1708">
            <v>10.86</v>
          </cell>
          <cell r="W1708">
            <v>99.25</v>
          </cell>
          <cell r="X1708">
            <v>0</v>
          </cell>
          <cell r="Y1708">
            <v>0</v>
          </cell>
          <cell r="Z1708">
            <v>0</v>
          </cell>
          <cell r="AA1708">
            <v>0</v>
          </cell>
          <cell r="AB1708" t="str">
            <v>CAIXA REFERENCIAL</v>
          </cell>
          <cell r="AD1708" t="str">
            <v>CHOR</v>
          </cell>
          <cell r="AE1708" t="str">
            <v>CUSTOS HORÁRIOS DE MÁQUINAS E EQUIPAMENTOS</v>
          </cell>
          <cell r="AF1708">
            <v>328</v>
          </cell>
          <cell r="AG1708" t="str">
            <v>CUSTO HORÁRIO IMPRODUTIVO NOTURNO</v>
          </cell>
          <cell r="AH1708">
            <v>0</v>
          </cell>
          <cell r="AI1708">
            <v>0</v>
          </cell>
        </row>
        <row r="1709">
          <cell r="G1709">
            <v>5912</v>
          </cell>
          <cell r="H1709" t="str">
            <v>DISTRIBUIDOR DE BETUME COM TANQUE DE 2500L, REBOCAVEL, PNEUMATICO COM MOTOR A GASOLINA 3,4HP  - CHI NOTURNO</v>
          </cell>
          <cell r="I1709" t="str">
            <v>CHI-N</v>
          </cell>
          <cell r="J1709">
            <v>10.95</v>
          </cell>
          <cell r="K1709" t="str">
            <v>COMPOSICAO</v>
          </cell>
          <cell r="L1709">
            <v>5768</v>
          </cell>
          <cell r="M1709" t="str">
            <v>DISTRIBUIDOR DE BETUME COM TANQUE DE 2500L, REBOCAVEL, PNEUMATICO COM MOTOR A GASOLINA 3,4HP  - CUSTO COM MAO-DE-OBRA NA OPERACAO NOTURNA</v>
          </cell>
          <cell r="N1709" t="str">
            <v>H</v>
          </cell>
          <cell r="O1709">
            <v>1</v>
          </cell>
          <cell r="P1709">
            <v>0.08</v>
          </cell>
          <cell r="Q1709">
            <v>0.08</v>
          </cell>
          <cell r="AD1709" t="str">
            <v>CHOR</v>
          </cell>
          <cell r="AE1709" t="str">
            <v>CUSTOS HORÁRIOS DE MÁQUINAS E EQUIPAMENTOS</v>
          </cell>
          <cell r="AF1709">
            <v>328</v>
          </cell>
          <cell r="AG1709" t="str">
            <v>CUSTO HORÁRIO IMPRODUTIVO NOTURNO</v>
          </cell>
          <cell r="AH1709">
            <v>0</v>
          </cell>
          <cell r="AI1709">
            <v>0</v>
          </cell>
        </row>
        <row r="1710">
          <cell r="G1710">
            <v>5912</v>
          </cell>
          <cell r="H1710" t="str">
            <v>DISTRIBUIDOR DE BETUME COM TANQUE DE 2500L, REBOCAVEL, PNEUMATICO COM MOTOR A GASOLINA 3,4HP  - CHI NOTURNO</v>
          </cell>
          <cell r="I1710" t="str">
            <v>CHI-N</v>
          </cell>
          <cell r="J1710">
            <v>10.95</v>
          </cell>
          <cell r="K1710" t="str">
            <v>COMPOSICAO</v>
          </cell>
          <cell r="L1710">
            <v>53835</v>
          </cell>
          <cell r="M1710" t="str">
            <v>DISTRIBUIDOR DE BETUME COM TANQUE DE 2500L, REBOCAVEL, PNEUMATICO COM MOTOR A GASOLINA 3,4HP -  DEPRECIACAO E JUROS</v>
          </cell>
          <cell r="N1710" t="str">
            <v>H</v>
          </cell>
          <cell r="O1710">
            <v>1</v>
          </cell>
          <cell r="P1710">
            <v>10.86</v>
          </cell>
          <cell r="Q1710">
            <v>10.86</v>
          </cell>
          <cell r="AD1710" t="str">
            <v>CHOR</v>
          </cell>
          <cell r="AE1710" t="str">
            <v>CUSTOS HORÁRIOS DE MÁQUINAS E EQUIPAMENTOS</v>
          </cell>
          <cell r="AF1710">
            <v>328</v>
          </cell>
          <cell r="AG1710" t="str">
            <v>CUSTO HORÁRIO IMPRODUTIVO NOTURNO</v>
          </cell>
          <cell r="AH1710">
            <v>0</v>
          </cell>
          <cell r="AI1710">
            <v>0</v>
          </cell>
        </row>
        <row r="1711">
          <cell r="G1711">
            <v>5916</v>
          </cell>
          <cell r="H1711" t="str">
            <v>DISTRIBUIDOR DE ASFALTO MONTADO SOBRE CAMINHAO TOCO 162 HP, COM TANQUE ISOLADO 6 M3 COM BARRA ESPARGIDORA DE 3,66 M - CHI NOTURNO</v>
          </cell>
          <cell r="I1711" t="str">
            <v>CHI-N</v>
          </cell>
          <cell r="J1711">
            <v>80.319999999999993</v>
          </cell>
          <cell r="R1711">
            <v>32.18</v>
          </cell>
          <cell r="S1711">
            <v>40.07</v>
          </cell>
          <cell r="T1711">
            <v>0</v>
          </cell>
          <cell r="U1711">
            <v>0</v>
          </cell>
          <cell r="V1711">
            <v>48.12</v>
          </cell>
          <cell r="W1711">
            <v>59.92</v>
          </cell>
          <cell r="X1711">
            <v>0</v>
          </cell>
          <cell r="Y1711">
            <v>0</v>
          </cell>
          <cell r="Z1711">
            <v>0</v>
          </cell>
          <cell r="AA1711">
            <v>0</v>
          </cell>
          <cell r="AB1711" t="str">
            <v>CAIXA REFERENCIAL</v>
          </cell>
          <cell r="AD1711" t="str">
            <v>CHOR</v>
          </cell>
          <cell r="AE1711" t="str">
            <v>CUSTOS HORÁRIOS DE MÁQUINAS E EQUIPAMENTOS</v>
          </cell>
          <cell r="AF1711">
            <v>328</v>
          </cell>
          <cell r="AG1711" t="str">
            <v>CUSTO HORÁRIO IMPRODUTIVO NOTURNO</v>
          </cell>
          <cell r="AH1711">
            <v>0</v>
          </cell>
          <cell r="AI1711">
            <v>0</v>
          </cell>
        </row>
        <row r="1712">
          <cell r="G1712">
            <v>5916</v>
          </cell>
          <cell r="H1712" t="str">
            <v>DISTRIBUIDOR DE ASFALTO MONTADO SOBRE CAMINHAO TOCO 162 HP, COM TANQUE ISOLADO 6 M3 COM BARRA ESPARGIDORA DE 3,66 M - CHI NOTURNO</v>
          </cell>
          <cell r="I1712" t="str">
            <v>CHI-N</v>
          </cell>
          <cell r="J1712">
            <v>80.319999999999993</v>
          </cell>
          <cell r="K1712" t="str">
            <v>COMPOSICAO</v>
          </cell>
          <cell r="L1712">
            <v>5771</v>
          </cell>
          <cell r="M1712" t="str">
            <v>DISTRIBUIDOR DE ASFALTO CAP 5.000L SOBRE CAMINHAO TOCO 142HP - CUSTO C/ MAO-DE-OBRA NA OPERACAO NOTURNA</v>
          </cell>
          <cell r="N1712" t="str">
            <v>H</v>
          </cell>
          <cell r="O1712">
            <v>1</v>
          </cell>
          <cell r="P1712">
            <v>32.18</v>
          </cell>
          <cell r="Q1712">
            <v>32.18</v>
          </cell>
          <cell r="AD1712" t="str">
            <v>CHOR</v>
          </cell>
          <cell r="AE1712" t="str">
            <v>CUSTOS HORÁRIOS DE MÁQUINAS E EQUIPAMENTOS</v>
          </cell>
          <cell r="AF1712">
            <v>328</v>
          </cell>
          <cell r="AG1712" t="str">
            <v>CUSTO HORÁRIO IMPRODUTIVO NOTURNO</v>
          </cell>
          <cell r="AH1712">
            <v>0</v>
          </cell>
          <cell r="AI1712">
            <v>0</v>
          </cell>
        </row>
        <row r="1713">
          <cell r="G1713">
            <v>5916</v>
          </cell>
          <cell r="H1713" t="str">
            <v>DISTRIBUIDOR DE ASFALTO MONTADO SOBRE CAMINHAO TOCO 162 HP, COM TANQUE ISOLADO 6 M3 COM BARRA ESPARGIDORA DE 3,66 M - CHI NOTURNO</v>
          </cell>
          <cell r="I1713" t="str">
            <v>CHI-N</v>
          </cell>
          <cell r="J1713">
            <v>80.319999999999993</v>
          </cell>
          <cell r="K1713" t="str">
            <v>COMPOSICAO</v>
          </cell>
          <cell r="L1713">
            <v>53836</v>
          </cell>
          <cell r="M1713" t="str">
            <v>DISTRIBUIDOR DE ASFALTO MONTADO SOBRE CAMINHAO TOCO 162 HP, COM TANQUE ISOLADO 6 M3 COM BARRA ESPARGIDORA  DE 3,66 M - DEPRECIACAO E JUROS</v>
          </cell>
          <cell r="N1713" t="str">
            <v>H</v>
          </cell>
          <cell r="O1713">
            <v>1</v>
          </cell>
          <cell r="P1713">
            <v>48.12</v>
          </cell>
          <cell r="Q1713">
            <v>48.12</v>
          </cell>
          <cell r="AD1713" t="str">
            <v>CHOR</v>
          </cell>
          <cell r="AE1713" t="str">
            <v>CUSTOS HORÁRIOS DE MÁQUINAS E EQUIPAMENTOS</v>
          </cell>
          <cell r="AF1713">
            <v>328</v>
          </cell>
          <cell r="AG1713" t="str">
            <v>CUSTO HORÁRIO IMPRODUTIVO NOTURNO</v>
          </cell>
          <cell r="AH1713">
            <v>0</v>
          </cell>
          <cell r="AI1713">
            <v>0</v>
          </cell>
        </row>
        <row r="1714">
          <cell r="G1714">
            <v>5927</v>
          </cell>
          <cell r="H1714" t="str">
            <v>LANCA ELEVATORIA TELESCOPICA DE ACIONAMENTO HIDRAULICO, CAPACIDADE DE CARGA 30.000 KG, COM CESTO, MONTADA SOBRE CAMINHAO TRUCADO - CHI NOTURNO</v>
          </cell>
          <cell r="I1714" t="str">
            <v>CHI-N</v>
          </cell>
          <cell r="J1714">
            <v>231.99</v>
          </cell>
          <cell r="R1714">
            <v>16.09</v>
          </cell>
          <cell r="S1714">
            <v>6.93</v>
          </cell>
          <cell r="T1714">
            <v>0</v>
          </cell>
          <cell r="U1714">
            <v>0</v>
          </cell>
          <cell r="V1714">
            <v>215.89</v>
          </cell>
          <cell r="W1714">
            <v>93.06</v>
          </cell>
          <cell r="X1714">
            <v>0</v>
          </cell>
          <cell r="Y1714">
            <v>0</v>
          </cell>
          <cell r="Z1714">
            <v>0</v>
          </cell>
          <cell r="AA1714">
            <v>0</v>
          </cell>
          <cell r="AB1714" t="str">
            <v>CAIXA REFERENCIAL</v>
          </cell>
          <cell r="AD1714" t="str">
            <v>CHOR</v>
          </cell>
          <cell r="AE1714" t="str">
            <v>CUSTOS HORÁRIOS DE MÁQUINAS E EQUIPAMENTOS</v>
          </cell>
          <cell r="AF1714">
            <v>328</v>
          </cell>
          <cell r="AG1714" t="str">
            <v>CUSTO HORÁRIO IMPRODUTIVO NOTURNO</v>
          </cell>
          <cell r="AH1714">
            <v>0</v>
          </cell>
          <cell r="AI1714">
            <v>0</v>
          </cell>
        </row>
        <row r="1715">
          <cell r="G1715">
            <v>5927</v>
          </cell>
          <cell r="H1715" t="str">
            <v>LANCA ELEVATORIA TELESCOPICA DE ACIONAMENTO HIDRAULICO, CAPACIDADE DE CARGA 30.000 KG, COM CESTO, MONTADA SOBRE CAMINHAO TRUCADO - CHI NOTURNO</v>
          </cell>
          <cell r="I1715" t="str">
            <v>CHI-N</v>
          </cell>
          <cell r="J1715">
            <v>231.99</v>
          </cell>
          <cell r="K1715" t="str">
            <v>COMPOSICAO</v>
          </cell>
          <cell r="L1715">
            <v>53842</v>
          </cell>
          <cell r="M1715" t="str">
            <v>LANCA ELEVATORIA TELESCOPICA DE ACIONAMENTO HIDRAULICO, CAPACIDADE DE CARGA 30.000 KG, COM CESTO, MONTADA SOBRE CAMINHAO TRUCADO - DEPRECIACAO E JUROS</v>
          </cell>
          <cell r="N1715" t="str">
            <v>H</v>
          </cell>
          <cell r="O1715">
            <v>1</v>
          </cell>
          <cell r="P1715">
            <v>215.89</v>
          </cell>
          <cell r="Q1715">
            <v>215.89</v>
          </cell>
          <cell r="AD1715" t="str">
            <v>CHOR</v>
          </cell>
          <cell r="AE1715" t="str">
            <v>CUSTOS HORÁRIOS DE MÁQUINAS E EQUIPAMENTOS</v>
          </cell>
          <cell r="AF1715">
            <v>328</v>
          </cell>
          <cell r="AG1715" t="str">
            <v>CUSTO HORÁRIO IMPRODUTIVO NOTURNO</v>
          </cell>
          <cell r="AH1715">
            <v>0</v>
          </cell>
          <cell r="AI1715">
            <v>0</v>
          </cell>
        </row>
        <row r="1716">
          <cell r="G1716">
            <v>5927</v>
          </cell>
          <cell r="H1716" t="str">
            <v>LANCA ELEVATORIA TELESCOPICA DE ACIONAMENTO HIDRAULICO, CAPACIDADE DE CARGA 30.000 KG, COM CESTO, MONTADA SOBRE CAMINHAO TRUCADO - CHI NOTURNO</v>
          </cell>
          <cell r="I1716" t="str">
            <v>CHI-N</v>
          </cell>
          <cell r="J1716">
            <v>231.99</v>
          </cell>
          <cell r="K1716" t="str">
            <v>COMPOSICAO</v>
          </cell>
          <cell r="L1716">
            <v>53844</v>
          </cell>
          <cell r="M1716" t="str">
            <v>LANCA ELEVATORIA TELESCOPICA DE ACIONAMENTO HIDRAULICO, CAPACIDADE DE CARGA 30.000 KG, COM CESTO, MONTADA SOBRE CAMINHAO TRUCADO - CUSTO COM MA0-DE-OBRA NA OPERACAO NOTURNA</v>
          </cell>
          <cell r="N1716" t="str">
            <v>H</v>
          </cell>
          <cell r="O1716">
            <v>1</v>
          </cell>
          <cell r="P1716">
            <v>16.09</v>
          </cell>
          <cell r="Q1716">
            <v>16.09</v>
          </cell>
          <cell r="AD1716" t="str">
            <v>CHOR</v>
          </cell>
          <cell r="AE1716" t="str">
            <v>CUSTOS HORÁRIOS DE MÁQUINAS E EQUIPAMENTOS</v>
          </cell>
          <cell r="AF1716">
            <v>328</v>
          </cell>
          <cell r="AG1716" t="str">
            <v>CUSTO HORÁRIO IMPRODUTIVO NOTURNO</v>
          </cell>
          <cell r="AH1716">
            <v>0</v>
          </cell>
          <cell r="AI1716">
            <v>0</v>
          </cell>
        </row>
        <row r="1717">
          <cell r="G1717">
            <v>5931</v>
          </cell>
          <cell r="H1717" t="str">
            <v>GUINDASTE MUNK COM CESTO, CARGA MAXIMA 5,75T (A 2M) E 2,3T ( A 5M), ALT URA MAXIMA = 7,9M, MONTADO SOBRE CAMINHAO DE CARROCERIA 162HP - CHI NOTURNO</v>
          </cell>
          <cell r="I1717" t="str">
            <v>CHI-N</v>
          </cell>
          <cell r="J1717">
            <v>42.9</v>
          </cell>
          <cell r="R1717">
            <v>16.09</v>
          </cell>
          <cell r="S1717">
            <v>37.51</v>
          </cell>
          <cell r="T1717">
            <v>0</v>
          </cell>
          <cell r="U1717">
            <v>0</v>
          </cell>
          <cell r="V1717">
            <v>26.81</v>
          </cell>
          <cell r="W1717">
            <v>62.48</v>
          </cell>
          <cell r="X1717">
            <v>0</v>
          </cell>
          <cell r="Y1717">
            <v>0</v>
          </cell>
          <cell r="Z1717">
            <v>0</v>
          </cell>
          <cell r="AA1717">
            <v>0</v>
          </cell>
          <cell r="AB1717" t="str">
            <v>CAIXA REFERENCIAL</v>
          </cell>
          <cell r="AD1717" t="str">
            <v>CHOR</v>
          </cell>
          <cell r="AE1717" t="str">
            <v>CUSTOS HORÁRIOS DE MÁQUINAS E EQUIPAMENTOS</v>
          </cell>
          <cell r="AF1717">
            <v>328</v>
          </cell>
          <cell r="AG1717" t="str">
            <v>CUSTO HORÁRIO IMPRODUTIVO NOTURNO</v>
          </cell>
          <cell r="AH1717">
            <v>0</v>
          </cell>
          <cell r="AI1717">
            <v>0</v>
          </cell>
        </row>
        <row r="1718">
          <cell r="G1718">
            <v>5931</v>
          </cell>
          <cell r="H1718" t="str">
            <v>GUINDASTE MUNK COM CESTO, CARGA MAXIMA 5,75T (A 2M) E 2,3T ( A 5M), ALT URA MAXIMA = 7,9M, MONTADO SOBRE CAMINHAO DE CARROCERIA 162HP - CHI NOTURNO</v>
          </cell>
          <cell r="I1718" t="str">
            <v>CHI-N</v>
          </cell>
          <cell r="J1718">
            <v>42.9</v>
          </cell>
          <cell r="K1718" t="str">
            <v>COMPOSICAO</v>
          </cell>
          <cell r="L1718">
            <v>53845</v>
          </cell>
          <cell r="M1718" t="str">
            <v>GUINDASTE MUNK COM CESTO, CARGA MAXIMA 5,75T (A 2M) E 2,3T ( A 5M), ALTURA MAXIMA = 7,9M, MONTADO SOBRE CAMINHAO DE CARROCERIA 162HP - DEPRECIACAO E JUROS</v>
          </cell>
          <cell r="N1718" t="str">
            <v>H</v>
          </cell>
          <cell r="O1718">
            <v>1</v>
          </cell>
          <cell r="P1718">
            <v>26.81</v>
          </cell>
          <cell r="Q1718">
            <v>26.81</v>
          </cell>
          <cell r="AD1718" t="str">
            <v>CHOR</v>
          </cell>
          <cell r="AE1718" t="str">
            <v>CUSTOS HORÁRIOS DE MÁQUINAS E EQUIPAMENTOS</v>
          </cell>
          <cell r="AF1718">
            <v>328</v>
          </cell>
          <cell r="AG1718" t="str">
            <v>CUSTO HORÁRIO IMPRODUTIVO NOTURNO</v>
          </cell>
          <cell r="AH1718">
            <v>0</v>
          </cell>
          <cell r="AI1718">
            <v>0</v>
          </cell>
        </row>
        <row r="1719">
          <cell r="G1719">
            <v>5931</v>
          </cell>
          <cell r="H1719" t="str">
            <v>GUINDASTE MUNK COM CESTO, CARGA MAXIMA 5,75T (A 2M) E 2,3T ( A 5M), ALT URA MAXIMA = 7,9M, MONTADO SOBRE CAMINHAO DE CARROCERIA 162HP - CHI NOTURNO</v>
          </cell>
          <cell r="I1719" t="str">
            <v>CHI-N</v>
          </cell>
          <cell r="J1719">
            <v>42.9</v>
          </cell>
          <cell r="K1719" t="str">
            <v>COMPOSICAO</v>
          </cell>
          <cell r="L1719">
            <v>53848</v>
          </cell>
          <cell r="M1719" t="str">
            <v>GUINDASTE MUNK COM CESTO, CARGA MAXIMA 5,75T (A 2M) E 2,3T ( A 5M), ALTURA MAXIMA = 7,9M, MONTADO SOBRE CAMINHAO DE CARROCERIA FORD 162HP - CUSTO C/MA0-DE-0BRA NA OPERCAO NOTURNA</v>
          </cell>
          <cell r="N1719" t="str">
            <v>H</v>
          </cell>
          <cell r="O1719">
            <v>1</v>
          </cell>
          <cell r="P1719">
            <v>16.09</v>
          </cell>
          <cell r="Q1719">
            <v>16.09</v>
          </cell>
          <cell r="AD1719" t="str">
            <v>CHOR</v>
          </cell>
          <cell r="AE1719" t="str">
            <v>CUSTOS HORÁRIOS DE MÁQUINAS E EQUIPAMENTOS</v>
          </cell>
          <cell r="AF1719">
            <v>328</v>
          </cell>
          <cell r="AG1719" t="str">
            <v>CUSTO HORÁRIO IMPRODUTIVO NOTURNO</v>
          </cell>
          <cell r="AH1719">
            <v>0</v>
          </cell>
          <cell r="AI1719">
            <v>0</v>
          </cell>
        </row>
        <row r="1720">
          <cell r="G1720">
            <v>5935</v>
          </cell>
          <cell r="H1720" t="str">
            <v>MOTONIVELADORA 140HP (VU=6ANOS) - CHI NOTURNO</v>
          </cell>
          <cell r="I1720" t="str">
            <v>CHI-N</v>
          </cell>
          <cell r="J1720">
            <v>87.97</v>
          </cell>
          <cell r="R1720">
            <v>17.22</v>
          </cell>
          <cell r="S1720">
            <v>19.579999999999998</v>
          </cell>
          <cell r="T1720">
            <v>0</v>
          </cell>
          <cell r="U1720">
            <v>0</v>
          </cell>
          <cell r="V1720">
            <v>70.739999999999995</v>
          </cell>
          <cell r="W1720">
            <v>80.41</v>
          </cell>
          <cell r="X1720">
            <v>0</v>
          </cell>
          <cell r="Y1720">
            <v>0</v>
          </cell>
          <cell r="Z1720">
            <v>0</v>
          </cell>
          <cell r="AA1720">
            <v>0</v>
          </cell>
          <cell r="AB1720" t="str">
            <v>CAIXA REFERENCIAL</v>
          </cell>
          <cell r="AD1720" t="str">
            <v>CHOR</v>
          </cell>
          <cell r="AE1720" t="str">
            <v>CUSTOS HORÁRIOS DE MÁQUINAS E EQUIPAMENTOS</v>
          </cell>
          <cell r="AF1720">
            <v>328</v>
          </cell>
          <cell r="AG1720" t="str">
            <v>CUSTO HORÁRIO IMPRODUTIVO NOTURNO</v>
          </cell>
          <cell r="AH1720">
            <v>0</v>
          </cell>
          <cell r="AI1720">
            <v>0</v>
          </cell>
        </row>
        <row r="1721">
          <cell r="G1721">
            <v>5935</v>
          </cell>
          <cell r="H1721" t="str">
            <v>MOTONIVELADORA 140HP (VU=6ANOS) - CHI NOTURNO</v>
          </cell>
          <cell r="I1721" t="str">
            <v>CHI-N</v>
          </cell>
          <cell r="J1721">
            <v>87.97</v>
          </cell>
          <cell r="K1721" t="str">
            <v>COMPOSICAO</v>
          </cell>
          <cell r="L1721">
            <v>5778</v>
          </cell>
          <cell r="M1721" t="str">
            <v>MOTONIVELADORA 140HP (VU=6ANOS) - DEPRECIACAO E JUROS</v>
          </cell>
          <cell r="N1721" t="str">
            <v>H</v>
          </cell>
          <cell r="O1721">
            <v>1</v>
          </cell>
          <cell r="P1721">
            <v>70.739999999999995</v>
          </cell>
          <cell r="Q1721">
            <v>70.739999999999995</v>
          </cell>
          <cell r="AD1721" t="str">
            <v>CHOR</v>
          </cell>
          <cell r="AE1721" t="str">
            <v>CUSTOS HORÁRIOS DE MÁQUINAS E EQUIPAMENTOS</v>
          </cell>
          <cell r="AF1721">
            <v>328</v>
          </cell>
          <cell r="AG1721" t="str">
            <v>CUSTO HORÁRIO IMPRODUTIVO NOTURNO</v>
          </cell>
          <cell r="AH1721">
            <v>0</v>
          </cell>
          <cell r="AI1721">
            <v>0</v>
          </cell>
        </row>
        <row r="1722">
          <cell r="G1722">
            <v>5935</v>
          </cell>
          <cell r="H1722" t="str">
            <v>MOTONIVELADORA 140HP (VU=6ANOS) - CHI NOTURNO</v>
          </cell>
          <cell r="I1722" t="str">
            <v>CHI-N</v>
          </cell>
          <cell r="J1722">
            <v>87.97</v>
          </cell>
          <cell r="K1722" t="str">
            <v>COMPOSICAO</v>
          </cell>
          <cell r="L1722">
            <v>53851</v>
          </cell>
          <cell r="M1722" t="str">
            <v>MOTONIVELADORA 140HP -MAO-DE-OBRA NA OPERACAO NOTURNA</v>
          </cell>
          <cell r="N1722" t="str">
            <v>H</v>
          </cell>
          <cell r="O1722">
            <v>1</v>
          </cell>
          <cell r="P1722">
            <v>17.22</v>
          </cell>
          <cell r="Q1722">
            <v>17.22</v>
          </cell>
          <cell r="AD1722" t="str">
            <v>CHOR</v>
          </cell>
          <cell r="AE1722" t="str">
            <v>CUSTOS HORÁRIOS DE MÁQUINAS E EQUIPAMENTOS</v>
          </cell>
          <cell r="AF1722">
            <v>328</v>
          </cell>
          <cell r="AG1722" t="str">
            <v>CUSTO HORÁRIO IMPRODUTIVO NOTURNO</v>
          </cell>
          <cell r="AH1722">
            <v>0</v>
          </cell>
          <cell r="AI1722">
            <v>0</v>
          </cell>
        </row>
        <row r="1723">
          <cell r="G1723">
            <v>5943</v>
          </cell>
          <cell r="H1723" t="str">
            <v>PA CARREGADEIRA SOBRE RODAS 105 HP - CAPACIDADE DA CACAMBA 1,4 A 1,7 M3 - PESO OPERACIONAL 9.100 KG - CHI NOTURNO</v>
          </cell>
          <cell r="I1723" t="str">
            <v>CHI-N</v>
          </cell>
          <cell r="J1723">
            <v>59.57</v>
          </cell>
          <cell r="R1723">
            <v>16.899999999999999</v>
          </cell>
          <cell r="S1723">
            <v>28.37</v>
          </cell>
          <cell r="T1723">
            <v>0</v>
          </cell>
          <cell r="U1723">
            <v>0</v>
          </cell>
          <cell r="V1723">
            <v>42.66</v>
          </cell>
          <cell r="W1723">
            <v>71.62</v>
          </cell>
          <cell r="X1723">
            <v>0</v>
          </cell>
          <cell r="Y1723">
            <v>0</v>
          </cell>
          <cell r="Z1723">
            <v>0</v>
          </cell>
          <cell r="AA1723">
            <v>0</v>
          </cell>
          <cell r="AB1723" t="str">
            <v>CAIXA REFERENCIAL</v>
          </cell>
          <cell r="AD1723" t="str">
            <v>CHOR</v>
          </cell>
          <cell r="AE1723" t="str">
            <v>CUSTOS HORÁRIOS DE MÁQUINAS E EQUIPAMENTOS</v>
          </cell>
          <cell r="AF1723">
            <v>328</v>
          </cell>
          <cell r="AG1723" t="str">
            <v>CUSTO HORÁRIO IMPRODUTIVO NOTURNO</v>
          </cell>
          <cell r="AH1723">
            <v>0</v>
          </cell>
          <cell r="AI1723">
            <v>0</v>
          </cell>
        </row>
        <row r="1724">
          <cell r="G1724">
            <v>5943</v>
          </cell>
          <cell r="H1724" t="str">
            <v>PA CARREGADEIRA SOBRE RODAS 105 HP - CAPACIDADE DA CACAMBA 1,4 A 1,7 M3 - PESO OPERACIONAL 9.100 KG - CHI NOTURNO</v>
          </cell>
          <cell r="I1724" t="str">
            <v>CHI-N</v>
          </cell>
          <cell r="J1724">
            <v>59.57</v>
          </cell>
          <cell r="K1724" t="str">
            <v>COMPOSICAO</v>
          </cell>
          <cell r="L1724">
            <v>5653</v>
          </cell>
          <cell r="M1724" t="str">
            <v>PA CARREGADEIRA SOBRE RODAS, POTENCIA 105HP, CAPACIDADE DA CACAMBA 1,4 A 1,7M3 - DEPRECIACAO E JUROS</v>
          </cell>
          <cell r="N1724" t="str">
            <v>H</v>
          </cell>
          <cell r="O1724">
            <v>1</v>
          </cell>
          <cell r="P1724">
            <v>42.66</v>
          </cell>
          <cell r="Q1724">
            <v>42.66</v>
          </cell>
          <cell r="AD1724" t="str">
            <v>CHOR</v>
          </cell>
          <cell r="AE1724" t="str">
            <v>CUSTOS HORÁRIOS DE MÁQUINAS E EQUIPAMENTOS</v>
          </cell>
          <cell r="AF1724">
            <v>328</v>
          </cell>
          <cell r="AG1724" t="str">
            <v>CUSTO HORÁRIO IMPRODUTIVO NOTURNO</v>
          </cell>
          <cell r="AH1724">
            <v>0</v>
          </cell>
          <cell r="AI1724">
            <v>0</v>
          </cell>
        </row>
        <row r="1725">
          <cell r="G1725">
            <v>5943</v>
          </cell>
          <cell r="H1725" t="str">
            <v>PA CARREGADEIRA SOBRE RODAS 105 HP - CAPACIDADE DA CACAMBA 1,4 A 1,7 M3 - PESO OPERACIONAL 9.100 KG - CHI NOTURNO</v>
          </cell>
          <cell r="I1725" t="str">
            <v>CHI-N</v>
          </cell>
          <cell r="J1725">
            <v>59.57</v>
          </cell>
          <cell r="K1725" t="str">
            <v>COMPOSICAO</v>
          </cell>
          <cell r="L1725">
            <v>53860</v>
          </cell>
          <cell r="M1725" t="str">
            <v>PA CARREGADEIRA SOBRE RODAS 105 HP - CAPACIDADE DA CACAMBA 1,4 A 1,7 M3 - PESO OPERACIONAL 9.100 KG - CUSTO C/ MAO-DE-OBRA NA OPERACAO NOTURNA</v>
          </cell>
          <cell r="N1725" t="str">
            <v>H</v>
          </cell>
          <cell r="O1725">
            <v>1</v>
          </cell>
          <cell r="P1725">
            <v>16.899999999999999</v>
          </cell>
          <cell r="Q1725">
            <v>16.899999999999999</v>
          </cell>
          <cell r="AD1725" t="str">
            <v>CHOR</v>
          </cell>
          <cell r="AE1725" t="str">
            <v>CUSTOS HORÁRIOS DE MÁQUINAS E EQUIPAMENTOS</v>
          </cell>
          <cell r="AF1725">
            <v>328</v>
          </cell>
          <cell r="AG1725" t="str">
            <v>CUSTO HORÁRIO IMPRODUTIVO NOTURNO</v>
          </cell>
          <cell r="AH1725">
            <v>0</v>
          </cell>
          <cell r="AI1725">
            <v>0</v>
          </cell>
        </row>
        <row r="1726">
          <cell r="G1726">
            <v>5947</v>
          </cell>
          <cell r="H1726" t="str">
            <v>PA CARREGADEIRA SOBRE RODAS 180 HP - CAPACIDADE DA CACAMBA. 2,5 A 3,3 M3 - PESO OPERACIONAL 17.428 - CHI NOTURNO</v>
          </cell>
          <cell r="I1726" t="str">
            <v>CHI-N</v>
          </cell>
          <cell r="J1726">
            <v>97.04</v>
          </cell>
          <cell r="R1726">
            <v>16.899999999999999</v>
          </cell>
          <cell r="S1726">
            <v>17.41</v>
          </cell>
          <cell r="T1726">
            <v>0</v>
          </cell>
          <cell r="U1726">
            <v>0</v>
          </cell>
          <cell r="V1726">
            <v>80.14</v>
          </cell>
          <cell r="W1726">
            <v>82.58</v>
          </cell>
          <cell r="X1726">
            <v>0</v>
          </cell>
          <cell r="Y1726">
            <v>0</v>
          </cell>
          <cell r="Z1726">
            <v>0</v>
          </cell>
          <cell r="AA1726">
            <v>0</v>
          </cell>
          <cell r="AB1726" t="str">
            <v>CAIXA REFERENCIAL</v>
          </cell>
          <cell r="AD1726" t="str">
            <v>CHOR</v>
          </cell>
          <cell r="AE1726" t="str">
            <v>CUSTOS HORÁRIOS DE MÁQUINAS E EQUIPAMENTOS</v>
          </cell>
          <cell r="AF1726">
            <v>328</v>
          </cell>
          <cell r="AG1726" t="str">
            <v>CUSTO HORÁRIO IMPRODUTIVO NOTURNO</v>
          </cell>
          <cell r="AH1726">
            <v>0</v>
          </cell>
          <cell r="AI1726">
            <v>0</v>
          </cell>
        </row>
        <row r="1727">
          <cell r="G1727">
            <v>5947</v>
          </cell>
          <cell r="H1727" t="str">
            <v>PA CARREGADEIRA SOBRE RODAS 180 HP - CAPACIDADE DA CACAMBA. 2,5 A 3,3 M3 - PESO OPERACIONAL 17.428 - CHI NOTURNO</v>
          </cell>
          <cell r="I1727" t="str">
            <v>CHI-N</v>
          </cell>
          <cell r="J1727">
            <v>97.04</v>
          </cell>
          <cell r="K1727" t="str">
            <v>COMPOSICAO</v>
          </cell>
          <cell r="L1727">
            <v>5786</v>
          </cell>
          <cell r="M1727" t="str">
            <v>PA CARREGADEIRA SOBRE RODAS 180 HP - CAPACIDADE DA CACAMBA. 2,5 A 3,3 M3 - PESO OPERACIONAL 17.428 - (VU=5ANOS)  - DEPRECIACAO E JUROS</v>
          </cell>
          <cell r="N1727" t="str">
            <v>H</v>
          </cell>
          <cell r="O1727">
            <v>1</v>
          </cell>
          <cell r="P1727">
            <v>80.14</v>
          </cell>
          <cell r="Q1727">
            <v>80.14</v>
          </cell>
          <cell r="AD1727" t="str">
            <v>CHOR</v>
          </cell>
          <cell r="AE1727" t="str">
            <v>CUSTOS HORÁRIOS DE MÁQUINAS E EQUIPAMENTOS</v>
          </cell>
          <cell r="AF1727">
            <v>328</v>
          </cell>
          <cell r="AG1727" t="str">
            <v>CUSTO HORÁRIO IMPRODUTIVO NOTURNO</v>
          </cell>
          <cell r="AH1727">
            <v>0</v>
          </cell>
          <cell r="AI1727">
            <v>0</v>
          </cell>
        </row>
        <row r="1728">
          <cell r="G1728">
            <v>5947</v>
          </cell>
          <cell r="H1728" t="str">
            <v>PA CARREGADEIRA SOBRE RODAS 180 HP - CAPACIDADE DA CACAMBA. 2,5 A 3,3 M3 - PESO OPERACIONAL 17.428 - CHI NOTURNO</v>
          </cell>
          <cell r="I1728" t="str">
            <v>CHI-N</v>
          </cell>
          <cell r="J1728">
            <v>97.04</v>
          </cell>
          <cell r="K1728" t="str">
            <v>COMPOSICAO</v>
          </cell>
          <cell r="L1728">
            <v>5789</v>
          </cell>
          <cell r="M1728" t="str">
            <v>PA CARREGADEIRA SOBRE RODAS 180 HP - CAPACIDADE DA CACAMBA. 2,5 A 3,3 M3 - PESO OPERACIONAL 17.428 - CUSTO C/ MAO-DE-OBRA NA OPERACAO NOTURNA</v>
          </cell>
          <cell r="N1728" t="str">
            <v>H</v>
          </cell>
          <cell r="O1728">
            <v>1</v>
          </cell>
          <cell r="P1728">
            <v>16.899999999999999</v>
          </cell>
          <cell r="Q1728">
            <v>16.899999999999999</v>
          </cell>
          <cell r="AD1728" t="str">
            <v>CHOR</v>
          </cell>
          <cell r="AE1728" t="str">
            <v>CUSTOS HORÁRIOS DE MÁQUINAS E EQUIPAMENTOS</v>
          </cell>
          <cell r="AF1728">
            <v>328</v>
          </cell>
          <cell r="AG1728" t="str">
            <v>CUSTO HORÁRIO IMPRODUTIVO NOTURNO</v>
          </cell>
          <cell r="AH1728">
            <v>0</v>
          </cell>
          <cell r="AI1728">
            <v>0</v>
          </cell>
        </row>
        <row r="1729">
          <cell r="G1729">
            <v>5951</v>
          </cell>
          <cell r="H1729" t="str">
            <v>ROLO COMPACTADOR VIBRATÓRIO DE UM CILINDRO AÇO LISO, POTÊNCIA 80HP, PESO OPERACIONAL 8,1T - CHI NOTURNO</v>
          </cell>
          <cell r="I1729" t="str">
            <v>CHI-N</v>
          </cell>
          <cell r="J1729">
            <v>43.1</v>
          </cell>
          <cell r="R1729">
            <v>15.7</v>
          </cell>
          <cell r="S1729">
            <v>36.450000000000003</v>
          </cell>
          <cell r="T1729">
            <v>0</v>
          </cell>
          <cell r="U1729">
            <v>0</v>
          </cell>
          <cell r="V1729">
            <v>27.38</v>
          </cell>
          <cell r="W1729">
            <v>63.54</v>
          </cell>
          <cell r="X1729">
            <v>0</v>
          </cell>
          <cell r="Y1729">
            <v>0</v>
          </cell>
          <cell r="Z1729">
            <v>0</v>
          </cell>
          <cell r="AA1729">
            <v>0</v>
          </cell>
          <cell r="AB1729" t="str">
            <v>CAIXA REFERENCIAL</v>
          </cell>
          <cell r="AD1729" t="str">
            <v>CHOR</v>
          </cell>
          <cell r="AE1729" t="str">
            <v>CUSTOS HORÁRIOS DE MÁQUINAS E EQUIPAMENTOS</v>
          </cell>
          <cell r="AF1729">
            <v>328</v>
          </cell>
          <cell r="AG1729" t="str">
            <v>CUSTO HORÁRIO IMPRODUTIVO NOTURNO</v>
          </cell>
          <cell r="AH1729">
            <v>0</v>
          </cell>
          <cell r="AI1729">
            <v>0</v>
          </cell>
        </row>
        <row r="1730">
          <cell r="G1730">
            <v>5951</v>
          </cell>
          <cell r="H1730" t="str">
            <v>ROLO COMPACTADOR VIBRATÓRIO DE UM CILINDRO AÇO LISO, POTÊNCIA 80HP, PESO OPERACIONAL 8,1T - CHI NOTURNO</v>
          </cell>
          <cell r="I1730" t="str">
            <v>CHI-N</v>
          </cell>
          <cell r="J1730">
            <v>43.1</v>
          </cell>
          <cell r="K1730" t="str">
            <v>COMPOSICAO</v>
          </cell>
          <cell r="L1730">
            <v>5790</v>
          </cell>
          <cell r="M1730" t="str">
            <v>ROLO COMPACTADOR VIBRATÓRIO DE UM CILINDRO AÇO LISO, POTÊNCIA 80HP, PESO OPERACIONAL 8,1T - DEPRECIAÇÃO E JUROS</v>
          </cell>
          <cell r="N1730" t="str">
            <v>H</v>
          </cell>
          <cell r="O1730">
            <v>1</v>
          </cell>
          <cell r="P1730">
            <v>27.38</v>
          </cell>
          <cell r="Q1730">
            <v>27.38</v>
          </cell>
          <cell r="AD1730" t="str">
            <v>CHOR</v>
          </cell>
          <cell r="AE1730" t="str">
            <v>CUSTOS HORÁRIOS DE MÁQUINAS E EQUIPAMENTOS</v>
          </cell>
          <cell r="AF1730">
            <v>328</v>
          </cell>
          <cell r="AG1730" t="str">
            <v>CUSTO HORÁRIO IMPRODUTIVO NOTURNO</v>
          </cell>
          <cell r="AH1730">
            <v>0</v>
          </cell>
          <cell r="AI1730">
            <v>0</v>
          </cell>
        </row>
        <row r="1731">
          <cell r="G1731">
            <v>5951</v>
          </cell>
          <cell r="H1731" t="str">
            <v>ROLO COMPACTADOR VIBRATÓRIO DE UM CILINDRO AÇO LISO, POTÊNCIA 80HP, PESO OPERACIONAL 8,1T - CHI NOTURNO</v>
          </cell>
          <cell r="I1731" t="str">
            <v>CHI-N</v>
          </cell>
          <cell r="J1731">
            <v>43.1</v>
          </cell>
          <cell r="K1731" t="str">
            <v>COMPOSICAO</v>
          </cell>
          <cell r="L1731">
            <v>5793</v>
          </cell>
          <cell r="M1731" t="str">
            <v>ROLO COMPACTADOR VIBRATÓRIO DE UM CILINDRO LISO, POTÊNCIA 80HP, PESO OPERACIONAL 8,1T - MÃO-DE-OBRA NA OPERAÇÃO NOTURNA</v>
          </cell>
          <cell r="N1731" t="str">
            <v>H</v>
          </cell>
          <cell r="O1731">
            <v>1</v>
          </cell>
          <cell r="P1731">
            <v>15.7</v>
          </cell>
          <cell r="Q1731">
            <v>15.7</v>
          </cell>
          <cell r="AD1731" t="str">
            <v>CHOR</v>
          </cell>
          <cell r="AE1731" t="str">
            <v>CUSTOS HORÁRIOS DE MÁQUINAS E EQUIPAMENTOS</v>
          </cell>
          <cell r="AF1731">
            <v>328</v>
          </cell>
          <cell r="AG1731" t="str">
            <v>CUSTO HORÁRIO IMPRODUTIVO NOTURNO</v>
          </cell>
          <cell r="AH1731">
            <v>0</v>
          </cell>
          <cell r="AI1731">
            <v>0</v>
          </cell>
        </row>
        <row r="1732">
          <cell r="G1732">
            <v>5960</v>
          </cell>
          <cell r="H1732" t="str">
            <v>COMPACTADOR DE SOLOS COM PLACA VIBRATORIA, 46X51CM, 5HP, 156KG, DIESEL, IMPACTO DINAMICO 1700KG - CUSTO HORARIO IMPRODUTIVO NOTURNO</v>
          </cell>
          <cell r="I1732" t="str">
            <v>CHI-N</v>
          </cell>
          <cell r="J1732">
            <v>11.88</v>
          </cell>
          <cell r="R1732">
            <v>8.93</v>
          </cell>
          <cell r="S1732">
            <v>75.25</v>
          </cell>
          <cell r="T1732">
            <v>0</v>
          </cell>
          <cell r="U1732">
            <v>0</v>
          </cell>
          <cell r="V1732">
            <v>2.93</v>
          </cell>
          <cell r="W1732">
            <v>24.74</v>
          </cell>
          <cell r="X1732">
            <v>0</v>
          </cell>
          <cell r="Y1732">
            <v>0</v>
          </cell>
          <cell r="Z1732">
            <v>0</v>
          </cell>
          <cell r="AA1732">
            <v>0</v>
          </cell>
          <cell r="AB1732" t="str">
            <v>CAIXA REFERENCIAL</v>
          </cell>
          <cell r="AD1732" t="str">
            <v>CHOR</v>
          </cell>
          <cell r="AE1732" t="str">
            <v>CUSTOS HORÁRIOS DE MÁQUINAS E EQUIPAMENTOS</v>
          </cell>
          <cell r="AF1732">
            <v>328</v>
          </cell>
          <cell r="AG1732" t="str">
            <v>CUSTO HORÁRIO IMPRODUTIVO NOTURNO</v>
          </cell>
          <cell r="AH1732">
            <v>0</v>
          </cell>
          <cell r="AI1732">
            <v>0</v>
          </cell>
        </row>
        <row r="1733">
          <cell r="G1733">
            <v>5960</v>
          </cell>
          <cell r="H1733" t="str">
            <v>COMPACTADOR DE SOLOS COM PLACA VIBRATORIA, 46X51CM, 5HP, 156KG, DIESEL, IMPACTO DINAMICO 1700KG - CUSTO HORARIO IMPRODUTIVO NOTURNO</v>
          </cell>
          <cell r="I1733" t="str">
            <v>CHI-N</v>
          </cell>
          <cell r="J1733">
            <v>11.88</v>
          </cell>
          <cell r="K1733" t="str">
            <v>COMPOSICAO</v>
          </cell>
          <cell r="L1733">
            <v>5801</v>
          </cell>
          <cell r="M1733" t="str">
            <v>COMPACTADOR DE SOLOS COM PLACA VIBRATORIA, 46X51CM, 5HP, 156KG, DIESEL, IMPACTO DINAMICO 1700KG - DEPRECIACAO E JUROS</v>
          </cell>
          <cell r="N1733" t="str">
            <v>H</v>
          </cell>
          <cell r="O1733">
            <v>1</v>
          </cell>
          <cell r="P1733">
            <v>2.93</v>
          </cell>
          <cell r="Q1733">
            <v>2.93</v>
          </cell>
          <cell r="AD1733" t="str">
            <v>CHOR</v>
          </cell>
          <cell r="AE1733" t="str">
            <v>CUSTOS HORÁRIOS DE MÁQUINAS E EQUIPAMENTOS</v>
          </cell>
          <cell r="AF1733">
            <v>328</v>
          </cell>
          <cell r="AG1733" t="str">
            <v>CUSTO HORÁRIO IMPRODUTIVO NOTURNO</v>
          </cell>
          <cell r="AH1733">
            <v>0</v>
          </cell>
          <cell r="AI1733">
            <v>0</v>
          </cell>
        </row>
        <row r="1734">
          <cell r="G1734">
            <v>5960</v>
          </cell>
          <cell r="H1734" t="str">
            <v>COMPACTADOR DE SOLOS COM PLACA VIBRATORIA, 46X51CM, 5HP, 156KG, DIESEL, IMPACTO DINAMICO 1700KG - CUSTO HORARIO IMPRODUTIVO NOTURNO</v>
          </cell>
          <cell r="I1734" t="str">
            <v>CHI-N</v>
          </cell>
          <cell r="J1734">
            <v>11.88</v>
          </cell>
          <cell r="K1734" t="str">
            <v>COMPOSICAO</v>
          </cell>
          <cell r="L1734">
            <v>53867</v>
          </cell>
          <cell r="M1734" t="str">
            <v>COMPACTADOR DE SOLOS COM PLACA VIBRATORIA, 46X51CM, 5HP, 156KG, DIESEL, IMPACTO DINAMICO 1700KG - MAO-DE-OBRA NOTURNA NA OPERACAO</v>
          </cell>
          <cell r="N1734" t="str">
            <v>H</v>
          </cell>
          <cell r="O1734">
            <v>1</v>
          </cell>
          <cell r="P1734">
            <v>8.93</v>
          </cell>
          <cell r="Q1734">
            <v>8.93</v>
          </cell>
          <cell r="AD1734" t="str">
            <v>CHOR</v>
          </cell>
          <cell r="AE1734" t="str">
            <v>CUSTOS HORÁRIOS DE MÁQUINAS E EQUIPAMENTOS</v>
          </cell>
          <cell r="AF1734">
            <v>328</v>
          </cell>
          <cell r="AG1734" t="str">
            <v>CUSTO HORÁRIO IMPRODUTIVO NOTURNO</v>
          </cell>
          <cell r="AH1734">
            <v>0</v>
          </cell>
          <cell r="AI1734">
            <v>0</v>
          </cell>
        </row>
        <row r="1735">
          <cell r="G1735">
            <v>6390</v>
          </cell>
          <cell r="H1735" t="str">
            <v>MAQUINA SOLDA ARCO 375A DIESEL 33CV CHI NOTURNO EXCLUSIVE OPERADOR</v>
          </cell>
          <cell r="I1735" t="str">
            <v>H</v>
          </cell>
          <cell r="J1735">
            <v>8.5399999999999991</v>
          </cell>
          <cell r="R1735">
            <v>0</v>
          </cell>
          <cell r="S1735">
            <v>0</v>
          </cell>
          <cell r="T1735">
            <v>0</v>
          </cell>
          <cell r="U1735">
            <v>0</v>
          </cell>
          <cell r="V1735">
            <v>8.5399999999999991</v>
          </cell>
          <cell r="W1735">
            <v>100</v>
          </cell>
          <cell r="X1735">
            <v>0</v>
          </cell>
          <cell r="Y1735">
            <v>0</v>
          </cell>
          <cell r="Z1735">
            <v>0</v>
          </cell>
          <cell r="AA1735">
            <v>0</v>
          </cell>
          <cell r="AB1735" t="str">
            <v>CAIXA REFERENCIAL</v>
          </cell>
          <cell r="AD1735" t="str">
            <v>CHOR</v>
          </cell>
          <cell r="AE1735" t="str">
            <v>CUSTOS HORÁRIOS DE MÁQUINAS E EQUIPAMENTOS</v>
          </cell>
          <cell r="AF1735">
            <v>328</v>
          </cell>
          <cell r="AG1735" t="str">
            <v>CUSTO HORÁRIO IMPRODUTIVO NOTURNO</v>
          </cell>
          <cell r="AH1735">
            <v>0</v>
          </cell>
          <cell r="AI1735">
            <v>0</v>
          </cell>
        </row>
        <row r="1736">
          <cell r="G1736">
            <v>6390</v>
          </cell>
          <cell r="H1736" t="str">
            <v>MAQUINA SOLDA ARCO 375A DIESEL 33CV CHI NOTURNO EXCLUSIVE OPERADOR</v>
          </cell>
          <cell r="I1736" t="str">
            <v>H</v>
          </cell>
          <cell r="J1736">
            <v>8.5399999999999991</v>
          </cell>
          <cell r="K1736" t="str">
            <v>INSUMO</v>
          </cell>
          <cell r="L1736">
            <v>13333</v>
          </cell>
          <cell r="M1736" t="str">
            <v>GRUPO DE SOLDAGEM C/ GERADOR A DIESEL 33HP P/ SOLDA ELETRICA, SOBRE 04 RODAS, BAMBOZZI, MOD.TN8, C/MOTOR 4 CILINDROS 600A,  **CAIXA**</v>
          </cell>
          <cell r="N1736" t="str">
            <v>UN</v>
          </cell>
          <cell r="O1736">
            <v>1.5199999999999998E-4</v>
          </cell>
          <cell r="P1736">
            <v>56200.54</v>
          </cell>
          <cell r="Q1736">
            <v>8.5399999999999991</v>
          </cell>
          <cell r="AD1736" t="str">
            <v>CHOR</v>
          </cell>
          <cell r="AE1736" t="str">
            <v>CUSTOS HORÁRIOS DE MÁQUINAS E EQUIPAMENTOS</v>
          </cell>
          <cell r="AF1736">
            <v>328</v>
          </cell>
          <cell r="AG1736" t="str">
            <v>CUSTO HORÁRIO IMPRODUTIVO NOTURNO</v>
          </cell>
          <cell r="AH1736">
            <v>0</v>
          </cell>
          <cell r="AI1736">
            <v>0</v>
          </cell>
        </row>
        <row r="1737">
          <cell r="G1737">
            <v>53868</v>
          </cell>
          <cell r="H1737" t="str">
            <v>ROLO COMPACTADOR VIBRATÓRIO PÉ DE CARNEIRO, OPERADO POR CONTROLE REMOTO, POTÊNCIA 17HP, PESO OPERACIONAL 1,65T - CHI NOTURNO</v>
          </cell>
          <cell r="I1737" t="str">
            <v>CHI-N</v>
          </cell>
          <cell r="J1737">
            <v>5.67</v>
          </cell>
          <cell r="R1737">
            <v>0</v>
          </cell>
          <cell r="S1737">
            <v>0</v>
          </cell>
          <cell r="T1737">
            <v>0</v>
          </cell>
          <cell r="U1737">
            <v>0</v>
          </cell>
          <cell r="V1737">
            <v>5.66</v>
          </cell>
          <cell r="W1737">
            <v>100</v>
          </cell>
          <cell r="X1737">
            <v>0</v>
          </cell>
          <cell r="Y1737">
            <v>0</v>
          </cell>
          <cell r="Z1737">
            <v>0</v>
          </cell>
          <cell r="AA1737">
            <v>0</v>
          </cell>
          <cell r="AB1737" t="str">
            <v>CAIXA REFERENCIAL</v>
          </cell>
          <cell r="AD1737" t="str">
            <v>CHOR</v>
          </cell>
          <cell r="AE1737" t="str">
            <v>CUSTOS HORÁRIOS DE MÁQUINAS E EQUIPAMENTOS</v>
          </cell>
          <cell r="AF1737">
            <v>328</v>
          </cell>
          <cell r="AG1737" t="str">
            <v>CUSTO HORÁRIO IMPRODUTIVO NOTURNO</v>
          </cell>
          <cell r="AH1737">
            <v>0</v>
          </cell>
          <cell r="AI1737">
            <v>0</v>
          </cell>
        </row>
        <row r="1738">
          <cell r="G1738">
            <v>53868</v>
          </cell>
          <cell r="H1738" t="str">
            <v>ROLO COMPACTADOR VIBRATÓRIO PÉ DE CARNEIRO, OPERADO POR CONTROLE REMOTO, POTÊNCIA 17HP, PESO OPERACIONAL 1,65T - CHI NOTURNO</v>
          </cell>
          <cell r="I1738" t="str">
            <v>CHI-N</v>
          </cell>
          <cell r="J1738">
            <v>5.67</v>
          </cell>
          <cell r="K1738" t="str">
            <v>COMPOSICAO</v>
          </cell>
          <cell r="L1738">
            <v>5738</v>
          </cell>
          <cell r="M1738" t="str">
            <v>ROLO COMPACTADOR VIBRATÓRIO PÉ DE CARNEIRO, OPERADO POR CONTROLE REMOTO, POTÊNCIA 17HP, PESO OPERACIONAL 1,65T - DEPRECIAÇÃO E JUROS</v>
          </cell>
          <cell r="N1738" t="str">
            <v>H</v>
          </cell>
          <cell r="O1738">
            <v>1</v>
          </cell>
          <cell r="P1738">
            <v>5.66</v>
          </cell>
          <cell r="Q1738">
            <v>5.66</v>
          </cell>
          <cell r="AD1738" t="str">
            <v>CHOR</v>
          </cell>
          <cell r="AE1738" t="str">
            <v>CUSTOS HORÁRIOS DE MÁQUINAS E EQUIPAMENTOS</v>
          </cell>
          <cell r="AF1738">
            <v>328</v>
          </cell>
          <cell r="AG1738" t="str">
            <v>CUSTO HORÁRIO IMPRODUTIVO NOTURNO</v>
          </cell>
          <cell r="AH1738">
            <v>0</v>
          </cell>
          <cell r="AI1738">
            <v>0</v>
          </cell>
        </row>
        <row r="1739">
          <cell r="G1739">
            <v>53869</v>
          </cell>
          <cell r="H1739" t="str">
            <v>GRADE ARADORA COM 20 DISCOS DE 24 " SOBRE PNEUS  - CHI NOTURNO</v>
          </cell>
          <cell r="I1739" t="str">
            <v>CHI-N</v>
          </cell>
          <cell r="J1739">
            <v>3.13</v>
          </cell>
          <cell r="R1739">
            <v>0</v>
          </cell>
          <cell r="S1739">
            <v>0</v>
          </cell>
          <cell r="T1739">
            <v>0</v>
          </cell>
          <cell r="U1739">
            <v>0</v>
          </cell>
          <cell r="V1739">
            <v>3.12</v>
          </cell>
          <cell r="W1739">
            <v>100</v>
          </cell>
          <cell r="X1739">
            <v>0</v>
          </cell>
          <cell r="Y1739">
            <v>0</v>
          </cell>
          <cell r="Z1739">
            <v>0</v>
          </cell>
          <cell r="AA1739">
            <v>0</v>
          </cell>
          <cell r="AB1739" t="str">
            <v>CAIXA REFERENCIAL</v>
          </cell>
          <cell r="AD1739" t="str">
            <v>CHOR</v>
          </cell>
          <cell r="AE1739" t="str">
            <v>CUSTOS HORÁRIOS DE MÁQUINAS E EQUIPAMENTOS</v>
          </cell>
          <cell r="AF1739">
            <v>328</v>
          </cell>
          <cell r="AG1739" t="str">
            <v>CUSTO HORÁRIO IMPRODUTIVO NOTURNO</v>
          </cell>
          <cell r="AH1739">
            <v>0</v>
          </cell>
          <cell r="AI1739">
            <v>0</v>
          </cell>
        </row>
        <row r="1740">
          <cell r="G1740">
            <v>53869</v>
          </cell>
          <cell r="H1740" t="str">
            <v>GRADE ARADORA COM 20 DISCOS DE 24 " SOBRE PNEUS  - CHI NOTURNO</v>
          </cell>
          <cell r="I1740" t="str">
            <v>CHI-N</v>
          </cell>
          <cell r="J1740">
            <v>3.13</v>
          </cell>
          <cell r="K1740" t="str">
            <v>COMPOSICAO</v>
          </cell>
          <cell r="L1740">
            <v>53840</v>
          </cell>
          <cell r="M1740" t="str">
            <v>GRADE ARADORA COM 20 DISCOS DE 24 " SOBRE PNEUS - DEPRECIACAO E JUROS</v>
          </cell>
          <cell r="N1740" t="str">
            <v>H</v>
          </cell>
          <cell r="O1740">
            <v>1</v>
          </cell>
          <cell r="P1740">
            <v>3.12</v>
          </cell>
          <cell r="Q1740">
            <v>3.12</v>
          </cell>
          <cell r="AD1740" t="str">
            <v>CHOR</v>
          </cell>
          <cell r="AE1740" t="str">
            <v>CUSTOS HORÁRIOS DE MÁQUINAS E EQUIPAMENTOS</v>
          </cell>
          <cell r="AF1740">
            <v>328</v>
          </cell>
          <cell r="AG1740" t="str">
            <v>CUSTO HORÁRIO IMPRODUTIVO NOTURNO</v>
          </cell>
          <cell r="AH1740">
            <v>0</v>
          </cell>
          <cell r="AI1740">
            <v>0</v>
          </cell>
        </row>
        <row r="1741">
          <cell r="G1741">
            <v>5089</v>
          </cell>
          <cell r="H1741" t="str">
            <v>ROLO COMPACTADOR VIBRATORIO PE DE CARNEIRO PARA SOLOS, POTENCIA 80HP, PESO MÁXIMO OPERACIONAL 8,8T - MANUTENCAO</v>
          </cell>
          <cell r="I1741" t="str">
            <v>H</v>
          </cell>
          <cell r="J1741">
            <v>15.7</v>
          </cell>
          <cell r="R1741">
            <v>0</v>
          </cell>
          <cell r="S1741">
            <v>0</v>
          </cell>
          <cell r="T1741">
            <v>0</v>
          </cell>
          <cell r="U1741">
            <v>0</v>
          </cell>
          <cell r="V1741">
            <v>15.69</v>
          </cell>
          <cell r="W1741">
            <v>100</v>
          </cell>
          <cell r="X1741">
            <v>0</v>
          </cell>
          <cell r="Y1741">
            <v>0</v>
          </cell>
          <cell r="Z1741">
            <v>0</v>
          </cell>
          <cell r="AA1741">
            <v>0</v>
          </cell>
          <cell r="AB1741" t="str">
            <v>CAIXA REFERENCIAL</v>
          </cell>
          <cell r="AD1741" t="str">
            <v>CHOR</v>
          </cell>
          <cell r="AE1741" t="str">
            <v>CUSTOS HORÁRIOS DE MÁQUINAS E EQUIPAMENTOS</v>
          </cell>
          <cell r="AF1741">
            <v>329</v>
          </cell>
          <cell r="AG1741" t="str">
            <v>COMPOSIÇÕES AUXILIARES</v>
          </cell>
          <cell r="AH1741">
            <v>0</v>
          </cell>
          <cell r="AI1741">
            <v>0</v>
          </cell>
        </row>
        <row r="1742">
          <cell r="G1742">
            <v>5089</v>
          </cell>
          <cell r="H1742" t="str">
            <v>ROLO COMPACTADOR VIBRATORIO PE DE CARNEIRO PARA SOLOS, POTENCIA 80HP, PESO MÁXIMO OPERACIONAL 8,8T - MANUTENCAO</v>
          </cell>
          <cell r="I1742" t="str">
            <v>H</v>
          </cell>
          <cell r="J1742">
            <v>15.7</v>
          </cell>
          <cell r="K1742" t="str">
            <v>INSUMO</v>
          </cell>
          <cell r="L1742">
            <v>14513</v>
          </cell>
          <cell r="M1742" t="str">
            <v>ROLO COMPACTADOR VIBRATÓRIO PÉ DE CARNEIRO PARA SOLOS, DYNAPAC, MODELO CA-150P, POTÊNCIA 80HP - PESO MÁXIMO OPERACIONAL 8,8T - IMPACTO DINÂMICO 14,58T</v>
          </cell>
          <cell r="N1742" t="str">
            <v>UN</v>
          </cell>
          <cell r="O1742">
            <v>6.4299999999999991E-5</v>
          </cell>
          <cell r="P1742">
            <v>244146.21</v>
          </cell>
          <cell r="Q1742">
            <v>15.69</v>
          </cell>
          <cell r="AD1742" t="str">
            <v>CHOR</v>
          </cell>
          <cell r="AE1742" t="str">
            <v>CUSTOS HORÁRIOS DE MÁQUINAS E EQUIPAMENTOS</v>
          </cell>
          <cell r="AF1742">
            <v>329</v>
          </cell>
          <cell r="AG1742" t="str">
            <v>COMPOSIÇÕES AUXILIARES</v>
          </cell>
          <cell r="AH1742">
            <v>0</v>
          </cell>
          <cell r="AI1742">
            <v>0</v>
          </cell>
        </row>
        <row r="1743">
          <cell r="G1743">
            <v>5623</v>
          </cell>
          <cell r="H1743" t="str">
            <v>CAMINHAO BASCULANTE 4,0M3 TOCO 162CV PBT=11800KG  - JUROS</v>
          </cell>
          <cell r="I1743" t="str">
            <v>H</v>
          </cell>
          <cell r="J1743">
            <v>4.72</v>
          </cell>
          <cell r="R1743">
            <v>0</v>
          </cell>
          <cell r="S1743">
            <v>0</v>
          </cell>
          <cell r="T1743">
            <v>0</v>
          </cell>
          <cell r="U1743">
            <v>0</v>
          </cell>
          <cell r="V1743">
            <v>4.71</v>
          </cell>
          <cell r="W1743">
            <v>100</v>
          </cell>
          <cell r="X1743">
            <v>0</v>
          </cell>
          <cell r="Y1743">
            <v>0</v>
          </cell>
          <cell r="Z1743">
            <v>0</v>
          </cell>
          <cell r="AA1743">
            <v>0</v>
          </cell>
          <cell r="AB1743" t="str">
            <v>CAIXA REFERENCIAL</v>
          </cell>
          <cell r="AD1743" t="str">
            <v>CHOR</v>
          </cell>
          <cell r="AE1743" t="str">
            <v>CUSTOS HORÁRIOS DE MÁQUINAS E EQUIPAMENTOS</v>
          </cell>
          <cell r="AF1743">
            <v>329</v>
          </cell>
          <cell r="AG1743" t="str">
            <v>COMPOSIÇÕES AUXILIARES</v>
          </cell>
          <cell r="AH1743">
            <v>0</v>
          </cell>
          <cell r="AI1743">
            <v>0</v>
          </cell>
        </row>
        <row r="1744">
          <cell r="G1744">
            <v>5623</v>
          </cell>
          <cell r="H1744" t="str">
            <v>CAMINHAO BASCULANTE 4,0M3 TOCO 162CV PBT=11800KG  - JUROS</v>
          </cell>
          <cell r="I1744" t="str">
            <v>H</v>
          </cell>
          <cell r="J1744">
            <v>4.72</v>
          </cell>
          <cell r="K1744" t="str">
            <v>INSUMO</v>
          </cell>
          <cell r="L1744">
            <v>10619</v>
          </cell>
          <cell r="M1744" t="str">
            <v>CAMINHAO BASCULANTE 4,0M3 TOCO FORD F-12000 S270 MOTOR CUMMINS 162CV   PBT=11800KG -  CARGA UTIL MAX C/ EQUIP=7640KG - DIST ENTRE EIXOS 4470MM - INCL CACAMBA</v>
          </cell>
          <cell r="N1744" t="str">
            <v>UN</v>
          </cell>
          <cell r="O1744">
            <v>3.1899999999999996E-5</v>
          </cell>
          <cell r="P1744">
            <v>147873.49</v>
          </cell>
          <cell r="Q1744">
            <v>4.71</v>
          </cell>
          <cell r="AD1744" t="str">
            <v>CHOR</v>
          </cell>
          <cell r="AE1744" t="str">
            <v>CUSTOS HORÁRIOS DE MÁQUINAS E EQUIPAMENTOS</v>
          </cell>
          <cell r="AF1744">
            <v>329</v>
          </cell>
          <cell r="AG1744" t="str">
            <v>COMPOSIÇÕES AUXILIARES</v>
          </cell>
          <cell r="AH1744">
            <v>0</v>
          </cell>
          <cell r="AI1744">
            <v>0</v>
          </cell>
        </row>
        <row r="1745">
          <cell r="G1745">
            <v>5624</v>
          </cell>
          <cell r="H1745" t="str">
            <v>CAMINHAO BASCULANTE 4,0M3 TOCO 162CV PBT=11800KG - OPERACAO</v>
          </cell>
          <cell r="I1745" t="str">
            <v>H</v>
          </cell>
          <cell r="J1745">
            <v>59.3</v>
          </cell>
          <cell r="R1745">
            <v>0</v>
          </cell>
          <cell r="S1745">
            <v>0</v>
          </cell>
          <cell r="T1745">
            <v>59.29</v>
          </cell>
          <cell r="U1745">
            <v>100</v>
          </cell>
          <cell r="V1745">
            <v>0</v>
          </cell>
          <cell r="W1745">
            <v>0</v>
          </cell>
          <cell r="X1745">
            <v>0</v>
          </cell>
          <cell r="Y1745">
            <v>0</v>
          </cell>
          <cell r="Z1745">
            <v>0</v>
          </cell>
          <cell r="AA1745">
            <v>0</v>
          </cell>
          <cell r="AB1745" t="str">
            <v>CAIXA REFERENCIAL</v>
          </cell>
          <cell r="AD1745" t="str">
            <v>CHOR</v>
          </cell>
          <cell r="AE1745" t="str">
            <v>CUSTOS HORÁRIOS DE MÁQUINAS E EQUIPAMENTOS</v>
          </cell>
          <cell r="AF1745">
            <v>329</v>
          </cell>
          <cell r="AG1745" t="str">
            <v>COMPOSIÇÕES AUXILIARES</v>
          </cell>
          <cell r="AH1745">
            <v>0</v>
          </cell>
          <cell r="AI1745">
            <v>0</v>
          </cell>
        </row>
        <row r="1746">
          <cell r="G1746">
            <v>5624</v>
          </cell>
          <cell r="H1746" t="str">
            <v>CAMINHAO BASCULANTE 4,0M3 TOCO 162CV PBT=11800KG - OPERACAO</v>
          </cell>
          <cell r="I1746" t="str">
            <v>H</v>
          </cell>
          <cell r="J1746">
            <v>59.3</v>
          </cell>
          <cell r="K1746" t="str">
            <v>INSUMO</v>
          </cell>
          <cell r="L1746">
            <v>4221</v>
          </cell>
          <cell r="M1746" t="str">
            <v>OLEO DIESEL COMBUSTIVEL COMUM</v>
          </cell>
          <cell r="N1746" t="str">
            <v>L</v>
          </cell>
          <cell r="O1746">
            <v>25.56</v>
          </cell>
          <cell r="P1746">
            <v>2.3199999999999998</v>
          </cell>
          <cell r="Q1746">
            <v>59.29</v>
          </cell>
          <cell r="AD1746" t="str">
            <v>CHOR</v>
          </cell>
          <cell r="AE1746" t="str">
            <v>CUSTOS HORÁRIOS DE MÁQUINAS E EQUIPAMENTOS</v>
          </cell>
          <cell r="AF1746">
            <v>329</v>
          </cell>
          <cell r="AG1746" t="str">
            <v>COMPOSIÇÕES AUXILIARES</v>
          </cell>
          <cell r="AH1746">
            <v>0</v>
          </cell>
          <cell r="AI1746">
            <v>0</v>
          </cell>
        </row>
        <row r="1747">
          <cell r="G1747">
            <v>5627</v>
          </cell>
          <cell r="H1747" t="str">
            <v>ESCAVADEIRA HIDRAULICA SOBRE ESTEIRA 105HP, PESO OPERACIONAL 17T, CAP. 0,8M3 - DEPRECIACAO</v>
          </cell>
          <cell r="I1747" t="str">
            <v>H</v>
          </cell>
          <cell r="J1747">
            <v>33.15</v>
          </cell>
          <cell r="R1747">
            <v>0</v>
          </cell>
          <cell r="S1747">
            <v>0</v>
          </cell>
          <cell r="T1747">
            <v>0</v>
          </cell>
          <cell r="U1747">
            <v>0</v>
          </cell>
          <cell r="V1747">
            <v>33.15</v>
          </cell>
          <cell r="W1747">
            <v>100</v>
          </cell>
          <cell r="X1747">
            <v>0</v>
          </cell>
          <cell r="Y1747">
            <v>0</v>
          </cell>
          <cell r="Z1747">
            <v>0</v>
          </cell>
          <cell r="AA1747">
            <v>0</v>
          </cell>
          <cell r="AB1747" t="str">
            <v>CAIXA REFERENCIAL</v>
          </cell>
          <cell r="AD1747" t="str">
            <v>CHOR</v>
          </cell>
          <cell r="AE1747" t="str">
            <v>CUSTOS HORÁRIOS DE MÁQUINAS E EQUIPAMENTOS</v>
          </cell>
          <cell r="AF1747">
            <v>329</v>
          </cell>
          <cell r="AG1747" t="str">
            <v>COMPOSIÇÕES AUXILIARES</v>
          </cell>
          <cell r="AH1747">
            <v>0</v>
          </cell>
          <cell r="AI1747">
            <v>0</v>
          </cell>
        </row>
        <row r="1748">
          <cell r="G1748">
            <v>5627</v>
          </cell>
          <cell r="H1748" t="str">
            <v>ESCAVADEIRA HIDRAULICA SOBRE ESTEIRA 105HP, PESO OPERACIONAL 17T, CAP. 0,8M3 - DEPRECIACAO</v>
          </cell>
          <cell r="I1748" t="str">
            <v>H</v>
          </cell>
          <cell r="J1748">
            <v>33.15</v>
          </cell>
          <cell r="K1748" t="str">
            <v>INSUMO</v>
          </cell>
          <cell r="L1748">
            <v>10685</v>
          </cell>
          <cell r="M1748" t="str">
            <v>ESCAVADEIRA HIDRAULICA SOBRE ESTEIRA KOMATSU MOD. PC 150 SE-5 105HP, PESO OPERACIONAL 17T, CAP. 0,8M3   INCL LANCA/CACAMBA</v>
          </cell>
          <cell r="N1748" t="str">
            <v>UN</v>
          </cell>
          <cell r="O1748">
            <v>8.3299999999999992E-5</v>
          </cell>
          <cell r="P1748">
            <v>398000</v>
          </cell>
          <cell r="Q1748">
            <v>33.15</v>
          </cell>
          <cell r="AD1748" t="str">
            <v>CHOR</v>
          </cell>
          <cell r="AE1748" t="str">
            <v>CUSTOS HORÁRIOS DE MÁQUINAS E EQUIPAMENTOS</v>
          </cell>
          <cell r="AF1748">
            <v>329</v>
          </cell>
          <cell r="AG1748" t="str">
            <v>COMPOSIÇÕES AUXILIARES</v>
          </cell>
          <cell r="AH1748">
            <v>0</v>
          </cell>
          <cell r="AI1748">
            <v>0</v>
          </cell>
        </row>
        <row r="1749">
          <cell r="G1749">
            <v>5628</v>
          </cell>
          <cell r="H1749" t="str">
            <v>ESCAVADEIRA HIDRAULICA SOBRE ESTEIRA 105HP, PESO OPERACIONAL 17T, CAP. 0,8M3 - JUROS</v>
          </cell>
          <cell r="I1749" t="str">
            <v>H</v>
          </cell>
          <cell r="J1749">
            <v>12.54</v>
          </cell>
          <cell r="R1749">
            <v>0</v>
          </cell>
          <cell r="S1749">
            <v>0</v>
          </cell>
          <cell r="T1749">
            <v>0</v>
          </cell>
          <cell r="U1749">
            <v>0</v>
          </cell>
          <cell r="V1749">
            <v>12.53</v>
          </cell>
          <cell r="W1749">
            <v>100</v>
          </cell>
          <cell r="X1749">
            <v>0</v>
          </cell>
          <cell r="Y1749">
            <v>0</v>
          </cell>
          <cell r="Z1749">
            <v>0</v>
          </cell>
          <cell r="AA1749">
            <v>0</v>
          </cell>
          <cell r="AB1749" t="str">
            <v>CAIXA REFERENCIAL</v>
          </cell>
          <cell r="AD1749" t="str">
            <v>CHOR</v>
          </cell>
          <cell r="AE1749" t="str">
            <v>CUSTOS HORÁRIOS DE MÁQUINAS E EQUIPAMENTOS</v>
          </cell>
          <cell r="AF1749">
            <v>329</v>
          </cell>
          <cell r="AG1749" t="str">
            <v>COMPOSIÇÕES AUXILIARES</v>
          </cell>
          <cell r="AH1749">
            <v>0</v>
          </cell>
          <cell r="AI1749">
            <v>0</v>
          </cell>
        </row>
        <row r="1750">
          <cell r="G1750">
            <v>5628</v>
          </cell>
          <cell r="H1750" t="str">
            <v>ESCAVADEIRA HIDRAULICA SOBRE ESTEIRA 105HP, PESO OPERACIONAL 17T, CAP. 0,8M3 - JUROS</v>
          </cell>
          <cell r="I1750" t="str">
            <v>H</v>
          </cell>
          <cell r="J1750">
            <v>12.54</v>
          </cell>
          <cell r="K1750" t="str">
            <v>INSUMO</v>
          </cell>
          <cell r="L1750">
            <v>10685</v>
          </cell>
          <cell r="M1750" t="str">
            <v>ESCAVADEIRA HIDRAULICA SOBRE ESTEIRA KOMATSU MOD. PC 150 SE-5 105HP, PESO OPERACIONAL 17T, CAP. 0,8M3   INCL LANCA/CACAMBA</v>
          </cell>
          <cell r="N1750" t="str">
            <v>UN</v>
          </cell>
          <cell r="O1750">
            <v>3.15E-5</v>
          </cell>
          <cell r="P1750">
            <v>398000</v>
          </cell>
          <cell r="Q1750">
            <v>12.53</v>
          </cell>
          <cell r="AD1750" t="str">
            <v>CHOR</v>
          </cell>
          <cell r="AE1750" t="str">
            <v>CUSTOS HORÁRIOS DE MÁQUINAS E EQUIPAMENTOS</v>
          </cell>
          <cell r="AF1750">
            <v>329</v>
          </cell>
          <cell r="AG1750" t="str">
            <v>COMPOSIÇÕES AUXILIARES</v>
          </cell>
          <cell r="AH1750">
            <v>0</v>
          </cell>
          <cell r="AI1750">
            <v>0</v>
          </cell>
        </row>
        <row r="1751">
          <cell r="G1751">
            <v>5629</v>
          </cell>
          <cell r="H1751" t="str">
            <v>ESCAVADEIRA HIDRAULICA SOBRE ESTEIRA 105HP, PESO OPERACIONAL 17T, CAP. 0,8M3 - MANUTENCAO</v>
          </cell>
          <cell r="I1751" t="str">
            <v>H</v>
          </cell>
          <cell r="J1751">
            <v>26.55</v>
          </cell>
          <cell r="R1751">
            <v>0</v>
          </cell>
          <cell r="S1751">
            <v>0</v>
          </cell>
          <cell r="T1751">
            <v>0</v>
          </cell>
          <cell r="U1751">
            <v>0</v>
          </cell>
          <cell r="V1751">
            <v>26.54</v>
          </cell>
          <cell r="W1751">
            <v>100</v>
          </cell>
          <cell r="X1751">
            <v>0</v>
          </cell>
          <cell r="Y1751">
            <v>0</v>
          </cell>
          <cell r="Z1751">
            <v>0</v>
          </cell>
          <cell r="AA1751">
            <v>0</v>
          </cell>
          <cell r="AB1751" t="str">
            <v>CAIXA REFERENCIAL</v>
          </cell>
          <cell r="AD1751" t="str">
            <v>CHOR</v>
          </cell>
          <cell r="AE1751" t="str">
            <v>CUSTOS HORÁRIOS DE MÁQUINAS E EQUIPAMENTOS</v>
          </cell>
          <cell r="AF1751">
            <v>329</v>
          </cell>
          <cell r="AG1751" t="str">
            <v>COMPOSIÇÕES AUXILIARES</v>
          </cell>
          <cell r="AH1751">
            <v>0</v>
          </cell>
          <cell r="AI1751">
            <v>0</v>
          </cell>
        </row>
        <row r="1752">
          <cell r="G1752">
            <v>5629</v>
          </cell>
          <cell r="H1752" t="str">
            <v>ESCAVADEIRA HIDRAULICA SOBRE ESTEIRA 105HP, PESO OPERACIONAL 17T, CAP. 0,8M3 - MANUTENCAO</v>
          </cell>
          <cell r="I1752" t="str">
            <v>H</v>
          </cell>
          <cell r="J1752">
            <v>26.55</v>
          </cell>
          <cell r="K1752" t="str">
            <v>INSUMO</v>
          </cell>
          <cell r="L1752">
            <v>10685</v>
          </cell>
          <cell r="M1752" t="str">
            <v>ESCAVADEIRA HIDRAULICA SOBRE ESTEIRA KOMATSU MOD. PC 150 SE-5 105HP, PESO OPERACIONAL 17T, CAP. 0,8M3   INCL LANCA/CACAMBA</v>
          </cell>
          <cell r="N1752" t="str">
            <v>UN</v>
          </cell>
          <cell r="O1752">
            <v>6.6699999999999995E-5</v>
          </cell>
          <cell r="P1752">
            <v>398000</v>
          </cell>
          <cell r="Q1752">
            <v>26.54</v>
          </cell>
          <cell r="AD1752" t="str">
            <v>CHOR</v>
          </cell>
          <cell r="AE1752" t="str">
            <v>CUSTOS HORÁRIOS DE MÁQUINAS E EQUIPAMENTOS</v>
          </cell>
          <cell r="AF1752">
            <v>329</v>
          </cell>
          <cell r="AG1752" t="str">
            <v>COMPOSIÇÕES AUXILIARES</v>
          </cell>
          <cell r="AH1752">
            <v>0</v>
          </cell>
          <cell r="AI1752">
            <v>0</v>
          </cell>
        </row>
        <row r="1753">
          <cell r="G1753">
            <v>5630</v>
          </cell>
          <cell r="H1753" t="str">
            <v>ESCAVADEIRA HIDRAULICA SOBRE ESTEIRA 105HP, PESO OPERACIONAL 17T, CAP. 0,8M3 - MATERIAIS NA OPERACAO</v>
          </cell>
          <cell r="I1753" t="str">
            <v>H</v>
          </cell>
          <cell r="J1753">
            <v>58.46</v>
          </cell>
          <cell r="R1753">
            <v>0</v>
          </cell>
          <cell r="S1753">
            <v>0</v>
          </cell>
          <cell r="T1753">
            <v>58.46</v>
          </cell>
          <cell r="U1753">
            <v>100</v>
          </cell>
          <cell r="V1753">
            <v>0</v>
          </cell>
          <cell r="W1753">
            <v>0</v>
          </cell>
          <cell r="X1753">
            <v>0</v>
          </cell>
          <cell r="Y1753">
            <v>0</v>
          </cell>
          <cell r="Z1753">
            <v>0</v>
          </cell>
          <cell r="AA1753">
            <v>0</v>
          </cell>
          <cell r="AB1753" t="str">
            <v>CAIXA REFERENCIAL</v>
          </cell>
          <cell r="AD1753" t="str">
            <v>CHOR</v>
          </cell>
          <cell r="AE1753" t="str">
            <v>CUSTOS HORÁRIOS DE MÁQUINAS E EQUIPAMENTOS</v>
          </cell>
          <cell r="AF1753">
            <v>329</v>
          </cell>
          <cell r="AG1753" t="str">
            <v>COMPOSIÇÕES AUXILIARES</v>
          </cell>
          <cell r="AH1753">
            <v>0</v>
          </cell>
          <cell r="AI1753">
            <v>0</v>
          </cell>
        </row>
        <row r="1754">
          <cell r="G1754">
            <v>5630</v>
          </cell>
          <cell r="H1754" t="str">
            <v>ESCAVADEIRA HIDRAULICA SOBRE ESTEIRA 105HP, PESO OPERACIONAL 17T, CAP. 0,8M3 - MATERIAIS NA OPERACAO</v>
          </cell>
          <cell r="I1754" t="str">
            <v>H</v>
          </cell>
          <cell r="J1754">
            <v>58.46</v>
          </cell>
          <cell r="K1754" t="str">
            <v>INSUMO</v>
          </cell>
          <cell r="L1754">
            <v>4221</v>
          </cell>
          <cell r="M1754" t="str">
            <v>OLEO DIESEL COMBUSTIVEL COMUM</v>
          </cell>
          <cell r="N1754" t="str">
            <v>L</v>
          </cell>
          <cell r="O1754">
            <v>25.2</v>
          </cell>
          <cell r="P1754">
            <v>2.3199999999999998</v>
          </cell>
          <cell r="Q1754">
            <v>58.46</v>
          </cell>
          <cell r="AD1754" t="str">
            <v>CHOR</v>
          </cell>
          <cell r="AE1754" t="str">
            <v>CUSTOS HORÁRIOS DE MÁQUINAS E EQUIPAMENTOS</v>
          </cell>
          <cell r="AF1754">
            <v>329</v>
          </cell>
          <cell r="AG1754" t="str">
            <v>COMPOSIÇÕES AUXILIARES</v>
          </cell>
          <cell r="AH1754">
            <v>0</v>
          </cell>
          <cell r="AI1754">
            <v>0</v>
          </cell>
        </row>
        <row r="1755">
          <cell r="G1755">
            <v>5653</v>
          </cell>
          <cell r="H1755" t="str">
            <v>PA CARREGADEIRA SOBRE RODAS, POTENCIA 105HP, CAPACIDADE DA CACAMBA 1,4 A 1,7M3 - DEPRECIACAO E JUROS</v>
          </cell>
          <cell r="I1755" t="str">
            <v>H</v>
          </cell>
          <cell r="J1755">
            <v>42.66</v>
          </cell>
          <cell r="R1755">
            <v>0</v>
          </cell>
          <cell r="S1755">
            <v>0</v>
          </cell>
          <cell r="T1755">
            <v>0</v>
          </cell>
          <cell r="U1755">
            <v>0</v>
          </cell>
          <cell r="V1755">
            <v>42.66</v>
          </cell>
          <cell r="W1755">
            <v>100</v>
          </cell>
          <cell r="X1755">
            <v>0</v>
          </cell>
          <cell r="Y1755">
            <v>0</v>
          </cell>
          <cell r="Z1755">
            <v>0</v>
          </cell>
          <cell r="AA1755">
            <v>0</v>
          </cell>
          <cell r="AB1755" t="str">
            <v>CAIXA REFERENCIAL</v>
          </cell>
          <cell r="AD1755" t="str">
            <v>CHOR</v>
          </cell>
          <cell r="AE1755" t="str">
            <v>CUSTOS HORÁRIOS DE MÁQUINAS E EQUIPAMENTOS</v>
          </cell>
          <cell r="AF1755">
            <v>329</v>
          </cell>
          <cell r="AG1755" t="str">
            <v>COMPOSIÇÕES AUXILIARES</v>
          </cell>
          <cell r="AH1755">
            <v>0</v>
          </cell>
          <cell r="AI1755">
            <v>0</v>
          </cell>
        </row>
        <row r="1756">
          <cell r="G1756">
            <v>5653</v>
          </cell>
          <cell r="H1756" t="str">
            <v>PA CARREGADEIRA SOBRE RODAS, POTENCIA 105HP, CAPACIDADE DA CACAMBA 1,4 A 1,7M3 - DEPRECIACAO E JUROS</v>
          </cell>
          <cell r="I1756" t="str">
            <v>H</v>
          </cell>
          <cell r="J1756">
            <v>42.66</v>
          </cell>
          <cell r="K1756" t="str">
            <v>INSUMO</v>
          </cell>
          <cell r="L1756">
            <v>4262</v>
          </cell>
          <cell r="M1756" t="str">
            <v>PA CARREGADEIRA SOBRE RODAS CATERPILLAR 924 F - POTENCIA 105 HP - CAPACIDADE DA CACAMBA 1,4 A 1,7 M3 - PESO OPERACIONAL 9.100 KG</v>
          </cell>
          <cell r="N1756" t="str">
            <v>UN</v>
          </cell>
          <cell r="O1756">
            <v>1.3189999999999998E-4</v>
          </cell>
          <cell r="P1756">
            <v>323452.5</v>
          </cell>
          <cell r="Q1756">
            <v>42.66</v>
          </cell>
          <cell r="AD1756" t="str">
            <v>CHOR</v>
          </cell>
          <cell r="AE1756" t="str">
            <v>CUSTOS HORÁRIOS DE MÁQUINAS E EQUIPAMENTOS</v>
          </cell>
          <cell r="AF1756">
            <v>329</v>
          </cell>
          <cell r="AG1756" t="str">
            <v>COMPOSIÇÕES AUXILIARES</v>
          </cell>
          <cell r="AH1756">
            <v>0</v>
          </cell>
          <cell r="AI1756">
            <v>0</v>
          </cell>
        </row>
        <row r="1757">
          <cell r="G1757">
            <v>5654</v>
          </cell>
          <cell r="H1757" t="str">
            <v>PA CARREGADEIRA SOBRE RODAS, POTENCIA 105HP, CAPACIDADE DA CACAMBA 1,4 A 1,7M3 - MANUTENCAO</v>
          </cell>
          <cell r="I1757" t="str">
            <v>H</v>
          </cell>
          <cell r="J1757">
            <v>32.35</v>
          </cell>
          <cell r="R1757">
            <v>0</v>
          </cell>
          <cell r="S1757">
            <v>0</v>
          </cell>
          <cell r="T1757">
            <v>0</v>
          </cell>
          <cell r="U1757">
            <v>0</v>
          </cell>
          <cell r="V1757">
            <v>32.340000000000003</v>
          </cell>
          <cell r="W1757">
            <v>100</v>
          </cell>
          <cell r="X1757">
            <v>0</v>
          </cell>
          <cell r="Y1757">
            <v>0</v>
          </cell>
          <cell r="Z1757">
            <v>0</v>
          </cell>
          <cell r="AA1757">
            <v>0</v>
          </cell>
          <cell r="AB1757" t="str">
            <v>CAIXA REFERENCIAL</v>
          </cell>
          <cell r="AD1757" t="str">
            <v>CHOR</v>
          </cell>
          <cell r="AE1757" t="str">
            <v>CUSTOS HORÁRIOS DE MÁQUINAS E EQUIPAMENTOS</v>
          </cell>
          <cell r="AF1757">
            <v>329</v>
          </cell>
          <cell r="AG1757" t="str">
            <v>COMPOSIÇÕES AUXILIARES</v>
          </cell>
          <cell r="AH1757">
            <v>0</v>
          </cell>
          <cell r="AI1757">
            <v>0</v>
          </cell>
        </row>
        <row r="1758">
          <cell r="G1758">
            <v>5654</v>
          </cell>
          <cell r="H1758" t="str">
            <v>PA CARREGADEIRA SOBRE RODAS, POTENCIA 105HP, CAPACIDADE DA CACAMBA 1,4 A 1,7M3 - MANUTENCAO</v>
          </cell>
          <cell r="I1758" t="str">
            <v>H</v>
          </cell>
          <cell r="J1758">
            <v>32.35</v>
          </cell>
          <cell r="K1758" t="str">
            <v>INSUMO</v>
          </cell>
          <cell r="L1758">
            <v>4262</v>
          </cell>
          <cell r="M1758" t="str">
            <v>PA CARREGADEIRA SOBRE RODAS CATERPILLAR 924 F - POTENCIA 105 HP - CAPACIDADE DA CACAMBA 1,4 A 1,7 M3 - PESO OPERACIONAL 9.100 KG</v>
          </cell>
          <cell r="N1758" t="str">
            <v>UN</v>
          </cell>
          <cell r="O1758">
            <v>9.9999999999999991E-5</v>
          </cell>
          <cell r="P1758">
            <v>323452.5</v>
          </cell>
          <cell r="Q1758">
            <v>32.340000000000003</v>
          </cell>
          <cell r="AD1758" t="str">
            <v>CHOR</v>
          </cell>
          <cell r="AE1758" t="str">
            <v>CUSTOS HORÁRIOS DE MÁQUINAS E EQUIPAMENTOS</v>
          </cell>
          <cell r="AF1758">
            <v>329</v>
          </cell>
          <cell r="AG1758" t="str">
            <v>COMPOSIÇÕES AUXILIARES</v>
          </cell>
          <cell r="AH1758">
            <v>0</v>
          </cell>
          <cell r="AI1758">
            <v>0</v>
          </cell>
        </row>
        <row r="1759">
          <cell r="G1759">
            <v>5655</v>
          </cell>
          <cell r="H1759" t="str">
            <v>PA CARREGADEIRA SOBRE RODAS, POTENCIA 105HP, CAPACIDADE DA CACAMBA 1,4 A 1,7M3 - CUSTO HORARIO DE MATERIAIS NA OPERACAO</v>
          </cell>
          <cell r="I1759" t="str">
            <v>H</v>
          </cell>
          <cell r="J1759">
            <v>47.61</v>
          </cell>
          <cell r="R1759">
            <v>0</v>
          </cell>
          <cell r="S1759">
            <v>0</v>
          </cell>
          <cell r="T1759">
            <v>47.6</v>
          </cell>
          <cell r="U1759">
            <v>100</v>
          </cell>
          <cell r="V1759">
            <v>0</v>
          </cell>
          <cell r="W1759">
            <v>0</v>
          </cell>
          <cell r="X1759">
            <v>0</v>
          </cell>
          <cell r="Y1759">
            <v>0</v>
          </cell>
          <cell r="Z1759">
            <v>0</v>
          </cell>
          <cell r="AA1759">
            <v>0</v>
          </cell>
          <cell r="AB1759" t="str">
            <v>CAIXA REFERENCIAL</v>
          </cell>
          <cell r="AD1759" t="str">
            <v>CHOR</v>
          </cell>
          <cell r="AE1759" t="str">
            <v>CUSTOS HORÁRIOS DE MÁQUINAS E EQUIPAMENTOS</v>
          </cell>
          <cell r="AF1759">
            <v>329</v>
          </cell>
          <cell r="AG1759" t="str">
            <v>COMPOSIÇÕES AUXILIARES</v>
          </cell>
          <cell r="AH1759">
            <v>0</v>
          </cell>
          <cell r="AI1759">
            <v>0</v>
          </cell>
        </row>
        <row r="1760">
          <cell r="G1760">
            <v>5655</v>
          </cell>
          <cell r="H1760" t="str">
            <v>PA CARREGADEIRA SOBRE RODAS, POTENCIA 105HP, CAPACIDADE DA CACAMBA 1,4 A 1,7M3 - CUSTO HORARIO DE MATERIAIS NA OPERACAO</v>
          </cell>
          <cell r="I1760" t="str">
            <v>H</v>
          </cell>
          <cell r="J1760">
            <v>47.61</v>
          </cell>
          <cell r="K1760" t="str">
            <v>INSUMO</v>
          </cell>
          <cell r="L1760">
            <v>4221</v>
          </cell>
          <cell r="M1760" t="str">
            <v>OLEO DIESEL COMBUSTIVEL COMUM</v>
          </cell>
          <cell r="N1760" t="str">
            <v>L</v>
          </cell>
          <cell r="O1760">
            <v>20.52</v>
          </cell>
          <cell r="P1760">
            <v>2.3199999999999998</v>
          </cell>
          <cell r="Q1760">
            <v>47.6</v>
          </cell>
          <cell r="AD1760" t="str">
            <v>CHOR</v>
          </cell>
          <cell r="AE1760" t="str">
            <v>CUSTOS HORÁRIOS DE MÁQUINAS E EQUIPAMENTOS</v>
          </cell>
          <cell r="AF1760">
            <v>329</v>
          </cell>
          <cell r="AG1760" t="str">
            <v>COMPOSIÇÕES AUXILIARES</v>
          </cell>
          <cell r="AH1760">
            <v>0</v>
          </cell>
          <cell r="AI1760">
            <v>0</v>
          </cell>
        </row>
        <row r="1761">
          <cell r="G1761">
            <v>5656</v>
          </cell>
          <cell r="H1761" t="str">
            <v>PA CARREGADEIRA SOBRE RODAS, POTENCIA 105HP, CAPACIDADE DA CACAMBA 1,4 A 1,7M3 - MAO-DE-OBRA DIURNA NA OPERACAO</v>
          </cell>
          <cell r="I1761" t="str">
            <v>H</v>
          </cell>
          <cell r="J1761">
            <v>14.09</v>
          </cell>
          <cell r="R1761">
            <v>14.08</v>
          </cell>
          <cell r="S1761">
            <v>100</v>
          </cell>
          <cell r="T1761">
            <v>0</v>
          </cell>
          <cell r="U1761">
            <v>0</v>
          </cell>
          <cell r="V1761">
            <v>0</v>
          </cell>
          <cell r="W1761">
            <v>0</v>
          </cell>
          <cell r="X1761">
            <v>0</v>
          </cell>
          <cell r="Y1761">
            <v>0</v>
          </cell>
          <cell r="Z1761">
            <v>0</v>
          </cell>
          <cell r="AA1761">
            <v>0</v>
          </cell>
          <cell r="AB1761" t="str">
            <v>CAIXA REFERENCIAL</v>
          </cell>
          <cell r="AD1761" t="str">
            <v>CHOR</v>
          </cell>
          <cell r="AE1761" t="str">
            <v>CUSTOS HORÁRIOS DE MÁQUINAS E EQUIPAMENTOS</v>
          </cell>
          <cell r="AF1761">
            <v>329</v>
          </cell>
          <cell r="AG1761" t="str">
            <v>COMPOSIÇÕES AUXILIARES</v>
          </cell>
          <cell r="AH1761">
            <v>0</v>
          </cell>
          <cell r="AI1761">
            <v>0</v>
          </cell>
        </row>
        <row r="1762">
          <cell r="G1762">
            <v>5656</v>
          </cell>
          <cell r="H1762" t="str">
            <v>PA CARREGADEIRA SOBRE RODAS, POTENCIA 105HP, CAPACIDADE DA CACAMBA 1,4 A 1,7M3 - MAO-DE-OBRA DIURNA NA OPERACAO</v>
          </cell>
          <cell r="I1762" t="str">
            <v>H</v>
          </cell>
          <cell r="J1762">
            <v>14.09</v>
          </cell>
          <cell r="K1762" t="str">
            <v>INSUMO</v>
          </cell>
          <cell r="L1762">
            <v>4248</v>
          </cell>
          <cell r="M1762" t="str">
            <v>OPERADOR DE PA CARREGADEIRA</v>
          </cell>
          <cell r="N1762" t="str">
            <v>H</v>
          </cell>
          <cell r="O1762">
            <v>1</v>
          </cell>
          <cell r="P1762">
            <v>14.08</v>
          </cell>
          <cell r="Q1762">
            <v>14.08</v>
          </cell>
          <cell r="AD1762" t="str">
            <v>CHOR</v>
          </cell>
          <cell r="AE1762" t="str">
            <v>CUSTOS HORÁRIOS DE MÁQUINAS E EQUIPAMENTOS</v>
          </cell>
          <cell r="AF1762">
            <v>329</v>
          </cell>
          <cell r="AG1762" t="str">
            <v>COMPOSIÇÕES AUXILIARES</v>
          </cell>
          <cell r="AH1762">
            <v>0</v>
          </cell>
          <cell r="AI1762">
            <v>0</v>
          </cell>
        </row>
        <row r="1763">
          <cell r="G1763">
            <v>5657</v>
          </cell>
          <cell r="H1763" t="str">
            <v>GRADE ARADORA COM 24 DISCOS DE 24 SOBRE PNEUS - DEPRECIACAO/JUROS</v>
          </cell>
          <cell r="I1763" t="str">
            <v>H</v>
          </cell>
          <cell r="J1763">
            <v>3.73</v>
          </cell>
          <cell r="R1763">
            <v>0</v>
          </cell>
          <cell r="S1763">
            <v>0</v>
          </cell>
          <cell r="T1763">
            <v>0</v>
          </cell>
          <cell r="U1763">
            <v>0</v>
          </cell>
          <cell r="V1763">
            <v>3.72</v>
          </cell>
          <cell r="W1763">
            <v>100</v>
          </cell>
          <cell r="X1763">
            <v>0</v>
          </cell>
          <cell r="Y1763">
            <v>0</v>
          </cell>
          <cell r="Z1763">
            <v>0</v>
          </cell>
          <cell r="AA1763">
            <v>0</v>
          </cell>
          <cell r="AB1763" t="str">
            <v>CAIXA REFERENCIAL</v>
          </cell>
          <cell r="AD1763" t="str">
            <v>CHOR</v>
          </cell>
          <cell r="AE1763" t="str">
            <v>CUSTOS HORÁRIOS DE MÁQUINAS E EQUIPAMENTOS</v>
          </cell>
          <cell r="AF1763">
            <v>329</v>
          </cell>
          <cell r="AG1763" t="str">
            <v>COMPOSIÇÕES AUXILIARES</v>
          </cell>
          <cell r="AH1763">
            <v>0</v>
          </cell>
          <cell r="AI1763">
            <v>0</v>
          </cell>
        </row>
        <row r="1764">
          <cell r="G1764">
            <v>5657</v>
          </cell>
          <cell r="H1764" t="str">
            <v>GRADE ARADORA COM 24 DISCOS DE 24 SOBRE PNEUS - DEPRECIACAO/JUROS</v>
          </cell>
          <cell r="I1764" t="str">
            <v>H</v>
          </cell>
          <cell r="J1764">
            <v>3.73</v>
          </cell>
          <cell r="K1764" t="str">
            <v>INSUMO</v>
          </cell>
          <cell r="L1764">
            <v>10702</v>
          </cell>
          <cell r="M1764" t="str">
            <v>GRADE DE DISCO MECANICA MARCA MARCHESAN (TATU), MOD.GAM 24X24", REBOCAVELL, C/ 24 DISCOS DIAM 24", A OLEO C/ PNEUS P/TRANSPORTE.</v>
          </cell>
          <cell r="N1764" t="str">
            <v>UN</v>
          </cell>
          <cell r="O1764">
            <v>1.894E-4</v>
          </cell>
          <cell r="P1764">
            <v>19677.25</v>
          </cell>
          <cell r="Q1764">
            <v>3.72</v>
          </cell>
          <cell r="AD1764" t="str">
            <v>CHOR</v>
          </cell>
          <cell r="AE1764" t="str">
            <v>CUSTOS HORÁRIOS DE MÁQUINAS E EQUIPAMENTOS</v>
          </cell>
          <cell r="AF1764">
            <v>329</v>
          </cell>
          <cell r="AG1764" t="str">
            <v>COMPOSIÇÕES AUXILIARES</v>
          </cell>
          <cell r="AH1764">
            <v>0</v>
          </cell>
          <cell r="AI1764">
            <v>0</v>
          </cell>
        </row>
        <row r="1765">
          <cell r="G1765">
            <v>5658</v>
          </cell>
          <cell r="H1765" t="str">
            <v>GRADE ARADORA COM 24 DISCOS DE 24" SOBRE PNEUS - MANUTENCAO</v>
          </cell>
          <cell r="I1765" t="str">
            <v>H</v>
          </cell>
          <cell r="J1765">
            <v>1.24</v>
          </cell>
          <cell r="R1765">
            <v>0</v>
          </cell>
          <cell r="S1765">
            <v>0</v>
          </cell>
          <cell r="T1765">
            <v>0</v>
          </cell>
          <cell r="U1765">
            <v>0</v>
          </cell>
          <cell r="V1765">
            <v>1.24</v>
          </cell>
          <cell r="W1765">
            <v>100</v>
          </cell>
          <cell r="X1765">
            <v>0</v>
          </cell>
          <cell r="Y1765">
            <v>0</v>
          </cell>
          <cell r="Z1765">
            <v>0</v>
          </cell>
          <cell r="AA1765">
            <v>0</v>
          </cell>
          <cell r="AB1765" t="str">
            <v>CAIXA REFERENCIAL</v>
          </cell>
          <cell r="AD1765" t="str">
            <v>CHOR</v>
          </cell>
          <cell r="AE1765" t="str">
            <v>CUSTOS HORÁRIOS DE MÁQUINAS E EQUIPAMENTOS</v>
          </cell>
          <cell r="AF1765">
            <v>329</v>
          </cell>
          <cell r="AG1765" t="str">
            <v>COMPOSIÇÕES AUXILIARES</v>
          </cell>
          <cell r="AH1765">
            <v>0</v>
          </cell>
          <cell r="AI1765">
            <v>0</v>
          </cell>
        </row>
        <row r="1766">
          <cell r="G1766">
            <v>5658</v>
          </cell>
          <cell r="H1766" t="str">
            <v>GRADE ARADORA COM 24 DISCOS DE 24" SOBRE PNEUS - MANUTENCAO</v>
          </cell>
          <cell r="I1766" t="str">
            <v>H</v>
          </cell>
          <cell r="J1766">
            <v>1.24</v>
          </cell>
          <cell r="K1766" t="str">
            <v>INSUMO</v>
          </cell>
          <cell r="L1766">
            <v>10702</v>
          </cell>
          <cell r="M1766" t="str">
            <v>GRADE DE DISCO MECANICA MARCA MARCHESAN (TATU), MOD.GAM 24X24", REBOCAVELL, C/ 24 DISCOS DIAM 24", A OLEO C/ PNEUS P/TRANSPORTE.</v>
          </cell>
          <cell r="N1766" t="str">
            <v>UN</v>
          </cell>
          <cell r="O1766">
            <v>6.3100000000000002E-5</v>
          </cell>
          <cell r="P1766">
            <v>19677.25</v>
          </cell>
          <cell r="Q1766">
            <v>1.24</v>
          </cell>
          <cell r="AD1766" t="str">
            <v>CHOR</v>
          </cell>
          <cell r="AE1766" t="str">
            <v>CUSTOS HORÁRIOS DE MÁQUINAS E EQUIPAMENTOS</v>
          </cell>
          <cell r="AF1766">
            <v>329</v>
          </cell>
          <cell r="AG1766" t="str">
            <v>COMPOSIÇÕES AUXILIARES</v>
          </cell>
          <cell r="AH1766">
            <v>0</v>
          </cell>
          <cell r="AI1766">
            <v>0</v>
          </cell>
        </row>
        <row r="1767">
          <cell r="G1767">
            <v>5663</v>
          </cell>
          <cell r="H1767" t="str">
            <v>RETRO-ESCAVADEIRA, 4 X 4, 86 CV (VU= 5 ANOS)  - DEPRECIAÇÃO E JUROS</v>
          </cell>
          <cell r="I1767" t="str">
            <v>H</v>
          </cell>
          <cell r="J1767">
            <v>27.57</v>
          </cell>
          <cell r="R1767">
            <v>0</v>
          </cell>
          <cell r="S1767">
            <v>0</v>
          </cell>
          <cell r="T1767">
            <v>0</v>
          </cell>
          <cell r="U1767">
            <v>0</v>
          </cell>
          <cell r="V1767">
            <v>27.56</v>
          </cell>
          <cell r="W1767">
            <v>100</v>
          </cell>
          <cell r="X1767">
            <v>0</v>
          </cell>
          <cell r="Y1767">
            <v>0</v>
          </cell>
          <cell r="Z1767">
            <v>0</v>
          </cell>
          <cell r="AA1767">
            <v>0</v>
          </cell>
          <cell r="AB1767" t="str">
            <v>CAIXA REFERENCIAL</v>
          </cell>
          <cell r="AD1767" t="str">
            <v>CHOR</v>
          </cell>
          <cell r="AE1767" t="str">
            <v>CUSTOS HORÁRIOS DE MÁQUINAS E EQUIPAMENTOS</v>
          </cell>
          <cell r="AF1767">
            <v>329</v>
          </cell>
          <cell r="AG1767" t="str">
            <v>COMPOSIÇÕES AUXILIARES</v>
          </cell>
          <cell r="AH1767">
            <v>0</v>
          </cell>
          <cell r="AI1767">
            <v>0</v>
          </cell>
        </row>
        <row r="1768">
          <cell r="G1768">
            <v>5663</v>
          </cell>
          <cell r="H1768" t="str">
            <v>RETRO-ESCAVADEIRA, 4 X 4, 86 CV (VU= 5 ANOS)  - DEPRECIAÇÃO E JUROS</v>
          </cell>
          <cell r="I1768" t="str">
            <v>H</v>
          </cell>
          <cell r="J1768">
            <v>27.57</v>
          </cell>
          <cell r="K1768" t="str">
            <v>INSUMO</v>
          </cell>
          <cell r="L1768">
            <v>10696</v>
          </cell>
          <cell r="M1768" t="str">
            <v>RETROESCAVADEIRA C/ CARREGADEIRA SOBRE RODAS MAXION MOD 750-4WD, TRACAO 4 X 4, 86CV, CAP. 0,23/0,79M3**CAIXA**</v>
          </cell>
          <cell r="N1768" t="str">
            <v>UN</v>
          </cell>
          <cell r="O1768">
            <v>1.3189999999999998E-4</v>
          </cell>
          <cell r="P1768">
            <v>209000</v>
          </cell>
          <cell r="Q1768">
            <v>27.56</v>
          </cell>
          <cell r="AD1768" t="str">
            <v>CHOR</v>
          </cell>
          <cell r="AE1768" t="str">
            <v>CUSTOS HORÁRIOS DE MÁQUINAS E EQUIPAMENTOS</v>
          </cell>
          <cell r="AF1768">
            <v>329</v>
          </cell>
          <cell r="AG1768" t="str">
            <v>COMPOSIÇÕES AUXILIARES</v>
          </cell>
          <cell r="AH1768">
            <v>0</v>
          </cell>
          <cell r="AI1768">
            <v>0</v>
          </cell>
        </row>
        <row r="1769">
          <cell r="G1769">
            <v>5664</v>
          </cell>
          <cell r="H1769" t="str">
            <v>RETRO-ESCAVADEIRA, 4 X 4, 86 CV (VU= 5 ANOS) - MANUTENÇÃO</v>
          </cell>
          <cell r="I1769" t="str">
            <v>H</v>
          </cell>
          <cell r="J1769">
            <v>20.9</v>
          </cell>
          <cell r="R1769">
            <v>0</v>
          </cell>
          <cell r="S1769">
            <v>0</v>
          </cell>
          <cell r="T1769">
            <v>0</v>
          </cell>
          <cell r="U1769">
            <v>0</v>
          </cell>
          <cell r="V1769">
            <v>20.9</v>
          </cell>
          <cell r="W1769">
            <v>100</v>
          </cell>
          <cell r="X1769">
            <v>0</v>
          </cell>
          <cell r="Y1769">
            <v>0</v>
          </cell>
          <cell r="Z1769">
            <v>0</v>
          </cell>
          <cell r="AA1769">
            <v>0</v>
          </cell>
          <cell r="AB1769" t="str">
            <v>CAIXA REFERENCIAL</v>
          </cell>
          <cell r="AD1769" t="str">
            <v>CHOR</v>
          </cell>
          <cell r="AE1769" t="str">
            <v>CUSTOS HORÁRIOS DE MÁQUINAS E EQUIPAMENTOS</v>
          </cell>
          <cell r="AF1769">
            <v>329</v>
          </cell>
          <cell r="AG1769" t="str">
            <v>COMPOSIÇÕES AUXILIARES</v>
          </cell>
          <cell r="AH1769">
            <v>0</v>
          </cell>
          <cell r="AI1769">
            <v>0</v>
          </cell>
        </row>
        <row r="1770">
          <cell r="G1770">
            <v>5664</v>
          </cell>
          <cell r="H1770" t="str">
            <v>RETRO-ESCAVADEIRA, 4 X 4, 86 CV (VU= 5 ANOS) - MANUTENÇÃO</v>
          </cell>
          <cell r="I1770" t="str">
            <v>H</v>
          </cell>
          <cell r="J1770">
            <v>20.9</v>
          </cell>
          <cell r="K1770" t="str">
            <v>INSUMO</v>
          </cell>
          <cell r="L1770">
            <v>10696</v>
          </cell>
          <cell r="M1770" t="str">
            <v>RETROESCAVADEIRA C/ CARREGADEIRA SOBRE RODAS MAXION MOD 750-4WD, TRACAO 4 X 4, 86CV, CAP. 0,23/0,79M3**CAIXA**</v>
          </cell>
          <cell r="N1770" t="str">
            <v>UN</v>
          </cell>
          <cell r="O1770">
            <v>9.9999999999999991E-5</v>
          </cell>
          <cell r="P1770">
            <v>209000</v>
          </cell>
          <cell r="Q1770">
            <v>20.9</v>
          </cell>
          <cell r="AD1770" t="str">
            <v>CHOR</v>
          </cell>
          <cell r="AE1770" t="str">
            <v>CUSTOS HORÁRIOS DE MÁQUINAS E EQUIPAMENTOS</v>
          </cell>
          <cell r="AF1770">
            <v>329</v>
          </cell>
          <cell r="AG1770" t="str">
            <v>COMPOSIÇÕES AUXILIARES</v>
          </cell>
          <cell r="AH1770">
            <v>0</v>
          </cell>
          <cell r="AI1770">
            <v>0</v>
          </cell>
        </row>
        <row r="1771">
          <cell r="G1771">
            <v>5665</v>
          </cell>
          <cell r="H1771" t="str">
            <v>RETRO-ESCAVADEIRA, 4 X 4, 86 CV (VU= 5 ANOS) - MÃO DE OBRA/OPERAÇÃO</v>
          </cell>
          <cell r="I1771" t="str">
            <v>H</v>
          </cell>
          <cell r="J1771">
            <v>13.09</v>
          </cell>
          <cell r="R1771">
            <v>13.09</v>
          </cell>
          <cell r="S1771">
            <v>100</v>
          </cell>
          <cell r="T1771">
            <v>0</v>
          </cell>
          <cell r="U1771">
            <v>0</v>
          </cell>
          <cell r="V1771">
            <v>0</v>
          </cell>
          <cell r="W1771">
            <v>0</v>
          </cell>
          <cell r="X1771">
            <v>0</v>
          </cell>
          <cell r="Y1771">
            <v>0</v>
          </cell>
          <cell r="Z1771">
            <v>0</v>
          </cell>
          <cell r="AA1771">
            <v>0</v>
          </cell>
          <cell r="AB1771" t="str">
            <v>CAIXA REFERENCIAL</v>
          </cell>
          <cell r="AD1771" t="str">
            <v>CHOR</v>
          </cell>
          <cell r="AE1771" t="str">
            <v>CUSTOS HORÁRIOS DE MÁQUINAS E EQUIPAMENTOS</v>
          </cell>
          <cell r="AF1771">
            <v>329</v>
          </cell>
          <cell r="AG1771" t="str">
            <v>COMPOSIÇÕES AUXILIARES</v>
          </cell>
          <cell r="AH1771">
            <v>0</v>
          </cell>
          <cell r="AI1771">
            <v>0</v>
          </cell>
        </row>
        <row r="1772">
          <cell r="G1772">
            <v>5665</v>
          </cell>
          <cell r="H1772" t="str">
            <v>RETRO-ESCAVADEIRA, 4 X 4, 86 CV (VU= 5 ANOS) - MÃO DE OBRA/OPERAÇÃO</v>
          </cell>
          <cell r="I1772" t="str">
            <v>H</v>
          </cell>
          <cell r="J1772">
            <v>13.09</v>
          </cell>
          <cell r="K1772" t="str">
            <v>INSUMO</v>
          </cell>
          <cell r="L1772">
            <v>4234</v>
          </cell>
          <cell r="M1772" t="str">
            <v>OPERADOR DE ESCAVADEIRA</v>
          </cell>
          <cell r="N1772" t="str">
            <v>H</v>
          </cell>
          <cell r="O1772">
            <v>1</v>
          </cell>
          <cell r="P1772">
            <v>13.09</v>
          </cell>
          <cell r="Q1772">
            <v>13.09</v>
          </cell>
          <cell r="AD1772" t="str">
            <v>CHOR</v>
          </cell>
          <cell r="AE1772" t="str">
            <v>CUSTOS HORÁRIOS DE MÁQUINAS E EQUIPAMENTOS</v>
          </cell>
          <cell r="AF1772">
            <v>329</v>
          </cell>
          <cell r="AG1772" t="str">
            <v>COMPOSIÇÕES AUXILIARES</v>
          </cell>
          <cell r="AH1772">
            <v>0</v>
          </cell>
          <cell r="AI1772">
            <v>0</v>
          </cell>
        </row>
        <row r="1773">
          <cell r="G1773">
            <v>5666</v>
          </cell>
          <cell r="H1773" t="str">
            <v>RETROESCAVADEIRA SOBRE RODAS 79 HP</v>
          </cell>
          <cell r="I1773" t="str">
            <v>H</v>
          </cell>
          <cell r="J1773">
            <v>25.47</v>
          </cell>
          <cell r="R1773">
            <v>0</v>
          </cell>
          <cell r="S1773">
            <v>0</v>
          </cell>
          <cell r="T1773">
            <v>0</v>
          </cell>
          <cell r="U1773">
            <v>0</v>
          </cell>
          <cell r="V1773">
            <v>25.46</v>
          </cell>
          <cell r="W1773">
            <v>100</v>
          </cell>
          <cell r="X1773">
            <v>0</v>
          </cell>
          <cell r="Y1773">
            <v>0</v>
          </cell>
          <cell r="Z1773">
            <v>0</v>
          </cell>
          <cell r="AA1773">
            <v>0</v>
          </cell>
          <cell r="AB1773" t="str">
            <v>CAIXA REFERENCIAL</v>
          </cell>
          <cell r="AD1773" t="str">
            <v>CHOR</v>
          </cell>
          <cell r="AE1773" t="str">
            <v>CUSTOS HORÁRIOS DE MÁQUINAS E EQUIPAMENTOS</v>
          </cell>
          <cell r="AF1773">
            <v>329</v>
          </cell>
          <cell r="AG1773" t="str">
            <v>COMPOSIÇÕES AUXILIARES</v>
          </cell>
          <cell r="AH1773">
            <v>0</v>
          </cell>
          <cell r="AI1773">
            <v>0</v>
          </cell>
        </row>
        <row r="1774">
          <cell r="G1774">
            <v>5666</v>
          </cell>
          <cell r="H1774" t="str">
            <v>RETROESCAVADEIRA SOBRE RODAS 79 HP</v>
          </cell>
          <cell r="I1774" t="str">
            <v>H</v>
          </cell>
          <cell r="J1774">
            <v>25.47</v>
          </cell>
          <cell r="K1774" t="str">
            <v>INSUMO</v>
          </cell>
          <cell r="L1774">
            <v>10697</v>
          </cell>
          <cell r="M1774" t="str">
            <v>RETROESCAVADEIRA C/ CARREGADEIRA SOBRE RODAS MAXION MOD. 750 - 2WD, 79HP, CAP. 0,21/0,76M3**CAIXA**</v>
          </cell>
          <cell r="N1774" t="str">
            <v>UN</v>
          </cell>
          <cell r="O1774">
            <v>1.3199999999999998E-4</v>
          </cell>
          <cell r="P1774">
            <v>192922.4</v>
          </cell>
          <cell r="Q1774">
            <v>25.46</v>
          </cell>
          <cell r="AD1774" t="str">
            <v>CHOR</v>
          </cell>
          <cell r="AE1774" t="str">
            <v>CUSTOS HORÁRIOS DE MÁQUINAS E EQUIPAMENTOS</v>
          </cell>
          <cell r="AF1774">
            <v>329</v>
          </cell>
          <cell r="AG1774" t="str">
            <v>COMPOSIÇÕES AUXILIARES</v>
          </cell>
          <cell r="AH1774">
            <v>0</v>
          </cell>
          <cell r="AI1774">
            <v>0</v>
          </cell>
        </row>
        <row r="1775">
          <cell r="G1775">
            <v>5667</v>
          </cell>
          <cell r="H1775" t="str">
            <v>RETROESCAVADEIRA C/ CARREGADEIRA SOBRE PNEUS C/TRANSMISSÃO MECÂNICA 79HP (VU=5ANOS) - MANUTENÇÃO</v>
          </cell>
          <cell r="I1775" t="str">
            <v>H</v>
          </cell>
          <cell r="J1775">
            <v>19.29</v>
          </cell>
          <cell r="R1775">
            <v>0</v>
          </cell>
          <cell r="S1775">
            <v>0</v>
          </cell>
          <cell r="T1775">
            <v>0</v>
          </cell>
          <cell r="U1775">
            <v>0</v>
          </cell>
          <cell r="V1775">
            <v>19.29</v>
          </cell>
          <cell r="W1775">
            <v>100</v>
          </cell>
          <cell r="X1775">
            <v>0</v>
          </cell>
          <cell r="Y1775">
            <v>0</v>
          </cell>
          <cell r="Z1775">
            <v>0</v>
          </cell>
          <cell r="AA1775">
            <v>0</v>
          </cell>
          <cell r="AB1775" t="str">
            <v>CAIXA REFERENCIAL</v>
          </cell>
          <cell r="AD1775" t="str">
            <v>CHOR</v>
          </cell>
          <cell r="AE1775" t="str">
            <v>CUSTOS HORÁRIOS DE MÁQUINAS E EQUIPAMENTOS</v>
          </cell>
          <cell r="AF1775">
            <v>329</v>
          </cell>
          <cell r="AG1775" t="str">
            <v>COMPOSIÇÕES AUXILIARES</v>
          </cell>
          <cell r="AH1775">
            <v>0</v>
          </cell>
          <cell r="AI1775">
            <v>0</v>
          </cell>
        </row>
        <row r="1776">
          <cell r="G1776">
            <v>5667</v>
          </cell>
          <cell r="H1776" t="str">
            <v>RETROESCAVADEIRA C/ CARREGADEIRA SOBRE PNEUS C/TRANSMISSÃO MECÂNICA 79HP (VU=5ANOS) - MANUTENÇÃO</v>
          </cell>
          <cell r="I1776" t="str">
            <v>H</v>
          </cell>
          <cell r="J1776">
            <v>19.29</v>
          </cell>
          <cell r="K1776" t="str">
            <v>INSUMO</v>
          </cell>
          <cell r="L1776">
            <v>10697</v>
          </cell>
          <cell r="M1776" t="str">
            <v>RETROESCAVADEIRA C/ CARREGADEIRA SOBRE RODAS MAXION MOD. 750 - 2WD, 79HP, CAP. 0,21/0,76M3**CAIXA**</v>
          </cell>
          <cell r="N1776" t="str">
            <v>UN</v>
          </cell>
          <cell r="O1776">
            <v>9.9999999999999991E-5</v>
          </cell>
          <cell r="P1776">
            <v>192922.4</v>
          </cell>
          <cell r="Q1776">
            <v>19.29</v>
          </cell>
          <cell r="AD1776" t="str">
            <v>CHOR</v>
          </cell>
          <cell r="AE1776" t="str">
            <v>CUSTOS HORÁRIOS DE MÁQUINAS E EQUIPAMENTOS</v>
          </cell>
          <cell r="AF1776">
            <v>329</v>
          </cell>
          <cell r="AG1776" t="str">
            <v>COMPOSIÇÕES AUXILIARES</v>
          </cell>
          <cell r="AH1776">
            <v>0</v>
          </cell>
          <cell r="AI1776">
            <v>0</v>
          </cell>
        </row>
        <row r="1777">
          <cell r="G1777">
            <v>5668</v>
          </cell>
          <cell r="H1777" t="str">
            <v>RETRO-ESCAVADEIRA, 75CV (VU= 5 ANOS)-CUSTO DE MATERIAIS NA OPERACAO</v>
          </cell>
          <cell r="I1777" t="str">
            <v>H</v>
          </cell>
          <cell r="J1777">
            <v>27.14</v>
          </cell>
          <cell r="R1777">
            <v>0</v>
          </cell>
          <cell r="S1777">
            <v>0</v>
          </cell>
          <cell r="T1777">
            <v>27.14</v>
          </cell>
          <cell r="U1777">
            <v>100</v>
          </cell>
          <cell r="V1777">
            <v>0</v>
          </cell>
          <cell r="W1777">
            <v>0</v>
          </cell>
          <cell r="X1777">
            <v>0</v>
          </cell>
          <cell r="Y1777">
            <v>0</v>
          </cell>
          <cell r="Z1777">
            <v>0</v>
          </cell>
          <cell r="AA1777">
            <v>0</v>
          </cell>
          <cell r="AB1777" t="str">
            <v>CAIXA REFERENCIAL</v>
          </cell>
          <cell r="AD1777" t="str">
            <v>CHOR</v>
          </cell>
          <cell r="AE1777" t="str">
            <v>CUSTOS HORÁRIOS DE MÁQUINAS E EQUIPAMENTOS</v>
          </cell>
          <cell r="AF1777">
            <v>329</v>
          </cell>
          <cell r="AG1777" t="str">
            <v>COMPOSIÇÕES AUXILIARES</v>
          </cell>
          <cell r="AH1777">
            <v>0</v>
          </cell>
          <cell r="AI1777">
            <v>0</v>
          </cell>
        </row>
        <row r="1778">
          <cell r="G1778">
            <v>5668</v>
          </cell>
          <cell r="H1778" t="str">
            <v>RETRO-ESCAVADEIRA, 75CV (VU= 5 ANOS)-CUSTO DE MATERIAIS NA OPERACAO</v>
          </cell>
          <cell r="I1778" t="str">
            <v>H</v>
          </cell>
          <cell r="J1778">
            <v>27.14</v>
          </cell>
          <cell r="K1778" t="str">
            <v>INSUMO</v>
          </cell>
          <cell r="L1778">
            <v>4221</v>
          </cell>
          <cell r="M1778" t="str">
            <v>OLEO DIESEL COMBUSTIVEL COMUM</v>
          </cell>
          <cell r="N1778" t="str">
            <v>L</v>
          </cell>
          <cell r="O1778">
            <v>11.7</v>
          </cell>
          <cell r="P1778">
            <v>2.3199999999999998</v>
          </cell>
          <cell r="Q1778">
            <v>27.14</v>
          </cell>
          <cell r="AD1778" t="str">
            <v>CHOR</v>
          </cell>
          <cell r="AE1778" t="str">
            <v>CUSTOS HORÁRIOS DE MÁQUINAS E EQUIPAMENTOS</v>
          </cell>
          <cell r="AF1778">
            <v>329</v>
          </cell>
          <cell r="AG1778" t="str">
            <v>COMPOSIÇÕES AUXILIARES</v>
          </cell>
          <cell r="AH1778">
            <v>0</v>
          </cell>
          <cell r="AI1778">
            <v>0</v>
          </cell>
        </row>
        <row r="1779">
          <cell r="G1779">
            <v>5669</v>
          </cell>
          <cell r="H1779" t="str">
            <v>RETRO-ESCAVADEIRA, 75CV (VU= 5 ANOS)-MÃO DE OBRA/OPERAÇÃO</v>
          </cell>
          <cell r="I1779" t="str">
            <v>H</v>
          </cell>
          <cell r="J1779">
            <v>13.09</v>
          </cell>
          <cell r="R1779">
            <v>13.09</v>
          </cell>
          <cell r="S1779">
            <v>100</v>
          </cell>
          <cell r="T1779">
            <v>0</v>
          </cell>
          <cell r="U1779">
            <v>0</v>
          </cell>
          <cell r="V1779">
            <v>0</v>
          </cell>
          <cell r="W1779">
            <v>0</v>
          </cell>
          <cell r="X1779">
            <v>0</v>
          </cell>
          <cell r="Y1779">
            <v>0</v>
          </cell>
          <cell r="Z1779">
            <v>0</v>
          </cell>
          <cell r="AA1779">
            <v>0</v>
          </cell>
          <cell r="AB1779" t="str">
            <v>CAIXA REFERENCIAL</v>
          </cell>
          <cell r="AD1779" t="str">
            <v>CHOR</v>
          </cell>
          <cell r="AE1779" t="str">
            <v>CUSTOS HORÁRIOS DE MÁQUINAS E EQUIPAMENTOS</v>
          </cell>
          <cell r="AF1779">
            <v>329</v>
          </cell>
          <cell r="AG1779" t="str">
            <v>COMPOSIÇÕES AUXILIARES</v>
          </cell>
          <cell r="AH1779">
            <v>0</v>
          </cell>
          <cell r="AI1779">
            <v>0</v>
          </cell>
        </row>
        <row r="1780">
          <cell r="G1780">
            <v>5669</v>
          </cell>
          <cell r="H1780" t="str">
            <v>RETRO-ESCAVADEIRA, 75CV (VU= 5 ANOS)-MÃO DE OBRA/OPERAÇÃO</v>
          </cell>
          <cell r="I1780" t="str">
            <v>H</v>
          </cell>
          <cell r="J1780">
            <v>13.09</v>
          </cell>
          <cell r="K1780" t="str">
            <v>INSUMO</v>
          </cell>
          <cell r="L1780">
            <v>4234</v>
          </cell>
          <cell r="M1780" t="str">
            <v>OPERADOR DE ESCAVADEIRA</v>
          </cell>
          <cell r="N1780" t="str">
            <v>H</v>
          </cell>
          <cell r="O1780">
            <v>1</v>
          </cell>
          <cell r="P1780">
            <v>13.09</v>
          </cell>
          <cell r="Q1780">
            <v>13.09</v>
          </cell>
          <cell r="AD1780" t="str">
            <v>CHOR</v>
          </cell>
          <cell r="AE1780" t="str">
            <v>CUSTOS HORÁRIOS DE MÁQUINAS E EQUIPAMENTOS</v>
          </cell>
          <cell r="AF1780">
            <v>329</v>
          </cell>
          <cell r="AG1780" t="str">
            <v>COMPOSIÇÕES AUXILIARES</v>
          </cell>
          <cell r="AH1780">
            <v>0</v>
          </cell>
          <cell r="AI1780">
            <v>0</v>
          </cell>
        </row>
        <row r="1781">
          <cell r="G1781">
            <v>5670</v>
          </cell>
          <cell r="H1781" t="str">
            <v>ROLO COMPACTADOR VIBRATORIO, CILINDRO LISO, AUTO-PROPELIDO 80HP, PESO MAXIMO OPERACIONAL 8,1T - CHP DIURNO - JUROS E DEPRECIACAO</v>
          </cell>
          <cell r="I1781" t="str">
            <v>H</v>
          </cell>
          <cell r="J1781">
            <v>27.26</v>
          </cell>
          <cell r="R1781">
            <v>0</v>
          </cell>
          <cell r="S1781">
            <v>0</v>
          </cell>
          <cell r="T1781">
            <v>0</v>
          </cell>
          <cell r="U1781">
            <v>0</v>
          </cell>
          <cell r="V1781">
            <v>27.26</v>
          </cell>
          <cell r="W1781">
            <v>100</v>
          </cell>
          <cell r="X1781">
            <v>0</v>
          </cell>
          <cell r="Y1781">
            <v>0</v>
          </cell>
          <cell r="Z1781">
            <v>0</v>
          </cell>
          <cell r="AA1781">
            <v>0</v>
          </cell>
          <cell r="AB1781" t="str">
            <v>CAIXA REFERENCIAL</v>
          </cell>
          <cell r="AD1781" t="str">
            <v>CHOR</v>
          </cell>
          <cell r="AE1781" t="str">
            <v>CUSTOS HORÁRIOS DE MÁQUINAS E EQUIPAMENTOS</v>
          </cell>
          <cell r="AF1781">
            <v>329</v>
          </cell>
          <cell r="AG1781" t="str">
            <v>COMPOSIÇÕES AUXILIARES</v>
          </cell>
          <cell r="AH1781">
            <v>0</v>
          </cell>
          <cell r="AI1781">
            <v>0</v>
          </cell>
        </row>
        <row r="1782">
          <cell r="G1782">
            <v>5670</v>
          </cell>
          <cell r="H1782" t="str">
            <v>ROLO COMPACTADOR VIBRATORIO, CILINDRO LISO, AUTO-PROPELIDO 80HP, PESO MAXIMO OPERACIONAL 8,1T - CHP DIURNO - JUROS E DEPRECIACAO</v>
          </cell>
          <cell r="I1782" t="str">
            <v>H</v>
          </cell>
          <cell r="J1782">
            <v>27.26</v>
          </cell>
          <cell r="K1782" t="str">
            <v>INSUMO</v>
          </cell>
          <cell r="L1782">
            <v>10645</v>
          </cell>
          <cell r="M1782" t="str">
            <v>ROLO COMPACTADOR VIBRATÓRIO DE UM CILINDRO LISO DE AÇO PARA SOLOS, DYNAPAC, MODELO CA-150A, POTÊNCIA 80HP - PESO MÁXIMO OPERACIONAL 8,1T</v>
          </cell>
          <cell r="N1782" t="str">
            <v>UN</v>
          </cell>
          <cell r="O1782">
            <v>1.0659999999999999E-4</v>
          </cell>
          <cell r="P1782">
            <v>255726.27</v>
          </cell>
          <cell r="Q1782">
            <v>27.26</v>
          </cell>
          <cell r="AD1782" t="str">
            <v>CHOR</v>
          </cell>
          <cell r="AE1782" t="str">
            <v>CUSTOS HORÁRIOS DE MÁQUINAS E EQUIPAMENTOS</v>
          </cell>
          <cell r="AF1782">
            <v>329</v>
          </cell>
          <cell r="AG1782" t="str">
            <v>COMPOSIÇÕES AUXILIARES</v>
          </cell>
          <cell r="AH1782">
            <v>0</v>
          </cell>
          <cell r="AI1782">
            <v>0</v>
          </cell>
        </row>
        <row r="1783">
          <cell r="G1783">
            <v>5671</v>
          </cell>
          <cell r="H1783" t="str">
            <v>ROLO COMPACTADOR VIBRATORIO DE UM CILINDRO LISO DE ACO, POTENCIA 80HP, PESO MAXIMO OPERACIONAL 8,1T - MANUTENCAO</v>
          </cell>
          <cell r="I1783" t="str">
            <v>H</v>
          </cell>
          <cell r="J1783">
            <v>16.420000000000002</v>
          </cell>
          <cell r="R1783">
            <v>0</v>
          </cell>
          <cell r="S1783">
            <v>0</v>
          </cell>
          <cell r="T1783">
            <v>0</v>
          </cell>
          <cell r="U1783">
            <v>0</v>
          </cell>
          <cell r="V1783">
            <v>16.41</v>
          </cell>
          <cell r="W1783">
            <v>100</v>
          </cell>
          <cell r="X1783">
            <v>0</v>
          </cell>
          <cell r="Y1783">
            <v>0</v>
          </cell>
          <cell r="Z1783">
            <v>0</v>
          </cell>
          <cell r="AA1783">
            <v>0</v>
          </cell>
          <cell r="AB1783" t="str">
            <v>CAIXA REFERENCIAL</v>
          </cell>
          <cell r="AD1783" t="str">
            <v>CHOR</v>
          </cell>
          <cell r="AE1783" t="str">
            <v>CUSTOS HORÁRIOS DE MÁQUINAS E EQUIPAMENTOS</v>
          </cell>
          <cell r="AF1783">
            <v>329</v>
          </cell>
          <cell r="AG1783" t="str">
            <v>COMPOSIÇÕES AUXILIARES</v>
          </cell>
          <cell r="AH1783">
            <v>0</v>
          </cell>
          <cell r="AI1783">
            <v>0</v>
          </cell>
        </row>
        <row r="1784">
          <cell r="G1784">
            <v>5671</v>
          </cell>
          <cell r="H1784" t="str">
            <v>ROLO COMPACTADOR VIBRATORIO DE UM CILINDRO LISO DE ACO, POTENCIA 80HP, PESO MAXIMO OPERACIONAL 8,1T - MANUTENCAO</v>
          </cell>
          <cell r="I1784" t="str">
            <v>H</v>
          </cell>
          <cell r="J1784">
            <v>16.420000000000002</v>
          </cell>
          <cell r="K1784" t="str">
            <v>INSUMO</v>
          </cell>
          <cell r="L1784">
            <v>10645</v>
          </cell>
          <cell r="M1784" t="str">
            <v>ROLO COMPACTADOR VIBRATÓRIO DE UM CILINDRO LISO DE AÇO PARA SOLOS, DYNAPAC, MODELO CA-150A, POTÊNCIA 80HP - PESO MÁXIMO OPERACIONAL 8,1T</v>
          </cell>
          <cell r="N1784" t="str">
            <v>UN</v>
          </cell>
          <cell r="O1784">
            <v>6.4200000000000002E-5</v>
          </cell>
          <cell r="P1784">
            <v>255726.27</v>
          </cell>
          <cell r="Q1784">
            <v>16.41</v>
          </cell>
          <cell r="AD1784" t="str">
            <v>CHOR</v>
          </cell>
          <cell r="AE1784" t="str">
            <v>CUSTOS HORÁRIOS DE MÁQUINAS E EQUIPAMENTOS</v>
          </cell>
          <cell r="AF1784">
            <v>329</v>
          </cell>
          <cell r="AG1784" t="str">
            <v>COMPOSIÇÕES AUXILIARES</v>
          </cell>
          <cell r="AH1784">
            <v>0</v>
          </cell>
          <cell r="AI1784">
            <v>0</v>
          </cell>
        </row>
        <row r="1785">
          <cell r="G1785">
            <v>5672</v>
          </cell>
          <cell r="H1785" t="str">
            <v>ROLO COMPACTADOR VIBRATÓRIO DE CILINDRO LISO, AUTO-PROP., POTÊNCIA 80HP, PESO MÁXIMO OPERACIONAL 8,1T - CUSTO DA MÃO-DE-OBRA NA OPERAÇÃO</v>
          </cell>
          <cell r="I1785" t="str">
            <v>H</v>
          </cell>
          <cell r="J1785">
            <v>13.09</v>
          </cell>
          <cell r="R1785">
            <v>13.09</v>
          </cell>
          <cell r="S1785">
            <v>100</v>
          </cell>
          <cell r="T1785">
            <v>0</v>
          </cell>
          <cell r="U1785">
            <v>0</v>
          </cell>
          <cell r="V1785">
            <v>0</v>
          </cell>
          <cell r="W1785">
            <v>0</v>
          </cell>
          <cell r="X1785">
            <v>0</v>
          </cell>
          <cell r="Y1785">
            <v>0</v>
          </cell>
          <cell r="Z1785">
            <v>0</v>
          </cell>
          <cell r="AA1785">
            <v>0</v>
          </cell>
          <cell r="AB1785" t="str">
            <v>CAIXA REFERENCIAL</v>
          </cell>
          <cell r="AD1785" t="str">
            <v>CHOR</v>
          </cell>
          <cell r="AE1785" t="str">
            <v>CUSTOS HORÁRIOS DE MÁQUINAS E EQUIPAMENTOS</v>
          </cell>
          <cell r="AF1785">
            <v>329</v>
          </cell>
          <cell r="AG1785" t="str">
            <v>COMPOSIÇÕES AUXILIARES</v>
          </cell>
          <cell r="AH1785">
            <v>0</v>
          </cell>
          <cell r="AI1785">
            <v>0</v>
          </cell>
        </row>
        <row r="1786">
          <cell r="G1786">
            <v>5672</v>
          </cell>
          <cell r="H1786" t="str">
            <v>ROLO COMPACTADOR VIBRATÓRIO DE CILINDRO LISO, AUTO-PROP., POTÊNCIA 80HP, PESO MÁXIMO OPERACIONAL 8,1T - CUSTO DA MÃO-DE-OBRA NA OPERAÇÃO</v>
          </cell>
          <cell r="I1786" t="str">
            <v>H</v>
          </cell>
          <cell r="J1786">
            <v>13.09</v>
          </cell>
          <cell r="K1786" t="str">
            <v>INSUMO</v>
          </cell>
          <cell r="L1786">
            <v>4238</v>
          </cell>
          <cell r="M1786" t="str">
            <v>OPERADOR DE ROLO COMPACTADOR</v>
          </cell>
          <cell r="N1786" t="str">
            <v>H</v>
          </cell>
          <cell r="O1786">
            <v>1</v>
          </cell>
          <cell r="P1786">
            <v>13.09</v>
          </cell>
          <cell r="Q1786">
            <v>13.09</v>
          </cell>
          <cell r="AD1786" t="str">
            <v>CHOR</v>
          </cell>
          <cell r="AE1786" t="str">
            <v>CUSTOS HORÁRIOS DE MÁQUINAS E EQUIPAMENTOS</v>
          </cell>
          <cell r="AF1786">
            <v>329</v>
          </cell>
          <cell r="AG1786" t="str">
            <v>COMPOSIÇÕES AUXILIARES</v>
          </cell>
          <cell r="AH1786">
            <v>0</v>
          </cell>
          <cell r="AI1786">
            <v>0</v>
          </cell>
        </row>
        <row r="1787">
          <cell r="G1787">
            <v>5673</v>
          </cell>
          <cell r="H1787" t="str">
            <v>ROLO COMPACTADOR VIBRATORIO LISO AUTO-PROP, POTÊNCIA 83 CV -  6,6T, IMPACTO DINÂMICO 18,5/11,5T - DEPRECIAÇÃO E JUROS</v>
          </cell>
          <cell r="I1787" t="str">
            <v>H</v>
          </cell>
          <cell r="J1787">
            <v>9.52</v>
          </cell>
          <cell r="R1787">
            <v>0</v>
          </cell>
          <cell r="S1787">
            <v>0</v>
          </cell>
          <cell r="T1787">
            <v>0</v>
          </cell>
          <cell r="U1787">
            <v>0</v>
          </cell>
          <cell r="V1787">
            <v>9.52</v>
          </cell>
          <cell r="W1787">
            <v>100</v>
          </cell>
          <cell r="X1787">
            <v>0</v>
          </cell>
          <cell r="Y1787">
            <v>0</v>
          </cell>
          <cell r="Z1787">
            <v>0</v>
          </cell>
          <cell r="AA1787">
            <v>0</v>
          </cell>
          <cell r="AB1787" t="str">
            <v>CAIXA REFERENCIAL</v>
          </cell>
          <cell r="AD1787" t="str">
            <v>CHOR</v>
          </cell>
          <cell r="AE1787" t="str">
            <v>CUSTOS HORÁRIOS DE MÁQUINAS E EQUIPAMENTOS</v>
          </cell>
          <cell r="AF1787">
            <v>329</v>
          </cell>
          <cell r="AG1787" t="str">
            <v>COMPOSIÇÕES AUXILIARES</v>
          </cell>
          <cell r="AH1787">
            <v>0</v>
          </cell>
          <cell r="AI1787">
            <v>0</v>
          </cell>
        </row>
        <row r="1788">
          <cell r="G1788">
            <v>5673</v>
          </cell>
          <cell r="H1788" t="str">
            <v>ROLO COMPACTADOR VIBRATORIO LISO AUTO-PROP, POTÊNCIA 83 CV -  6,6T, IMPACTO DINÂMICO 18,5/11,5T - DEPRECIAÇÃO E JUROS</v>
          </cell>
          <cell r="I1788" t="str">
            <v>H</v>
          </cell>
          <cell r="J1788">
            <v>9.52</v>
          </cell>
          <cell r="K1788" t="str">
            <v>INSUMO</v>
          </cell>
          <cell r="L1788">
            <v>10646</v>
          </cell>
          <cell r="M1788" t="str">
            <v>ROLO COMPACTADOR VIBRATÓRIO DE UM CILINDRO AÇO LISO, MULLER, MODELO VAP-55L, POTÊNCIA 83CV - PESO OPERACIONAL 6,6T - IMPACTO DINÂMICO 18,5/11,5T</v>
          </cell>
          <cell r="N1788" t="str">
            <v>UN</v>
          </cell>
          <cell r="O1788">
            <v>4.2700000000000001E-5</v>
          </cell>
          <cell r="P1788">
            <v>223028.5</v>
          </cell>
          <cell r="Q1788">
            <v>9.52</v>
          </cell>
          <cell r="AD1788" t="str">
            <v>CHOR</v>
          </cell>
          <cell r="AE1788" t="str">
            <v>CUSTOS HORÁRIOS DE MÁQUINAS E EQUIPAMENTOS</v>
          </cell>
          <cell r="AF1788">
            <v>329</v>
          </cell>
          <cell r="AG1788" t="str">
            <v>COMPOSIÇÕES AUXILIARES</v>
          </cell>
          <cell r="AH1788">
            <v>0</v>
          </cell>
          <cell r="AI1788">
            <v>0</v>
          </cell>
        </row>
        <row r="1789">
          <cell r="G1789">
            <v>5674</v>
          </cell>
          <cell r="H1789" t="str">
            <v>ROLO COMPACTADOR VIBRATÓRIO,AUTO-PROPEL., DE CILINDRO LISO,  83 CV, PESO OPERACIONAL 6,6T, IMPACTO DINÂMICO 18,5/11,5T - MANUTENÇÃO.</v>
          </cell>
          <cell r="I1789" t="str">
            <v>H</v>
          </cell>
          <cell r="J1789">
            <v>14.32</v>
          </cell>
          <cell r="R1789">
            <v>0</v>
          </cell>
          <cell r="S1789">
            <v>0</v>
          </cell>
          <cell r="T1789">
            <v>0</v>
          </cell>
          <cell r="U1789">
            <v>0</v>
          </cell>
          <cell r="V1789">
            <v>14.31</v>
          </cell>
          <cell r="W1789">
            <v>100</v>
          </cell>
          <cell r="X1789">
            <v>0</v>
          </cell>
          <cell r="Y1789">
            <v>0</v>
          </cell>
          <cell r="Z1789">
            <v>0</v>
          </cell>
          <cell r="AA1789">
            <v>0</v>
          </cell>
          <cell r="AB1789" t="str">
            <v>CAIXA REFERENCIAL</v>
          </cell>
          <cell r="AD1789" t="str">
            <v>CHOR</v>
          </cell>
          <cell r="AE1789" t="str">
            <v>CUSTOS HORÁRIOS DE MÁQUINAS E EQUIPAMENTOS</v>
          </cell>
          <cell r="AF1789">
            <v>329</v>
          </cell>
          <cell r="AG1789" t="str">
            <v>COMPOSIÇÕES AUXILIARES</v>
          </cell>
          <cell r="AH1789">
            <v>0</v>
          </cell>
          <cell r="AI1789">
            <v>0</v>
          </cell>
        </row>
        <row r="1790">
          <cell r="G1790">
            <v>5674</v>
          </cell>
          <cell r="H1790" t="str">
            <v>ROLO COMPACTADOR VIBRATÓRIO,AUTO-PROPEL., DE CILINDRO LISO,  83 CV, PESO OPERACIONAL 6,6T, IMPACTO DINÂMICO 18,5/11,5T - MANUTENÇÃO.</v>
          </cell>
          <cell r="I1790" t="str">
            <v>H</v>
          </cell>
          <cell r="J1790">
            <v>14.32</v>
          </cell>
          <cell r="K1790" t="str">
            <v>INSUMO</v>
          </cell>
          <cell r="L1790">
            <v>10646</v>
          </cell>
          <cell r="M1790" t="str">
            <v>ROLO COMPACTADOR VIBRATÓRIO DE UM CILINDRO AÇO LISO, MULLER, MODELO VAP-55L, POTÊNCIA 83CV - PESO OPERACIONAL 6,6T - IMPACTO DINÂMICO 18,5/11,5T</v>
          </cell>
          <cell r="N1790" t="str">
            <v>UN</v>
          </cell>
          <cell r="O1790">
            <v>6.4200000000000002E-5</v>
          </cell>
          <cell r="P1790">
            <v>223028.5</v>
          </cell>
          <cell r="Q1790">
            <v>14.31</v>
          </cell>
          <cell r="AD1790" t="str">
            <v>CHOR</v>
          </cell>
          <cell r="AE1790" t="str">
            <v>CUSTOS HORÁRIOS DE MÁQUINAS E EQUIPAMENTOS</v>
          </cell>
          <cell r="AF1790">
            <v>329</v>
          </cell>
          <cell r="AG1790" t="str">
            <v>COMPOSIÇÕES AUXILIARES</v>
          </cell>
          <cell r="AH1790">
            <v>0</v>
          </cell>
          <cell r="AI1790">
            <v>0</v>
          </cell>
        </row>
        <row r="1791">
          <cell r="G1791">
            <v>5675</v>
          </cell>
          <cell r="H1791" t="str">
            <v>ROLO COMPACTADOR VIBRATÓRIO, TANDEM, CILINDRO LISO DE AÇO, AUTO-PROPEL., 40HP -  4,4T, IMPACTO DINÂMICO 3,1T, VU 5 ANOS - DEPRECIAÇÃO E JUROS</v>
          </cell>
          <cell r="I1791" t="str">
            <v>H</v>
          </cell>
          <cell r="J1791">
            <v>8.89</v>
          </cell>
          <cell r="R1791">
            <v>0</v>
          </cell>
          <cell r="S1791">
            <v>0</v>
          </cell>
          <cell r="T1791">
            <v>0</v>
          </cell>
          <cell r="U1791">
            <v>0</v>
          </cell>
          <cell r="V1791">
            <v>8.8800000000000008</v>
          </cell>
          <cell r="W1791">
            <v>100</v>
          </cell>
          <cell r="X1791">
            <v>0</v>
          </cell>
          <cell r="Y1791">
            <v>0</v>
          </cell>
          <cell r="Z1791">
            <v>0</v>
          </cell>
          <cell r="AA1791">
            <v>0</v>
          </cell>
          <cell r="AB1791" t="str">
            <v>CAIXA REFERENCIAL</v>
          </cell>
          <cell r="AD1791" t="str">
            <v>CHOR</v>
          </cell>
          <cell r="AE1791" t="str">
            <v>CUSTOS HORÁRIOS DE MÁQUINAS E EQUIPAMENTOS</v>
          </cell>
          <cell r="AF1791">
            <v>329</v>
          </cell>
          <cell r="AG1791" t="str">
            <v>COMPOSIÇÕES AUXILIARES</v>
          </cell>
          <cell r="AH1791">
            <v>0</v>
          </cell>
          <cell r="AI1791">
            <v>0</v>
          </cell>
        </row>
        <row r="1792">
          <cell r="G1792">
            <v>5675</v>
          </cell>
          <cell r="H1792" t="str">
            <v>ROLO COMPACTADOR VIBRATÓRIO, TANDEM, CILINDRO LISO DE AÇO, AUTO-PROPEL., 40HP -  4,4T, IMPACTO DINÂMICO 3,1T, VU 5 ANOS - DEPRECIAÇÃO E JUROS</v>
          </cell>
          <cell r="I1792" t="str">
            <v>H</v>
          </cell>
          <cell r="J1792">
            <v>8.89</v>
          </cell>
          <cell r="K1792" t="str">
            <v>INSUMO</v>
          </cell>
          <cell r="L1792">
            <v>13365</v>
          </cell>
          <cell r="M1792" t="str">
            <v>ROLO COMPACTADOR VIBRATÓRIO TANDEM CILINDROS LISO DE AÇO PARA SOLO/ASFALTO, DYNAPAC, MODELO CC-142, POTÊNCIA 45HP - PESO MÁXIMO OPERACIONAL 4,4T - IMPACTO DINÂMICO 3,1T</v>
          </cell>
          <cell r="N1792" t="str">
            <v>UN</v>
          </cell>
          <cell r="O1792">
            <v>1.0659999999999999E-4</v>
          </cell>
          <cell r="P1792">
            <v>83376.399999999994</v>
          </cell>
          <cell r="Q1792">
            <v>8.8800000000000008</v>
          </cell>
          <cell r="AD1792" t="str">
            <v>CHOR</v>
          </cell>
          <cell r="AE1792" t="str">
            <v>CUSTOS HORÁRIOS DE MÁQUINAS E EQUIPAMENTOS</v>
          </cell>
          <cell r="AF1792">
            <v>329</v>
          </cell>
          <cell r="AG1792" t="str">
            <v>COMPOSIÇÕES AUXILIARES</v>
          </cell>
          <cell r="AH1792">
            <v>0</v>
          </cell>
          <cell r="AI1792">
            <v>0</v>
          </cell>
        </row>
        <row r="1793">
          <cell r="G1793">
            <v>5676</v>
          </cell>
          <cell r="H1793" t="str">
            <v>ROLO COMPACTADOR VIBRATORIO, TANDEM, CILINDRO LISO, AUTO-PROPEL. 40HP - 4,4T, IMPACTO DINAMICO 3,1T, VU 5 ANOS - MANUTENCAO.</v>
          </cell>
          <cell r="I1793" t="str">
            <v>H</v>
          </cell>
          <cell r="J1793">
            <v>5.34</v>
          </cell>
          <cell r="R1793">
            <v>0</v>
          </cell>
          <cell r="S1793">
            <v>0</v>
          </cell>
          <cell r="T1793">
            <v>0</v>
          </cell>
          <cell r="U1793">
            <v>0</v>
          </cell>
          <cell r="V1793">
            <v>5.34</v>
          </cell>
          <cell r="W1793">
            <v>100</v>
          </cell>
          <cell r="X1793">
            <v>0</v>
          </cell>
          <cell r="Y1793">
            <v>0</v>
          </cell>
          <cell r="Z1793">
            <v>0</v>
          </cell>
          <cell r="AA1793">
            <v>0</v>
          </cell>
          <cell r="AB1793" t="str">
            <v>CAIXA REFERENCIAL</v>
          </cell>
          <cell r="AD1793" t="str">
            <v>CHOR</v>
          </cell>
          <cell r="AE1793" t="str">
            <v>CUSTOS HORÁRIOS DE MÁQUINAS E EQUIPAMENTOS</v>
          </cell>
          <cell r="AF1793">
            <v>329</v>
          </cell>
          <cell r="AG1793" t="str">
            <v>COMPOSIÇÕES AUXILIARES</v>
          </cell>
          <cell r="AH1793">
            <v>0</v>
          </cell>
          <cell r="AI1793">
            <v>0</v>
          </cell>
        </row>
        <row r="1794">
          <cell r="G1794">
            <v>5676</v>
          </cell>
          <cell r="H1794" t="str">
            <v>ROLO COMPACTADOR VIBRATORIO, TANDEM, CILINDRO LISO, AUTO-PROPEL. 40HP - 4,4T, IMPACTO DINAMICO 3,1T, VU 5 ANOS - MANUTENCAO.</v>
          </cell>
          <cell r="I1794" t="str">
            <v>H</v>
          </cell>
          <cell r="J1794">
            <v>5.34</v>
          </cell>
          <cell r="K1794" t="str">
            <v>INSUMO</v>
          </cell>
          <cell r="L1794">
            <v>13365</v>
          </cell>
          <cell r="M1794" t="str">
            <v>ROLO COMPACTADOR VIBRATÓRIO TANDEM CILINDROS LISO DE AÇO PARA SOLO/ASFALTO, DYNAPAC, MODELO CC-142, POTÊNCIA 45HP - PESO MÁXIMO OPERACIONAL 4,4T - IMPACTO DINÂMICO 3,1T</v>
          </cell>
          <cell r="N1794" t="str">
            <v>UN</v>
          </cell>
          <cell r="O1794">
            <v>6.41E-5</v>
          </cell>
          <cell r="P1794">
            <v>83376.399999999994</v>
          </cell>
          <cell r="Q1794">
            <v>5.34</v>
          </cell>
          <cell r="AD1794" t="str">
            <v>CHOR</v>
          </cell>
          <cell r="AE1794" t="str">
            <v>CUSTOS HORÁRIOS DE MÁQUINAS E EQUIPAMENTOS</v>
          </cell>
          <cell r="AF1794">
            <v>329</v>
          </cell>
          <cell r="AG1794" t="str">
            <v>COMPOSIÇÕES AUXILIARES</v>
          </cell>
          <cell r="AH1794">
            <v>0</v>
          </cell>
          <cell r="AI1794">
            <v>0</v>
          </cell>
        </row>
        <row r="1795">
          <cell r="G1795">
            <v>5677</v>
          </cell>
          <cell r="H1795" t="str">
            <v>ROLO COMPACTADOR VIBRATORIO, TANDEM, CILINDRO LISO AUTO-PROPEL. 40HP -  4,4T, IMPACTO DINAMICO 3,1T, VU 5 ANOS - CUSTO COM MATERIAIS NA OPERAÇÃO.</v>
          </cell>
          <cell r="I1795" t="str">
            <v>H</v>
          </cell>
          <cell r="J1795">
            <v>17.54</v>
          </cell>
          <cell r="R1795">
            <v>0</v>
          </cell>
          <cell r="S1795">
            <v>0</v>
          </cell>
          <cell r="T1795">
            <v>17.53</v>
          </cell>
          <cell r="U1795">
            <v>100</v>
          </cell>
          <cell r="V1795">
            <v>0</v>
          </cell>
          <cell r="W1795">
            <v>0</v>
          </cell>
          <cell r="X1795">
            <v>0</v>
          </cell>
          <cell r="Y1795">
            <v>0</v>
          </cell>
          <cell r="Z1795">
            <v>0</v>
          </cell>
          <cell r="AA1795">
            <v>0</v>
          </cell>
          <cell r="AB1795" t="str">
            <v>CAIXA REFERENCIAL</v>
          </cell>
          <cell r="AD1795" t="str">
            <v>CHOR</v>
          </cell>
          <cell r="AE1795" t="str">
            <v>CUSTOS HORÁRIOS DE MÁQUINAS E EQUIPAMENTOS</v>
          </cell>
          <cell r="AF1795">
            <v>329</v>
          </cell>
          <cell r="AG1795" t="str">
            <v>COMPOSIÇÕES AUXILIARES</v>
          </cell>
          <cell r="AH1795">
            <v>0</v>
          </cell>
          <cell r="AI1795">
            <v>0</v>
          </cell>
        </row>
        <row r="1796">
          <cell r="G1796">
            <v>5677</v>
          </cell>
          <cell r="H1796" t="str">
            <v>ROLO COMPACTADOR VIBRATORIO, TANDEM, CILINDRO LISO AUTO-PROPEL. 40HP -  4,4T, IMPACTO DINAMICO 3,1T, VU 5 ANOS - CUSTO COM MATERIAIS NA OPERAÇÃO.</v>
          </cell>
          <cell r="I1796" t="str">
            <v>H</v>
          </cell>
          <cell r="J1796">
            <v>17.54</v>
          </cell>
          <cell r="K1796" t="str">
            <v>INSUMO</v>
          </cell>
          <cell r="L1796">
            <v>4221</v>
          </cell>
          <cell r="M1796" t="str">
            <v>OLEO DIESEL COMBUSTIVEL COMUM</v>
          </cell>
          <cell r="N1796" t="str">
            <v>L</v>
          </cell>
          <cell r="O1796">
            <v>7.56</v>
          </cell>
          <cell r="P1796">
            <v>2.3199999999999998</v>
          </cell>
          <cell r="Q1796">
            <v>17.53</v>
          </cell>
          <cell r="AD1796" t="str">
            <v>CHOR</v>
          </cell>
          <cell r="AE1796" t="str">
            <v>CUSTOS HORÁRIOS DE MÁQUINAS E EQUIPAMENTOS</v>
          </cell>
          <cell r="AF1796">
            <v>329</v>
          </cell>
          <cell r="AG1796" t="str">
            <v>COMPOSIÇÕES AUXILIARES</v>
          </cell>
          <cell r="AH1796">
            <v>0</v>
          </cell>
          <cell r="AI1796">
            <v>0</v>
          </cell>
        </row>
        <row r="1797">
          <cell r="G1797">
            <v>5691</v>
          </cell>
          <cell r="H1797" t="str">
            <v>BOMBA CENTRIFUGA C/ MOTOR A GASOLINA 3,5CV - DEPRECIAÇÃO E JUROS</v>
          </cell>
          <cell r="I1797" t="str">
            <v>H</v>
          </cell>
          <cell r="J1797">
            <v>0.28000000000000003</v>
          </cell>
          <cell r="R1797">
            <v>0</v>
          </cell>
          <cell r="S1797">
            <v>0</v>
          </cell>
          <cell r="T1797">
            <v>0</v>
          </cell>
          <cell r="U1797">
            <v>0</v>
          </cell>
          <cell r="V1797">
            <v>0.28000000000000003</v>
          </cell>
          <cell r="W1797">
            <v>100</v>
          </cell>
          <cell r="X1797">
            <v>0</v>
          </cell>
          <cell r="Y1797">
            <v>0</v>
          </cell>
          <cell r="Z1797">
            <v>0</v>
          </cell>
          <cell r="AA1797">
            <v>0</v>
          </cell>
          <cell r="AB1797" t="str">
            <v>CAIXA REFERENCIAL</v>
          </cell>
          <cell r="AD1797" t="str">
            <v>CHOR</v>
          </cell>
          <cell r="AE1797" t="str">
            <v>CUSTOS HORÁRIOS DE MÁQUINAS E EQUIPAMENTOS</v>
          </cell>
          <cell r="AF1797">
            <v>329</v>
          </cell>
          <cell r="AG1797" t="str">
            <v>COMPOSIÇÕES AUXILIARES</v>
          </cell>
          <cell r="AH1797">
            <v>0</v>
          </cell>
          <cell r="AI1797">
            <v>0</v>
          </cell>
        </row>
        <row r="1798">
          <cell r="G1798">
            <v>5691</v>
          </cell>
          <cell r="H1798" t="str">
            <v>BOMBA CENTRIFUGA C/ MOTOR A GASOLINA 3,5CV - DEPRECIAÇÃO E JUROS</v>
          </cell>
          <cell r="I1798" t="str">
            <v>H</v>
          </cell>
          <cell r="J1798">
            <v>0.28000000000000003</v>
          </cell>
          <cell r="K1798" t="str">
            <v>INSUMO</v>
          </cell>
          <cell r="L1798">
            <v>719</v>
          </cell>
          <cell r="M1798" t="str">
            <v>MOTOBOMBA CENTRIFUGA BOCAIS 1 1/2" X 1" A GASOLINA 3,5CV MARC A BRANCO MOD. 715 HM/Q = 6M/16,8M3/H A 38M/6,6M 3/H**CAIXA**"</v>
          </cell>
          <cell r="N1798" t="str">
            <v>UN</v>
          </cell>
          <cell r="O1798">
            <v>2.1029999999999999E-4</v>
          </cell>
          <cell r="P1798">
            <v>1336.74</v>
          </cell>
          <cell r="Q1798">
            <v>0.28000000000000003</v>
          </cell>
          <cell r="AD1798" t="str">
            <v>CHOR</v>
          </cell>
          <cell r="AE1798" t="str">
            <v>CUSTOS HORÁRIOS DE MÁQUINAS E EQUIPAMENTOS</v>
          </cell>
          <cell r="AF1798">
            <v>329</v>
          </cell>
          <cell r="AG1798" t="str">
            <v>COMPOSIÇÕES AUXILIARES</v>
          </cell>
          <cell r="AH1798">
            <v>0</v>
          </cell>
          <cell r="AI1798">
            <v>0</v>
          </cell>
        </row>
        <row r="1799">
          <cell r="G1799">
            <v>5692</v>
          </cell>
          <cell r="H1799" t="str">
            <v>BOMBA CENTRIFUGA C/ MOTOR A GASOLINA 3,5CV - MANUTENÇÃO</v>
          </cell>
          <cell r="I1799" t="str">
            <v>H</v>
          </cell>
          <cell r="J1799">
            <v>0.11</v>
          </cell>
          <cell r="R1799">
            <v>0</v>
          </cell>
          <cell r="S1799">
            <v>0</v>
          </cell>
          <cell r="T1799">
            <v>0</v>
          </cell>
          <cell r="U1799">
            <v>0</v>
          </cell>
          <cell r="V1799">
            <v>0.11</v>
          </cell>
          <cell r="W1799">
            <v>100</v>
          </cell>
          <cell r="X1799">
            <v>0</v>
          </cell>
          <cell r="Y1799">
            <v>0</v>
          </cell>
          <cell r="Z1799">
            <v>0</v>
          </cell>
          <cell r="AA1799">
            <v>0</v>
          </cell>
          <cell r="AB1799" t="str">
            <v>CAIXA REFERENCIAL</v>
          </cell>
          <cell r="AD1799" t="str">
            <v>CHOR</v>
          </cell>
          <cell r="AE1799" t="str">
            <v>CUSTOS HORÁRIOS DE MÁQUINAS E EQUIPAMENTOS</v>
          </cell>
          <cell r="AF1799">
            <v>329</v>
          </cell>
          <cell r="AG1799" t="str">
            <v>COMPOSIÇÕES AUXILIARES</v>
          </cell>
          <cell r="AH1799">
            <v>0</v>
          </cell>
          <cell r="AI1799">
            <v>0</v>
          </cell>
        </row>
        <row r="1800">
          <cell r="G1800">
            <v>5692</v>
          </cell>
          <cell r="H1800" t="str">
            <v>BOMBA CENTRIFUGA C/ MOTOR A GASOLINA 3,5CV - MANUTENÇÃO</v>
          </cell>
          <cell r="I1800" t="str">
            <v>H</v>
          </cell>
          <cell r="J1800">
            <v>0.11</v>
          </cell>
          <cell r="K1800" t="str">
            <v>INSUMO</v>
          </cell>
          <cell r="L1800">
            <v>719</v>
          </cell>
          <cell r="M1800" t="str">
            <v>MOTOBOMBA CENTRIFUGA BOCAIS 1 1/2" X 1" A GASOLINA 3,5CV MARC A BRANCO MOD. 715 HM/Q = 6M/16,8M3/H A 38M/6,6M 3/H**CAIXA**"</v>
          </cell>
          <cell r="N1800" t="str">
            <v>UN</v>
          </cell>
          <cell r="O1800">
            <v>8.3299999999999992E-5</v>
          </cell>
          <cell r="P1800">
            <v>1336.74</v>
          </cell>
          <cell r="Q1800">
            <v>0.11</v>
          </cell>
          <cell r="AD1800" t="str">
            <v>CHOR</v>
          </cell>
          <cell r="AE1800" t="str">
            <v>CUSTOS HORÁRIOS DE MÁQUINAS E EQUIPAMENTOS</v>
          </cell>
          <cell r="AF1800">
            <v>329</v>
          </cell>
          <cell r="AG1800" t="str">
            <v>COMPOSIÇÕES AUXILIARES</v>
          </cell>
          <cell r="AH1800">
            <v>0</v>
          </cell>
          <cell r="AI1800">
            <v>0</v>
          </cell>
        </row>
        <row r="1801">
          <cell r="G1801">
            <v>5693</v>
          </cell>
          <cell r="H1801" t="str">
            <v>BOMBA C/MOTOR A GASOLINA AUTOESCORVANTE PARA AGUA SUJA - 3/4 HP       MATERIAIS - OPERACAO</v>
          </cell>
          <cell r="I1801" t="str">
            <v>H</v>
          </cell>
          <cell r="J1801">
            <v>2.41</v>
          </cell>
          <cell r="R1801">
            <v>0</v>
          </cell>
          <cell r="S1801">
            <v>0</v>
          </cell>
          <cell r="T1801">
            <v>2.4</v>
          </cell>
          <cell r="U1801">
            <v>100</v>
          </cell>
          <cell r="V1801">
            <v>0</v>
          </cell>
          <cell r="W1801">
            <v>0</v>
          </cell>
          <cell r="X1801">
            <v>0</v>
          </cell>
          <cell r="Y1801">
            <v>0</v>
          </cell>
          <cell r="Z1801">
            <v>0</v>
          </cell>
          <cell r="AA1801">
            <v>0</v>
          </cell>
          <cell r="AB1801" t="str">
            <v>CAIXA REFERENCIAL</v>
          </cell>
          <cell r="AD1801" t="str">
            <v>CHOR</v>
          </cell>
          <cell r="AE1801" t="str">
            <v>CUSTOS HORÁRIOS DE MÁQUINAS E EQUIPAMENTOS</v>
          </cell>
          <cell r="AF1801">
            <v>329</v>
          </cell>
          <cell r="AG1801" t="str">
            <v>COMPOSIÇÕES AUXILIARES</v>
          </cell>
          <cell r="AH1801">
            <v>0</v>
          </cell>
          <cell r="AI1801">
            <v>0</v>
          </cell>
        </row>
        <row r="1802">
          <cell r="G1802">
            <v>5693</v>
          </cell>
          <cell r="H1802" t="str">
            <v>BOMBA C/MOTOR A GASOLINA AUTOESCORVANTE PARA AGUA SUJA - 3/4 HP       MATERIAIS - OPERACAO</v>
          </cell>
          <cell r="I1802" t="str">
            <v>H</v>
          </cell>
          <cell r="J1802">
            <v>2.41</v>
          </cell>
          <cell r="K1802" t="str">
            <v>INSUMO</v>
          </cell>
          <cell r="L1802">
            <v>4222</v>
          </cell>
          <cell r="M1802" t="str">
            <v>GASOLINA COMUM</v>
          </cell>
          <cell r="N1802" t="str">
            <v>L</v>
          </cell>
          <cell r="O1802">
            <v>0.83</v>
          </cell>
          <cell r="P1802">
            <v>2.9</v>
          </cell>
          <cell r="Q1802">
            <v>2.4</v>
          </cell>
          <cell r="AD1802" t="str">
            <v>CHOR</v>
          </cell>
          <cell r="AE1802" t="str">
            <v>CUSTOS HORÁRIOS DE MÁQUINAS E EQUIPAMENTOS</v>
          </cell>
          <cell r="AF1802">
            <v>329</v>
          </cell>
          <cell r="AG1802" t="str">
            <v>COMPOSIÇÕES AUXILIARES</v>
          </cell>
          <cell r="AH1802">
            <v>0</v>
          </cell>
          <cell r="AI1802">
            <v>0</v>
          </cell>
        </row>
        <row r="1803">
          <cell r="G1803">
            <v>5694</v>
          </cell>
          <cell r="H1803" t="str">
            <v>CAMINHAO BASCULANTE, 162HP- 6M3 (VU=5ANOS) - DEPRECIACAO E JUROS</v>
          </cell>
          <cell r="I1803" t="str">
            <v>H</v>
          </cell>
          <cell r="J1803">
            <v>21.85</v>
          </cell>
          <cell r="R1803">
            <v>0</v>
          </cell>
          <cell r="S1803">
            <v>0</v>
          </cell>
          <cell r="T1803">
            <v>0</v>
          </cell>
          <cell r="U1803">
            <v>0</v>
          </cell>
          <cell r="V1803">
            <v>21.84</v>
          </cell>
          <cell r="W1803">
            <v>100</v>
          </cell>
          <cell r="X1803">
            <v>0</v>
          </cell>
          <cell r="Y1803">
            <v>0</v>
          </cell>
          <cell r="Z1803">
            <v>0</v>
          </cell>
          <cell r="AA1803">
            <v>0</v>
          </cell>
          <cell r="AB1803" t="str">
            <v>CAIXA REFERENCIAL</v>
          </cell>
          <cell r="AD1803" t="str">
            <v>CHOR</v>
          </cell>
          <cell r="AE1803" t="str">
            <v>CUSTOS HORÁRIOS DE MÁQUINAS E EQUIPAMENTOS</v>
          </cell>
          <cell r="AF1803">
            <v>329</v>
          </cell>
          <cell r="AG1803" t="str">
            <v>COMPOSIÇÕES AUXILIARES</v>
          </cell>
          <cell r="AH1803">
            <v>0</v>
          </cell>
          <cell r="AI1803">
            <v>0</v>
          </cell>
        </row>
        <row r="1804">
          <cell r="G1804">
            <v>5694</v>
          </cell>
          <cell r="H1804" t="str">
            <v>CAMINHAO BASCULANTE, 162HP- 6M3 (VU=5ANOS) - DEPRECIACAO E JUROS</v>
          </cell>
          <cell r="I1804" t="str">
            <v>H</v>
          </cell>
          <cell r="J1804">
            <v>21.85</v>
          </cell>
          <cell r="K1804" t="str">
            <v>INSUMO</v>
          </cell>
          <cell r="L1804">
            <v>1155</v>
          </cell>
          <cell r="M1804" t="str">
            <v>CAMINHAO BASCULANTE 6,0M3 TOCO FORD F-14000 S550 MOTOR CUMMINS 208CV    PBT=14100KG - DIST ENTRE EIXOS 4928MM - CARGA UTIL MAX C/EQUIP=9326KG - INCL CACAMBA</v>
          </cell>
          <cell r="N1804" t="str">
            <v>UN</v>
          </cell>
          <cell r="O1804">
            <v>1.148E-4</v>
          </cell>
          <cell r="P1804">
            <v>190307.65</v>
          </cell>
          <cell r="Q1804">
            <v>21.84</v>
          </cell>
          <cell r="AD1804" t="str">
            <v>CHOR</v>
          </cell>
          <cell r="AE1804" t="str">
            <v>CUSTOS HORÁRIOS DE MÁQUINAS E EQUIPAMENTOS</v>
          </cell>
          <cell r="AF1804">
            <v>329</v>
          </cell>
          <cell r="AG1804" t="str">
            <v>COMPOSIÇÕES AUXILIARES</v>
          </cell>
          <cell r="AH1804">
            <v>0</v>
          </cell>
          <cell r="AI1804">
            <v>0</v>
          </cell>
        </row>
        <row r="1805">
          <cell r="G1805">
            <v>5695</v>
          </cell>
          <cell r="H1805" t="str">
            <v>CAMINHAO BASCULANTE, 162HP- 6M3 (VU=5ANOS) - MANUTENCAO</v>
          </cell>
          <cell r="I1805" t="str">
            <v>H</v>
          </cell>
          <cell r="J1805">
            <v>19.03</v>
          </cell>
          <cell r="R1805">
            <v>0</v>
          </cell>
          <cell r="S1805">
            <v>0</v>
          </cell>
          <cell r="T1805">
            <v>0</v>
          </cell>
          <cell r="U1805">
            <v>0</v>
          </cell>
          <cell r="V1805">
            <v>19.03</v>
          </cell>
          <cell r="W1805">
            <v>100</v>
          </cell>
          <cell r="X1805">
            <v>0</v>
          </cell>
          <cell r="Y1805">
            <v>0</v>
          </cell>
          <cell r="Z1805">
            <v>0</v>
          </cell>
          <cell r="AA1805">
            <v>0</v>
          </cell>
          <cell r="AB1805" t="str">
            <v>CAIXA REFERENCIAL</v>
          </cell>
          <cell r="AD1805" t="str">
            <v>CHOR</v>
          </cell>
          <cell r="AE1805" t="str">
            <v>CUSTOS HORÁRIOS DE MÁQUINAS E EQUIPAMENTOS</v>
          </cell>
          <cell r="AF1805">
            <v>329</v>
          </cell>
          <cell r="AG1805" t="str">
            <v>COMPOSIÇÕES AUXILIARES</v>
          </cell>
          <cell r="AH1805">
            <v>0</v>
          </cell>
          <cell r="AI1805">
            <v>0</v>
          </cell>
        </row>
        <row r="1806">
          <cell r="G1806">
            <v>5695</v>
          </cell>
          <cell r="H1806" t="str">
            <v>CAMINHAO BASCULANTE, 162HP- 6M3 (VU=5ANOS) - MANUTENCAO</v>
          </cell>
          <cell r="I1806" t="str">
            <v>H</v>
          </cell>
          <cell r="J1806">
            <v>19.03</v>
          </cell>
          <cell r="K1806" t="str">
            <v>INSUMO</v>
          </cell>
          <cell r="L1806">
            <v>1155</v>
          </cell>
          <cell r="M1806" t="str">
            <v>CAMINHAO BASCULANTE 6,0M3 TOCO FORD F-14000 S550 MOTOR CUMMINS 208CV    PBT=14100KG - DIST ENTRE EIXOS 4928MM - CARGA UTIL MAX C/EQUIP=9326KG - INCL CACAMBA</v>
          </cell>
          <cell r="N1806" t="str">
            <v>UN</v>
          </cell>
          <cell r="O1806">
            <v>9.9999999999999991E-5</v>
          </cell>
          <cell r="P1806">
            <v>190307.65</v>
          </cell>
          <cell r="Q1806">
            <v>19.03</v>
          </cell>
          <cell r="AD1806" t="str">
            <v>CHOR</v>
          </cell>
          <cell r="AE1806" t="str">
            <v>CUSTOS HORÁRIOS DE MÁQUINAS E EQUIPAMENTOS</v>
          </cell>
          <cell r="AF1806">
            <v>329</v>
          </cell>
          <cell r="AG1806" t="str">
            <v>COMPOSIÇÕES AUXILIARES</v>
          </cell>
          <cell r="AH1806">
            <v>0</v>
          </cell>
          <cell r="AI1806">
            <v>0</v>
          </cell>
        </row>
        <row r="1807">
          <cell r="G1807">
            <v>5696</v>
          </cell>
          <cell r="H1807" t="str">
            <v>USINA DE ASFALTO A QUENTE FIXA CAP.40/80 TON/H-DEPRECIACA0 E JUROS</v>
          </cell>
          <cell r="I1807" t="str">
            <v>H</v>
          </cell>
          <cell r="J1807">
            <v>217.23</v>
          </cell>
          <cell r="R1807">
            <v>0</v>
          </cell>
          <cell r="S1807">
            <v>0</v>
          </cell>
          <cell r="T1807">
            <v>0</v>
          </cell>
          <cell r="U1807">
            <v>0</v>
          </cell>
          <cell r="V1807">
            <v>217.23</v>
          </cell>
          <cell r="W1807">
            <v>100</v>
          </cell>
          <cell r="X1807">
            <v>0</v>
          </cell>
          <cell r="Y1807">
            <v>0</v>
          </cell>
          <cell r="Z1807">
            <v>0</v>
          </cell>
          <cell r="AA1807">
            <v>0</v>
          </cell>
          <cell r="AB1807" t="str">
            <v>CAIXA REFERENCIAL</v>
          </cell>
          <cell r="AD1807" t="str">
            <v>CHOR</v>
          </cell>
          <cell r="AE1807" t="str">
            <v>CUSTOS HORÁRIOS DE MÁQUINAS E EQUIPAMENTOS</v>
          </cell>
          <cell r="AF1807">
            <v>329</v>
          </cell>
          <cell r="AG1807" t="str">
            <v>COMPOSIÇÕES AUXILIARES</v>
          </cell>
          <cell r="AH1807">
            <v>0</v>
          </cell>
          <cell r="AI1807">
            <v>0</v>
          </cell>
        </row>
        <row r="1808">
          <cell r="G1808">
            <v>5696</v>
          </cell>
          <cell r="H1808" t="str">
            <v>USINA DE ASFALTO A QUENTE FIXA CAP.40/80 TON/H-DEPRECIACA0 E JUROS</v>
          </cell>
          <cell r="I1808" t="str">
            <v>H</v>
          </cell>
          <cell r="J1808">
            <v>217.23</v>
          </cell>
          <cell r="K1808" t="str">
            <v>INSUMO</v>
          </cell>
          <cell r="L1808">
            <v>9912</v>
          </cell>
          <cell r="M1808" t="str">
            <v>USINA DE ASFALTO A QUENTE FIXA CONTINUA TIPO CONTRA-FLUXO CIBER MOD. UACF-12,      CAP. 40 A 80T/H</v>
          </cell>
          <cell r="N1808" t="str">
            <v>UN</v>
          </cell>
          <cell r="O1808">
            <v>1.3779999999999999E-4</v>
          </cell>
          <cell r="P1808">
            <v>1576451</v>
          </cell>
          <cell r="Q1808">
            <v>217.23</v>
          </cell>
          <cell r="AD1808" t="str">
            <v>CHOR</v>
          </cell>
          <cell r="AE1808" t="str">
            <v>CUSTOS HORÁRIOS DE MÁQUINAS E EQUIPAMENTOS</v>
          </cell>
          <cell r="AF1808">
            <v>329</v>
          </cell>
          <cell r="AG1808" t="str">
            <v>COMPOSIÇÕES AUXILIARES</v>
          </cell>
          <cell r="AH1808">
            <v>0</v>
          </cell>
          <cell r="AI1808">
            <v>0</v>
          </cell>
        </row>
        <row r="1809">
          <cell r="G1809">
            <v>5697</v>
          </cell>
          <cell r="H1809" t="str">
            <v>USINA DE ASFALTO A QUENTE FIXA CAP.40/80 TON/H-MANUTENCAO</v>
          </cell>
          <cell r="I1809" t="str">
            <v>H</v>
          </cell>
          <cell r="J1809">
            <v>141.88</v>
          </cell>
          <cell r="R1809">
            <v>0</v>
          </cell>
          <cell r="S1809">
            <v>0</v>
          </cell>
          <cell r="T1809">
            <v>0</v>
          </cell>
          <cell r="U1809">
            <v>0</v>
          </cell>
          <cell r="V1809">
            <v>141.88</v>
          </cell>
          <cell r="W1809">
            <v>100</v>
          </cell>
          <cell r="X1809">
            <v>0</v>
          </cell>
          <cell r="Y1809">
            <v>0</v>
          </cell>
          <cell r="Z1809">
            <v>0</v>
          </cell>
          <cell r="AA1809">
            <v>0</v>
          </cell>
          <cell r="AB1809" t="str">
            <v>CAIXA REFERENCIAL</v>
          </cell>
          <cell r="AD1809" t="str">
            <v>CHOR</v>
          </cell>
          <cell r="AE1809" t="str">
            <v>CUSTOS HORÁRIOS DE MÁQUINAS E EQUIPAMENTOS</v>
          </cell>
          <cell r="AF1809">
            <v>329</v>
          </cell>
          <cell r="AG1809" t="str">
            <v>COMPOSIÇÕES AUXILIARES</v>
          </cell>
          <cell r="AH1809">
            <v>0</v>
          </cell>
          <cell r="AI1809">
            <v>0</v>
          </cell>
        </row>
        <row r="1810">
          <cell r="G1810">
            <v>5697</v>
          </cell>
          <cell r="H1810" t="str">
            <v>USINA DE ASFALTO A QUENTE FIXA CAP.40/80 TON/H-MANUTENCAO</v>
          </cell>
          <cell r="I1810" t="str">
            <v>H</v>
          </cell>
          <cell r="J1810">
            <v>141.88</v>
          </cell>
          <cell r="K1810" t="str">
            <v>INSUMO</v>
          </cell>
          <cell r="L1810">
            <v>9912</v>
          </cell>
          <cell r="M1810" t="str">
            <v>USINA DE ASFALTO A QUENTE FIXA CONTINUA TIPO CONTRA-FLUXO CIBER MOD. UACF-12,      CAP. 40 A 80T/H</v>
          </cell>
          <cell r="N1810" t="str">
            <v>UN</v>
          </cell>
          <cell r="O1810">
            <v>8.9999999999999992E-5</v>
          </cell>
          <cell r="P1810">
            <v>1576451</v>
          </cell>
          <cell r="Q1810">
            <v>141.88</v>
          </cell>
          <cell r="AD1810" t="str">
            <v>CHOR</v>
          </cell>
          <cell r="AE1810" t="str">
            <v>CUSTOS HORÁRIOS DE MÁQUINAS E EQUIPAMENTOS</v>
          </cell>
          <cell r="AF1810">
            <v>329</v>
          </cell>
          <cell r="AG1810" t="str">
            <v>COMPOSIÇÕES AUXILIARES</v>
          </cell>
          <cell r="AH1810">
            <v>0</v>
          </cell>
          <cell r="AI1810">
            <v>0</v>
          </cell>
        </row>
        <row r="1811">
          <cell r="G1811">
            <v>5698</v>
          </cell>
          <cell r="H1811" t="str">
            <v>USINA DE ASFALTO A QUENTE FIXA CAP.40/80 TON/H-MATERIAL E OPERACAO</v>
          </cell>
          <cell r="I1811" t="str">
            <v>H</v>
          </cell>
          <cell r="J1811">
            <v>8.92</v>
          </cell>
          <cell r="R1811">
            <v>0</v>
          </cell>
          <cell r="S1811">
            <v>0</v>
          </cell>
          <cell r="T1811">
            <v>0</v>
          </cell>
          <cell r="U1811">
            <v>0</v>
          </cell>
          <cell r="V1811">
            <v>0</v>
          </cell>
          <cell r="W1811">
            <v>0</v>
          </cell>
          <cell r="X1811">
            <v>0</v>
          </cell>
          <cell r="Y1811">
            <v>0</v>
          </cell>
          <cell r="Z1811">
            <v>8.91</v>
          </cell>
          <cell r="AA1811">
            <v>100</v>
          </cell>
          <cell r="AB1811" t="str">
            <v>CAIXA REFERENCIAL</v>
          </cell>
          <cell r="AD1811" t="str">
            <v>CHOR</v>
          </cell>
          <cell r="AE1811" t="str">
            <v>CUSTOS HORÁRIOS DE MÁQUINAS E EQUIPAMENTOS</v>
          </cell>
          <cell r="AF1811">
            <v>329</v>
          </cell>
          <cell r="AG1811" t="str">
            <v>COMPOSIÇÕES AUXILIARES</v>
          </cell>
          <cell r="AH1811">
            <v>0</v>
          </cell>
          <cell r="AI1811">
            <v>0</v>
          </cell>
        </row>
        <row r="1812">
          <cell r="G1812">
            <v>5698</v>
          </cell>
          <cell r="H1812" t="str">
            <v>USINA DE ASFALTO A QUENTE FIXA CAP.40/80 TON/H-MATERIAL E OPERACAO</v>
          </cell>
          <cell r="I1812" t="str">
            <v>H</v>
          </cell>
          <cell r="J1812">
            <v>8.92</v>
          </cell>
          <cell r="K1812" t="str">
            <v>INSUMO</v>
          </cell>
          <cell r="L1812">
            <v>2705</v>
          </cell>
          <cell r="M1812" t="str">
            <v>ENERGIA ELETRICA ATE 2000 KWH INDUSTRIAL, SEM DEMANDA</v>
          </cell>
          <cell r="N1812" t="str">
            <v>KW/H</v>
          </cell>
          <cell r="O1812">
            <v>22.4</v>
          </cell>
          <cell r="P1812">
            <v>0.39</v>
          </cell>
          <cell r="Q1812">
            <v>8.91</v>
          </cell>
          <cell r="AD1812" t="str">
            <v>CHOR</v>
          </cell>
          <cell r="AE1812" t="str">
            <v>CUSTOS HORÁRIOS DE MÁQUINAS E EQUIPAMENTOS</v>
          </cell>
          <cell r="AF1812">
            <v>329</v>
          </cell>
          <cell r="AG1812" t="str">
            <v>COMPOSIÇÕES AUXILIARES</v>
          </cell>
          <cell r="AH1812">
            <v>0</v>
          </cell>
          <cell r="AI1812">
            <v>0</v>
          </cell>
        </row>
        <row r="1813">
          <cell r="G1813">
            <v>5699</v>
          </cell>
          <cell r="H1813" t="str">
            <v>USINA DA ASFALTO A QUENTE, FIXA, CAPACIDADE 40 A 80TON/H - MÃO-DE-OBRA NA OPERAÇÃO DIURNA</v>
          </cell>
          <cell r="I1813" t="str">
            <v>H</v>
          </cell>
          <cell r="J1813">
            <v>35.83</v>
          </cell>
          <cell r="R1813">
            <v>35.83</v>
          </cell>
          <cell r="S1813">
            <v>100</v>
          </cell>
          <cell r="T1813">
            <v>0</v>
          </cell>
          <cell r="U1813">
            <v>0</v>
          </cell>
          <cell r="V1813">
            <v>0</v>
          </cell>
          <cell r="W1813">
            <v>0</v>
          </cell>
          <cell r="X1813">
            <v>0</v>
          </cell>
          <cell r="Y1813">
            <v>0</v>
          </cell>
          <cell r="Z1813">
            <v>0</v>
          </cell>
          <cell r="AA1813">
            <v>0</v>
          </cell>
          <cell r="AB1813" t="str">
            <v>CAIXA REFERENCIAL</v>
          </cell>
          <cell r="AD1813" t="str">
            <v>CHOR</v>
          </cell>
          <cell r="AE1813" t="str">
            <v>CUSTOS HORÁRIOS DE MÁQUINAS E EQUIPAMENTOS</v>
          </cell>
          <cell r="AF1813">
            <v>329</v>
          </cell>
          <cell r="AG1813" t="str">
            <v>COMPOSIÇÕES AUXILIARES</v>
          </cell>
          <cell r="AH1813">
            <v>0</v>
          </cell>
          <cell r="AI1813">
            <v>0</v>
          </cell>
        </row>
        <row r="1814">
          <cell r="G1814">
            <v>5699</v>
          </cell>
          <cell r="H1814" t="str">
            <v>USINA DA ASFALTO A QUENTE, FIXA, CAPACIDADE 40 A 80TON/H - MÃO-DE-OBRA NA OPERAÇÃO DIURNA</v>
          </cell>
          <cell r="I1814" t="str">
            <v>H</v>
          </cell>
          <cell r="J1814">
            <v>35.83</v>
          </cell>
          <cell r="K1814" t="str">
            <v>INSUMO</v>
          </cell>
          <cell r="L1814">
            <v>10513</v>
          </cell>
          <cell r="M1814" t="str">
            <v>SERVENTE - PISO MENSAL (ENCARGO SOCIAL MENSALISTA)</v>
          </cell>
          <cell r="N1814" t="str">
            <v>MES</v>
          </cell>
          <cell r="O1814">
            <v>2.72727E-2</v>
          </cell>
          <cell r="P1814">
            <v>1313.94</v>
          </cell>
          <cell r="Q1814">
            <v>35.83</v>
          </cell>
          <cell r="AD1814" t="str">
            <v>CHOR</v>
          </cell>
          <cell r="AE1814" t="str">
            <v>CUSTOS HORÁRIOS DE MÁQUINAS E EQUIPAMENTOS</v>
          </cell>
          <cell r="AF1814">
            <v>329</v>
          </cell>
          <cell r="AG1814" t="str">
            <v>COMPOSIÇÕES AUXILIARES</v>
          </cell>
          <cell r="AH1814">
            <v>0</v>
          </cell>
          <cell r="AI1814">
            <v>0</v>
          </cell>
        </row>
        <row r="1815">
          <cell r="G1815">
            <v>5700</v>
          </cell>
          <cell r="H1815" t="str">
            <v>USINA DA ASFALTO A QUENTE, FIXA, CAPACIDADE 40 A 80TON/H - MÃO-DE-OBRA NA OPERAÇÃO NOTURNA</v>
          </cell>
          <cell r="I1815" t="str">
            <v>H</v>
          </cell>
          <cell r="J1815">
            <v>43</v>
          </cell>
          <cell r="R1815">
            <v>43</v>
          </cell>
          <cell r="S1815">
            <v>100</v>
          </cell>
          <cell r="T1815">
            <v>0</v>
          </cell>
          <cell r="U1815">
            <v>0</v>
          </cell>
          <cell r="V1815">
            <v>0</v>
          </cell>
          <cell r="W1815">
            <v>0</v>
          </cell>
          <cell r="X1815">
            <v>0</v>
          </cell>
          <cell r="Y1815">
            <v>0</v>
          </cell>
          <cell r="Z1815">
            <v>0</v>
          </cell>
          <cell r="AA1815">
            <v>0</v>
          </cell>
          <cell r="AB1815" t="str">
            <v>CAIXA REFERENCIAL</v>
          </cell>
          <cell r="AD1815" t="str">
            <v>CHOR</v>
          </cell>
          <cell r="AE1815" t="str">
            <v>CUSTOS HORÁRIOS DE MÁQUINAS E EQUIPAMENTOS</v>
          </cell>
          <cell r="AF1815">
            <v>329</v>
          </cell>
          <cell r="AG1815" t="str">
            <v>COMPOSIÇÕES AUXILIARES</v>
          </cell>
          <cell r="AH1815">
            <v>0</v>
          </cell>
          <cell r="AI1815">
            <v>0</v>
          </cell>
        </row>
        <row r="1816">
          <cell r="G1816">
            <v>5700</v>
          </cell>
          <cell r="H1816" t="str">
            <v>USINA DA ASFALTO A QUENTE, FIXA, CAPACIDADE 40 A 80TON/H - MÃO-DE-OBRA NA OPERAÇÃO NOTURNA</v>
          </cell>
          <cell r="I1816" t="str">
            <v>H</v>
          </cell>
          <cell r="J1816">
            <v>43</v>
          </cell>
          <cell r="K1816" t="str">
            <v>INSUMO</v>
          </cell>
          <cell r="L1816">
            <v>10513</v>
          </cell>
          <cell r="M1816" t="str">
            <v>SERVENTE - PISO MENSAL (ENCARGO SOCIAL MENSALISTA)</v>
          </cell>
          <cell r="N1816" t="str">
            <v>MES</v>
          </cell>
          <cell r="O1816">
            <v>3.2727300000000001E-2</v>
          </cell>
          <cell r="P1816">
            <v>1313.94</v>
          </cell>
          <cell r="Q1816">
            <v>43</v>
          </cell>
          <cell r="AD1816" t="str">
            <v>CHOR</v>
          </cell>
          <cell r="AE1816" t="str">
            <v>CUSTOS HORÁRIOS DE MÁQUINAS E EQUIPAMENTOS</v>
          </cell>
          <cell r="AF1816">
            <v>329</v>
          </cell>
          <cell r="AG1816" t="str">
            <v>COMPOSIÇÕES AUXILIARES</v>
          </cell>
          <cell r="AH1816">
            <v>0</v>
          </cell>
          <cell r="AI1816">
            <v>0</v>
          </cell>
        </row>
        <row r="1817">
          <cell r="G1817">
            <v>5701</v>
          </cell>
          <cell r="H1817" t="str">
            <v>CAMINHAO BASCULANTE, 162HP- 6M3 /MAO-DE-OBRA NA OPERACAO NOTURNA</v>
          </cell>
          <cell r="I1817" t="str">
            <v>H</v>
          </cell>
          <cell r="J1817">
            <v>12.9</v>
          </cell>
          <cell r="R1817">
            <v>12.9</v>
          </cell>
          <cell r="S1817">
            <v>100</v>
          </cell>
          <cell r="T1817">
            <v>0</v>
          </cell>
          <cell r="U1817">
            <v>0</v>
          </cell>
          <cell r="V1817">
            <v>0</v>
          </cell>
          <cell r="W1817">
            <v>0</v>
          </cell>
          <cell r="X1817">
            <v>0</v>
          </cell>
          <cell r="Y1817">
            <v>0</v>
          </cell>
          <cell r="Z1817">
            <v>0</v>
          </cell>
          <cell r="AA1817">
            <v>0</v>
          </cell>
          <cell r="AB1817" t="str">
            <v>CAIXA REFERENCIAL</v>
          </cell>
          <cell r="AD1817" t="str">
            <v>CHOR</v>
          </cell>
          <cell r="AE1817" t="str">
            <v>CUSTOS HORÁRIOS DE MÁQUINAS E EQUIPAMENTOS</v>
          </cell>
          <cell r="AF1817">
            <v>329</v>
          </cell>
          <cell r="AG1817" t="str">
            <v>COMPOSIÇÕES AUXILIARES</v>
          </cell>
          <cell r="AH1817">
            <v>0</v>
          </cell>
          <cell r="AI1817">
            <v>0</v>
          </cell>
        </row>
        <row r="1818">
          <cell r="G1818">
            <v>5701</v>
          </cell>
          <cell r="H1818" t="str">
            <v>CAMINHAO BASCULANTE, 162HP- 6M3 /MAO-DE-OBRA NA OPERACAO NOTURNA</v>
          </cell>
          <cell r="I1818" t="str">
            <v>H</v>
          </cell>
          <cell r="J1818">
            <v>12.9</v>
          </cell>
          <cell r="K1818" t="str">
            <v>INSUMO</v>
          </cell>
          <cell r="L1818">
            <v>10512</v>
          </cell>
          <cell r="M1818" t="str">
            <v>MOTORISTA DE CAMINHAO - PISO MENSAL (ENCARGO SOCIAL MENSALISTA)</v>
          </cell>
          <cell r="N1818" t="str">
            <v>MES</v>
          </cell>
          <cell r="O1818">
            <v>5.4545000000000001E-3</v>
          </cell>
          <cell r="P1818">
            <v>2365.75</v>
          </cell>
          <cell r="Q1818">
            <v>12.9</v>
          </cell>
          <cell r="AD1818" t="str">
            <v>CHOR</v>
          </cell>
          <cell r="AE1818" t="str">
            <v>CUSTOS HORÁRIOS DE MÁQUINAS E EQUIPAMENTOS</v>
          </cell>
          <cell r="AF1818">
            <v>329</v>
          </cell>
          <cell r="AG1818" t="str">
            <v>COMPOSIÇÕES AUXILIARES</v>
          </cell>
          <cell r="AH1818">
            <v>0</v>
          </cell>
          <cell r="AI1818">
            <v>0</v>
          </cell>
        </row>
        <row r="1819">
          <cell r="G1819">
            <v>5702</v>
          </cell>
          <cell r="H1819" t="str">
            <v>USINA DE CONCRETO FIXA CAPACIDADE 90/120 M³, 63HP - DEPRECIAÇÃO E JUROS</v>
          </cell>
          <cell r="I1819" t="str">
            <v>H</v>
          </cell>
          <cell r="J1819">
            <v>25.01</v>
          </cell>
          <cell r="R1819">
            <v>0</v>
          </cell>
          <cell r="S1819">
            <v>0</v>
          </cell>
          <cell r="T1819">
            <v>0</v>
          </cell>
          <cell r="U1819">
            <v>0</v>
          </cell>
          <cell r="V1819">
            <v>25.01</v>
          </cell>
          <cell r="W1819">
            <v>100</v>
          </cell>
          <cell r="X1819">
            <v>0</v>
          </cell>
          <cell r="Y1819">
            <v>0</v>
          </cell>
          <cell r="Z1819">
            <v>0</v>
          </cell>
          <cell r="AA1819">
            <v>0</v>
          </cell>
          <cell r="AB1819" t="str">
            <v>CAIXA REFERENCIAL</v>
          </cell>
          <cell r="AD1819" t="str">
            <v>CHOR</v>
          </cell>
          <cell r="AE1819" t="str">
            <v>CUSTOS HORÁRIOS DE MÁQUINAS E EQUIPAMENTOS</v>
          </cell>
          <cell r="AF1819">
            <v>329</v>
          </cell>
          <cell r="AG1819" t="str">
            <v>COMPOSIÇÕES AUXILIARES</v>
          </cell>
          <cell r="AH1819">
            <v>0</v>
          </cell>
          <cell r="AI1819">
            <v>0</v>
          </cell>
        </row>
        <row r="1820">
          <cell r="G1820">
            <v>5702</v>
          </cell>
          <cell r="H1820" t="str">
            <v>USINA DE CONCRETO FIXA CAPACIDADE 90/120 M³, 63HP - DEPRECIAÇÃO E JUROS</v>
          </cell>
          <cell r="I1820" t="str">
            <v>H</v>
          </cell>
          <cell r="J1820">
            <v>25.01</v>
          </cell>
          <cell r="K1820" t="str">
            <v>INSUMO</v>
          </cell>
          <cell r="L1820">
            <v>9914</v>
          </cell>
          <cell r="M1820" t="str">
            <v>USINA DE CONCRETO FIXA  CAP 90 A 120M3/H, CIBI , MODELO ASTRA S/H1 , SEM SILO</v>
          </cell>
          <cell r="N1820" t="str">
            <v>UN</v>
          </cell>
          <cell r="O1820">
            <v>8.0699999999999996E-5</v>
          </cell>
          <cell r="P1820">
            <v>309942</v>
          </cell>
          <cell r="Q1820">
            <v>25.01</v>
          </cell>
          <cell r="AD1820" t="str">
            <v>CHOR</v>
          </cell>
          <cell r="AE1820" t="str">
            <v>CUSTOS HORÁRIOS DE MÁQUINAS E EQUIPAMENTOS</v>
          </cell>
          <cell r="AF1820">
            <v>329</v>
          </cell>
          <cell r="AG1820" t="str">
            <v>COMPOSIÇÕES AUXILIARES</v>
          </cell>
          <cell r="AH1820">
            <v>0</v>
          </cell>
          <cell r="AI1820">
            <v>0</v>
          </cell>
        </row>
        <row r="1821">
          <cell r="G1821">
            <v>5703</v>
          </cell>
          <cell r="H1821" t="str">
            <v>USINA DE CONCRETO FIXA CAPACIDADE 90/120 M³, 63HP - MATERIAIS NA OPERAÇÃO</v>
          </cell>
          <cell r="I1821" t="str">
            <v>H</v>
          </cell>
          <cell r="J1821">
            <v>24.94</v>
          </cell>
          <cell r="R1821">
            <v>0</v>
          </cell>
          <cell r="S1821">
            <v>0</v>
          </cell>
          <cell r="T1821">
            <v>0</v>
          </cell>
          <cell r="U1821">
            <v>0</v>
          </cell>
          <cell r="V1821">
            <v>0</v>
          </cell>
          <cell r="W1821">
            <v>0</v>
          </cell>
          <cell r="X1821">
            <v>0</v>
          </cell>
          <cell r="Y1821">
            <v>0</v>
          </cell>
          <cell r="Z1821">
            <v>24.94</v>
          </cell>
          <cell r="AA1821">
            <v>100</v>
          </cell>
          <cell r="AB1821" t="str">
            <v>CAIXA REFERENCIAL</v>
          </cell>
          <cell r="AD1821" t="str">
            <v>CHOR</v>
          </cell>
          <cell r="AE1821" t="str">
            <v>CUSTOS HORÁRIOS DE MÁQUINAS E EQUIPAMENTOS</v>
          </cell>
          <cell r="AF1821">
            <v>329</v>
          </cell>
          <cell r="AG1821" t="str">
            <v>COMPOSIÇÕES AUXILIARES</v>
          </cell>
          <cell r="AH1821">
            <v>0</v>
          </cell>
          <cell r="AI1821">
            <v>0</v>
          </cell>
        </row>
        <row r="1822">
          <cell r="G1822">
            <v>5703</v>
          </cell>
          <cell r="H1822" t="str">
            <v>USINA DE CONCRETO FIXA CAPACIDADE 90/120 M³, 63HP - MATERIAIS NA OPERAÇÃO</v>
          </cell>
          <cell r="I1822" t="str">
            <v>H</v>
          </cell>
          <cell r="J1822">
            <v>24.94</v>
          </cell>
          <cell r="K1822" t="str">
            <v>INSUMO</v>
          </cell>
          <cell r="L1822">
            <v>2705</v>
          </cell>
          <cell r="M1822" t="str">
            <v>ENERGIA ELETRICA ATE 2000 KWH INDUSTRIAL, SEM DEMANDA</v>
          </cell>
          <cell r="N1822" t="str">
            <v>KW/H</v>
          </cell>
          <cell r="O1822">
            <v>62.65</v>
          </cell>
          <cell r="P1822">
            <v>0.39</v>
          </cell>
          <cell r="Q1822">
            <v>24.94</v>
          </cell>
          <cell r="AD1822" t="str">
            <v>CHOR</v>
          </cell>
          <cell r="AE1822" t="str">
            <v>CUSTOS HORÁRIOS DE MÁQUINAS E EQUIPAMENTOS</v>
          </cell>
          <cell r="AF1822">
            <v>329</v>
          </cell>
          <cell r="AG1822" t="str">
            <v>COMPOSIÇÕES AUXILIARES</v>
          </cell>
          <cell r="AH1822">
            <v>0</v>
          </cell>
          <cell r="AI1822">
            <v>0</v>
          </cell>
        </row>
        <row r="1823">
          <cell r="G1823">
            <v>5704</v>
          </cell>
          <cell r="H1823" t="str">
            <v>USINA DE CONCRETO FIXA CAPACIDADE 90/120 M³, 63HP - MÃO-DE-OBRA NA OPERAÇÃO DIURNA</v>
          </cell>
          <cell r="I1823" t="str">
            <v>H</v>
          </cell>
          <cell r="J1823">
            <v>23.89</v>
          </cell>
          <cell r="R1823">
            <v>23.88</v>
          </cell>
          <cell r="S1823">
            <v>100</v>
          </cell>
          <cell r="T1823">
            <v>0</v>
          </cell>
          <cell r="U1823">
            <v>0</v>
          </cell>
          <cell r="V1823">
            <v>0</v>
          </cell>
          <cell r="W1823">
            <v>0</v>
          </cell>
          <cell r="X1823">
            <v>0</v>
          </cell>
          <cell r="Y1823">
            <v>0</v>
          </cell>
          <cell r="Z1823">
            <v>0</v>
          </cell>
          <cell r="AA1823">
            <v>0</v>
          </cell>
          <cell r="AB1823" t="str">
            <v>CAIXA REFERENCIAL</v>
          </cell>
          <cell r="AD1823" t="str">
            <v>CHOR</v>
          </cell>
          <cell r="AE1823" t="str">
            <v>CUSTOS HORÁRIOS DE MÁQUINAS E EQUIPAMENTOS</v>
          </cell>
          <cell r="AF1823">
            <v>329</v>
          </cell>
          <cell r="AG1823" t="str">
            <v>COMPOSIÇÕES AUXILIARES</v>
          </cell>
          <cell r="AH1823">
            <v>0</v>
          </cell>
          <cell r="AI1823">
            <v>0</v>
          </cell>
        </row>
        <row r="1824">
          <cell r="G1824">
            <v>5704</v>
          </cell>
          <cell r="H1824" t="str">
            <v>USINA DE CONCRETO FIXA CAPACIDADE 90/120 M³, 63HP - MÃO-DE-OBRA NA OPERAÇÃO DIURNA</v>
          </cell>
          <cell r="I1824" t="str">
            <v>H</v>
          </cell>
          <cell r="J1824">
            <v>23.89</v>
          </cell>
          <cell r="K1824" t="str">
            <v>INSUMO</v>
          </cell>
          <cell r="L1824">
            <v>10513</v>
          </cell>
          <cell r="M1824" t="str">
            <v>SERVENTE - PISO MENSAL (ENCARGO SOCIAL MENSALISTA)</v>
          </cell>
          <cell r="N1824" t="str">
            <v>MES</v>
          </cell>
          <cell r="O1824">
            <v>1.8181799999999998E-2</v>
          </cell>
          <cell r="P1824">
            <v>1313.94</v>
          </cell>
          <cell r="Q1824">
            <v>23.88</v>
          </cell>
          <cell r="AD1824" t="str">
            <v>CHOR</v>
          </cell>
          <cell r="AE1824" t="str">
            <v>CUSTOS HORÁRIOS DE MÁQUINAS E EQUIPAMENTOS</v>
          </cell>
          <cell r="AF1824">
            <v>329</v>
          </cell>
          <cell r="AG1824" t="str">
            <v>COMPOSIÇÕES AUXILIARES</v>
          </cell>
          <cell r="AH1824">
            <v>0</v>
          </cell>
          <cell r="AI1824">
            <v>0</v>
          </cell>
        </row>
        <row r="1825">
          <cell r="G1825">
            <v>5705</v>
          </cell>
          <cell r="H1825" t="str">
            <v>CAMINHAO CARROCERIA ABERTA,EM MADEIRA, TOCO, 170CV - 11T (VU=6ANOS) - MANUTENCAO</v>
          </cell>
          <cell r="I1825" t="str">
            <v>H</v>
          </cell>
          <cell r="J1825">
            <v>11.17</v>
          </cell>
          <cell r="R1825">
            <v>0</v>
          </cell>
          <cell r="S1825">
            <v>0</v>
          </cell>
          <cell r="T1825">
            <v>0</v>
          </cell>
          <cell r="U1825">
            <v>0</v>
          </cell>
          <cell r="V1825">
            <v>11.17</v>
          </cell>
          <cell r="W1825">
            <v>100</v>
          </cell>
          <cell r="X1825">
            <v>0</v>
          </cell>
          <cell r="Y1825">
            <v>0</v>
          </cell>
          <cell r="Z1825">
            <v>0</v>
          </cell>
          <cell r="AA1825">
            <v>0</v>
          </cell>
          <cell r="AB1825" t="str">
            <v>CAIXA REFERENCIAL</v>
          </cell>
          <cell r="AD1825" t="str">
            <v>CHOR</v>
          </cell>
          <cell r="AE1825" t="str">
            <v>CUSTOS HORÁRIOS DE MÁQUINAS E EQUIPAMENTOS</v>
          </cell>
          <cell r="AF1825">
            <v>329</v>
          </cell>
          <cell r="AG1825" t="str">
            <v>COMPOSIÇÕES AUXILIARES</v>
          </cell>
          <cell r="AH1825">
            <v>0</v>
          </cell>
          <cell r="AI1825">
            <v>0</v>
          </cell>
        </row>
        <row r="1826">
          <cell r="G1826">
            <v>5705</v>
          </cell>
          <cell r="H1826" t="str">
            <v>CAMINHAO CARROCERIA ABERTA,EM MADEIRA, TOCO, 170CV - 11T (VU=6ANOS) - MANUTENCAO</v>
          </cell>
          <cell r="I1826" t="str">
            <v>H</v>
          </cell>
          <cell r="J1826">
            <v>11.17</v>
          </cell>
          <cell r="K1826" t="str">
            <v>INSUMO</v>
          </cell>
          <cell r="L1826">
            <v>1150</v>
          </cell>
          <cell r="M1826" t="str">
            <v>CAMINHAO  TOCO FORD CARGO 1717 E   MOTOR CUMMINS 170 CV - PBT=16000 KG - CARGA UTIL + CARROCERIA = 11090 KG - DIST ENTRE EIXOS 4800 MM - INCL CARROCERIA FIXA ABERTA DE MADEIRA P/ TRANSP.  GERAL DE CARGA SECA - DIMENSOES APROX. 2,50 X 7,00 X 0,50 M</v>
          </cell>
          <cell r="N1826" t="str">
            <v>UN</v>
          </cell>
          <cell r="O1826">
            <v>6.6699999999999995E-5</v>
          </cell>
          <cell r="P1826">
            <v>167484.9</v>
          </cell>
          <cell r="Q1826">
            <v>11.17</v>
          </cell>
          <cell r="AD1826" t="str">
            <v>CHOR</v>
          </cell>
          <cell r="AE1826" t="str">
            <v>CUSTOS HORÁRIOS DE MÁQUINAS E EQUIPAMENTOS</v>
          </cell>
          <cell r="AF1826">
            <v>329</v>
          </cell>
          <cell r="AG1826" t="str">
            <v>COMPOSIÇÕES AUXILIARES</v>
          </cell>
          <cell r="AH1826">
            <v>0</v>
          </cell>
          <cell r="AI1826">
            <v>0</v>
          </cell>
        </row>
        <row r="1827">
          <cell r="G1827">
            <v>5706</v>
          </cell>
          <cell r="H1827" t="str">
            <v>USINA MISTURADORA DE SOLOS, DOSADORES TRIPLOS, CALHA VIBRATÓRIA, CAPCIDADE 200/500 TON, 201HP - DEPRECIAÇÃO E JUROS</v>
          </cell>
          <cell r="I1827" t="str">
            <v>H</v>
          </cell>
          <cell r="J1827">
            <v>128.9</v>
          </cell>
          <cell r="R1827">
            <v>0</v>
          </cell>
          <cell r="S1827">
            <v>0</v>
          </cell>
          <cell r="T1827">
            <v>0</v>
          </cell>
          <cell r="U1827">
            <v>0</v>
          </cell>
          <cell r="V1827">
            <v>128.88999999999999</v>
          </cell>
          <cell r="W1827">
            <v>100</v>
          </cell>
          <cell r="X1827">
            <v>0</v>
          </cell>
          <cell r="Y1827">
            <v>0</v>
          </cell>
          <cell r="Z1827">
            <v>0</v>
          </cell>
          <cell r="AA1827">
            <v>0</v>
          </cell>
          <cell r="AB1827" t="str">
            <v>CAIXA REFERENCIAL</v>
          </cell>
          <cell r="AD1827" t="str">
            <v>CHOR</v>
          </cell>
          <cell r="AE1827" t="str">
            <v>CUSTOS HORÁRIOS DE MÁQUINAS E EQUIPAMENTOS</v>
          </cell>
          <cell r="AF1827">
            <v>329</v>
          </cell>
          <cell r="AG1827" t="str">
            <v>COMPOSIÇÕES AUXILIARES</v>
          </cell>
          <cell r="AH1827">
            <v>0</v>
          </cell>
          <cell r="AI1827">
            <v>0</v>
          </cell>
        </row>
        <row r="1828">
          <cell r="G1828">
            <v>5706</v>
          </cell>
          <cell r="H1828" t="str">
            <v>USINA MISTURADORA DE SOLOS, DOSADORES TRIPLOS, CALHA VIBRATÓRIA, CAPCIDADE 200/500 TON, 201HP - DEPRECIAÇÃO E JUROS</v>
          </cell>
          <cell r="I1828" t="str">
            <v>H</v>
          </cell>
          <cell r="J1828">
            <v>128.9</v>
          </cell>
          <cell r="K1828" t="str">
            <v>INSUMO</v>
          </cell>
          <cell r="L1828">
            <v>9921</v>
          </cell>
          <cell r="M1828" t="str">
            <v>USINA MISTURADORA DE SOLOS CIBER USC-50 P,  DOSADORES TRIPLOS, CALHA VIBRATORIA   CAP. 200/500 T - 201 HP **CAIXA**</v>
          </cell>
          <cell r="N1828" t="str">
            <v>UN</v>
          </cell>
          <cell r="O1828">
            <v>1.3779999999999999E-4</v>
          </cell>
          <cell r="P1828">
            <v>935407.69</v>
          </cell>
          <cell r="Q1828">
            <v>128.88999999999999</v>
          </cell>
          <cell r="AD1828" t="str">
            <v>CHOR</v>
          </cell>
          <cell r="AE1828" t="str">
            <v>CUSTOS HORÁRIOS DE MÁQUINAS E EQUIPAMENTOS</v>
          </cell>
          <cell r="AF1828">
            <v>329</v>
          </cell>
          <cell r="AG1828" t="str">
            <v>COMPOSIÇÕES AUXILIARES</v>
          </cell>
          <cell r="AH1828">
            <v>0</v>
          </cell>
          <cell r="AI1828">
            <v>0</v>
          </cell>
        </row>
        <row r="1829">
          <cell r="G1829">
            <v>5707</v>
          </cell>
          <cell r="H1829" t="str">
            <v>USINA MISTURADORA DE SOLOS, DOSADORES TRIPLOS, CALHA VIBRATÓRIA, CAPCIDADE 200/500 TON, 201HP - MANUTENÇÃO</v>
          </cell>
          <cell r="I1829" t="str">
            <v>H</v>
          </cell>
          <cell r="J1829">
            <v>84.09</v>
          </cell>
          <cell r="R1829">
            <v>0</v>
          </cell>
          <cell r="S1829">
            <v>0</v>
          </cell>
          <cell r="T1829">
            <v>0</v>
          </cell>
          <cell r="U1829">
            <v>0</v>
          </cell>
          <cell r="V1829">
            <v>84.09</v>
          </cell>
          <cell r="W1829">
            <v>100</v>
          </cell>
          <cell r="X1829">
            <v>0</v>
          </cell>
          <cell r="Y1829">
            <v>0</v>
          </cell>
          <cell r="Z1829">
            <v>0</v>
          </cell>
          <cell r="AA1829">
            <v>0</v>
          </cell>
          <cell r="AB1829" t="str">
            <v>CAIXA REFERENCIAL</v>
          </cell>
          <cell r="AD1829" t="str">
            <v>CHOR</v>
          </cell>
          <cell r="AE1829" t="str">
            <v>CUSTOS HORÁRIOS DE MÁQUINAS E EQUIPAMENTOS</v>
          </cell>
          <cell r="AF1829">
            <v>329</v>
          </cell>
          <cell r="AG1829" t="str">
            <v>COMPOSIÇÕES AUXILIARES</v>
          </cell>
          <cell r="AH1829">
            <v>0</v>
          </cell>
          <cell r="AI1829">
            <v>0</v>
          </cell>
        </row>
        <row r="1830">
          <cell r="G1830">
            <v>5707</v>
          </cell>
          <cell r="H1830" t="str">
            <v>USINA MISTURADORA DE SOLOS, DOSADORES TRIPLOS, CALHA VIBRATÓRIA, CAPCIDADE 200/500 TON, 201HP - MANUTENÇÃO</v>
          </cell>
          <cell r="I1830" t="str">
            <v>H</v>
          </cell>
          <cell r="J1830">
            <v>84.09</v>
          </cell>
          <cell r="K1830" t="str">
            <v>INSUMO</v>
          </cell>
          <cell r="L1830">
            <v>9921</v>
          </cell>
          <cell r="M1830" t="str">
            <v>USINA MISTURADORA DE SOLOS CIBER USC-50 P,  DOSADORES TRIPLOS, CALHA VIBRATORIA   CAP. 200/500 T - 201 HP **CAIXA**</v>
          </cell>
          <cell r="N1830" t="str">
            <v>UN</v>
          </cell>
          <cell r="O1830">
            <v>8.989999999999999E-5</v>
          </cell>
          <cell r="P1830">
            <v>935407.69</v>
          </cell>
          <cell r="Q1830">
            <v>84.09</v>
          </cell>
          <cell r="AD1830" t="str">
            <v>CHOR</v>
          </cell>
          <cell r="AE1830" t="str">
            <v>CUSTOS HORÁRIOS DE MÁQUINAS E EQUIPAMENTOS</v>
          </cell>
          <cell r="AF1830">
            <v>329</v>
          </cell>
          <cell r="AG1830" t="str">
            <v>COMPOSIÇÕES AUXILIARES</v>
          </cell>
          <cell r="AH1830">
            <v>0</v>
          </cell>
          <cell r="AI1830">
            <v>0</v>
          </cell>
        </row>
        <row r="1831">
          <cell r="G1831">
            <v>5708</v>
          </cell>
          <cell r="H1831" t="str">
            <v>USINA MISTURADORA DE SOLOS, DOSADORES TRIPLOS, CALHA VIBRATÓRIA, CAPCIDADE 200/500 TON, 201HP - MÃO-DE-OBRA NA OPERAÇÃO NOTURNA</v>
          </cell>
          <cell r="I1831" t="str">
            <v>H</v>
          </cell>
          <cell r="J1831">
            <v>50.17</v>
          </cell>
          <cell r="R1831">
            <v>50.16</v>
          </cell>
          <cell r="S1831">
            <v>100</v>
          </cell>
          <cell r="T1831">
            <v>0</v>
          </cell>
          <cell r="U1831">
            <v>0</v>
          </cell>
          <cell r="V1831">
            <v>0</v>
          </cell>
          <cell r="W1831">
            <v>0</v>
          </cell>
          <cell r="X1831">
            <v>0</v>
          </cell>
          <cell r="Y1831">
            <v>0</v>
          </cell>
          <cell r="Z1831">
            <v>0</v>
          </cell>
          <cell r="AA1831">
            <v>0</v>
          </cell>
          <cell r="AB1831" t="str">
            <v>CAIXA REFERENCIAL</v>
          </cell>
          <cell r="AD1831" t="str">
            <v>CHOR</v>
          </cell>
          <cell r="AE1831" t="str">
            <v>CUSTOS HORÁRIOS DE MÁQUINAS E EQUIPAMENTOS</v>
          </cell>
          <cell r="AF1831">
            <v>329</v>
          </cell>
          <cell r="AG1831" t="str">
            <v>COMPOSIÇÕES AUXILIARES</v>
          </cell>
          <cell r="AH1831">
            <v>0</v>
          </cell>
          <cell r="AI1831">
            <v>0</v>
          </cell>
        </row>
        <row r="1832">
          <cell r="G1832">
            <v>5708</v>
          </cell>
          <cell r="H1832" t="str">
            <v>USINA MISTURADORA DE SOLOS, DOSADORES TRIPLOS, CALHA VIBRATÓRIA, CAPCIDADE 200/500 TON, 201HP - MÃO-DE-OBRA NA OPERAÇÃO NOTURNA</v>
          </cell>
          <cell r="I1832" t="str">
            <v>H</v>
          </cell>
          <cell r="J1832">
            <v>50.17</v>
          </cell>
          <cell r="K1832" t="str">
            <v>INSUMO</v>
          </cell>
          <cell r="L1832">
            <v>10513</v>
          </cell>
          <cell r="M1832" t="str">
            <v>SERVENTE - PISO MENSAL (ENCARGO SOCIAL MENSALISTA)</v>
          </cell>
          <cell r="N1832" t="str">
            <v>MES</v>
          </cell>
          <cell r="O1832">
            <v>3.8181799999999995E-2</v>
          </cell>
          <cell r="P1832">
            <v>1313.94</v>
          </cell>
          <cell r="Q1832">
            <v>50.16</v>
          </cell>
          <cell r="AD1832" t="str">
            <v>CHOR</v>
          </cell>
          <cell r="AE1832" t="str">
            <v>CUSTOS HORÁRIOS DE MÁQUINAS E EQUIPAMENTOS</v>
          </cell>
          <cell r="AF1832">
            <v>329</v>
          </cell>
          <cell r="AG1832" t="str">
            <v>COMPOSIÇÕES AUXILIARES</v>
          </cell>
          <cell r="AH1832">
            <v>0</v>
          </cell>
          <cell r="AI1832">
            <v>0</v>
          </cell>
        </row>
        <row r="1833">
          <cell r="G1833">
            <v>5709</v>
          </cell>
          <cell r="H1833" t="str">
            <v>VIBROACABADORA SOBRE ESTEIRAS POTENCIA MAX. 105CV CAPACIDADE ATE 450 T/H - DEPRECIACAO E JUROS</v>
          </cell>
          <cell r="I1833" t="str">
            <v>H</v>
          </cell>
          <cell r="J1833">
            <v>100.71</v>
          </cell>
          <cell r="R1833">
            <v>0</v>
          </cell>
          <cell r="S1833">
            <v>0</v>
          </cell>
          <cell r="T1833">
            <v>0</v>
          </cell>
          <cell r="U1833">
            <v>0</v>
          </cell>
          <cell r="V1833">
            <v>100.7</v>
          </cell>
          <cell r="W1833">
            <v>100</v>
          </cell>
          <cell r="X1833">
            <v>0</v>
          </cell>
          <cell r="Y1833">
            <v>0</v>
          </cell>
          <cell r="Z1833">
            <v>0</v>
          </cell>
          <cell r="AA1833">
            <v>0</v>
          </cell>
          <cell r="AB1833" t="str">
            <v>CAIXA REFERENCIAL</v>
          </cell>
          <cell r="AD1833" t="str">
            <v>CHOR</v>
          </cell>
          <cell r="AE1833" t="str">
            <v>CUSTOS HORÁRIOS DE MÁQUINAS E EQUIPAMENTOS</v>
          </cell>
          <cell r="AF1833">
            <v>329</v>
          </cell>
          <cell r="AG1833" t="str">
            <v>COMPOSIÇÕES AUXILIARES</v>
          </cell>
          <cell r="AH1833">
            <v>0</v>
          </cell>
          <cell r="AI1833">
            <v>0</v>
          </cell>
        </row>
        <row r="1834">
          <cell r="G1834">
            <v>5709</v>
          </cell>
          <cell r="H1834" t="str">
            <v>VIBROACABADORA SOBRE ESTEIRAS POTENCIA MAX. 105CV CAPACIDADE ATE 450 T/H - DEPRECIACAO E JUROS</v>
          </cell>
          <cell r="I1834" t="str">
            <v>H</v>
          </cell>
          <cell r="J1834">
            <v>100.71</v>
          </cell>
          <cell r="K1834" t="str">
            <v>INSUMO</v>
          </cell>
          <cell r="L1834">
            <v>10488</v>
          </cell>
          <cell r="M1834" t="str">
            <v>VIBROACABADORA DE ASFALTO SOBRE ESTEIRAS, CIBER, MOD. AF 5000, (LARGURA DE PAVIMENTACAO = 1,9 A 5,3 M, POTÊNCIA = 78/105 KW/CV; CAPACIDADE = 450 T/H)</v>
          </cell>
          <cell r="N1834" t="str">
            <v>UN</v>
          </cell>
          <cell r="O1834">
            <v>1.249E-4</v>
          </cell>
          <cell r="P1834">
            <v>806292</v>
          </cell>
          <cell r="Q1834">
            <v>100.7</v>
          </cell>
          <cell r="AD1834" t="str">
            <v>CHOR</v>
          </cell>
          <cell r="AE1834" t="str">
            <v>CUSTOS HORÁRIOS DE MÁQUINAS E EQUIPAMENTOS</v>
          </cell>
          <cell r="AF1834">
            <v>329</v>
          </cell>
          <cell r="AG1834" t="str">
            <v>COMPOSIÇÕES AUXILIARES</v>
          </cell>
          <cell r="AH1834">
            <v>0</v>
          </cell>
          <cell r="AI1834">
            <v>0</v>
          </cell>
        </row>
        <row r="1835">
          <cell r="G1835">
            <v>5710</v>
          </cell>
          <cell r="H1835" t="str">
            <v>VIBROACABADORA SOBRE ESTEIRAS POTENCIA MAX. 105CV CAPACIDADE ATE 450 T/H - MANUTENCAO</v>
          </cell>
          <cell r="I1835" t="str">
            <v>H</v>
          </cell>
          <cell r="J1835">
            <v>60.47</v>
          </cell>
          <cell r="R1835">
            <v>0</v>
          </cell>
          <cell r="S1835">
            <v>0</v>
          </cell>
          <cell r="T1835">
            <v>0</v>
          </cell>
          <cell r="U1835">
            <v>0</v>
          </cell>
          <cell r="V1835">
            <v>60.47</v>
          </cell>
          <cell r="W1835">
            <v>100</v>
          </cell>
          <cell r="X1835">
            <v>0</v>
          </cell>
          <cell r="Y1835">
            <v>0</v>
          </cell>
          <cell r="Z1835">
            <v>0</v>
          </cell>
          <cell r="AA1835">
            <v>0</v>
          </cell>
          <cell r="AB1835" t="str">
            <v>CAIXA REFERENCIAL</v>
          </cell>
          <cell r="AD1835" t="str">
            <v>CHOR</v>
          </cell>
          <cell r="AE1835" t="str">
            <v>CUSTOS HORÁRIOS DE MÁQUINAS E EQUIPAMENTOS</v>
          </cell>
          <cell r="AF1835">
            <v>329</v>
          </cell>
          <cell r="AG1835" t="str">
            <v>COMPOSIÇÕES AUXILIARES</v>
          </cell>
          <cell r="AH1835">
            <v>0</v>
          </cell>
          <cell r="AI1835">
            <v>0</v>
          </cell>
        </row>
        <row r="1836">
          <cell r="G1836">
            <v>5710</v>
          </cell>
          <cell r="H1836" t="str">
            <v>VIBROACABADORA SOBRE ESTEIRAS POTENCIA MAX. 105CV CAPACIDADE ATE 450 T/H - MANUTENCAO</v>
          </cell>
          <cell r="I1836" t="str">
            <v>H</v>
          </cell>
          <cell r="J1836">
            <v>60.47</v>
          </cell>
          <cell r="K1836" t="str">
            <v>INSUMO</v>
          </cell>
          <cell r="L1836">
            <v>10488</v>
          </cell>
          <cell r="M1836" t="str">
            <v>VIBROACABADORA DE ASFALTO SOBRE ESTEIRAS, CIBER, MOD. AF 5000, (LARGURA DE PAVIMENTACAO = 1,9 A 5,3 M, POTÊNCIA = 78/105 KW/CV; CAPACIDADE = 450 T/H)</v>
          </cell>
          <cell r="N1836" t="str">
            <v>UN</v>
          </cell>
          <cell r="O1836">
            <v>7.4999999999999993E-5</v>
          </cell>
          <cell r="P1836">
            <v>806292</v>
          </cell>
          <cell r="Q1836">
            <v>60.47</v>
          </cell>
          <cell r="AD1836" t="str">
            <v>CHOR</v>
          </cell>
          <cell r="AE1836" t="str">
            <v>CUSTOS HORÁRIOS DE MÁQUINAS E EQUIPAMENTOS</v>
          </cell>
          <cell r="AF1836">
            <v>329</v>
          </cell>
          <cell r="AG1836" t="str">
            <v>COMPOSIÇÕES AUXILIARES</v>
          </cell>
          <cell r="AH1836">
            <v>0</v>
          </cell>
          <cell r="AI1836">
            <v>0</v>
          </cell>
        </row>
        <row r="1837">
          <cell r="G1837">
            <v>5711</v>
          </cell>
          <cell r="H1837" t="str">
            <v>VIBROACABADORA SOBRE ESTEIRAS POTENCIA MAX. 105CV CAPACIDADE ATE 450 T/H  -  MATERIAS NA OPERACAO</v>
          </cell>
          <cell r="I1837" t="str">
            <v>H</v>
          </cell>
          <cell r="J1837">
            <v>22.76</v>
          </cell>
          <cell r="R1837">
            <v>0</v>
          </cell>
          <cell r="S1837">
            <v>0</v>
          </cell>
          <cell r="T1837">
            <v>22.75</v>
          </cell>
          <cell r="U1837">
            <v>100</v>
          </cell>
          <cell r="V1837">
            <v>0</v>
          </cell>
          <cell r="W1837">
            <v>0</v>
          </cell>
          <cell r="X1837">
            <v>0</v>
          </cell>
          <cell r="Y1837">
            <v>0</v>
          </cell>
          <cell r="Z1837">
            <v>0</v>
          </cell>
          <cell r="AA1837">
            <v>0</v>
          </cell>
          <cell r="AB1837" t="str">
            <v>CAIXA REFERENCIAL</v>
          </cell>
          <cell r="AD1837" t="str">
            <v>CHOR</v>
          </cell>
          <cell r="AE1837" t="str">
            <v>CUSTOS HORÁRIOS DE MÁQUINAS E EQUIPAMENTOS</v>
          </cell>
          <cell r="AF1837">
            <v>329</v>
          </cell>
          <cell r="AG1837" t="str">
            <v>COMPOSIÇÕES AUXILIARES</v>
          </cell>
          <cell r="AH1837">
            <v>0</v>
          </cell>
          <cell r="AI1837">
            <v>0</v>
          </cell>
        </row>
        <row r="1838">
          <cell r="G1838">
            <v>5711</v>
          </cell>
          <cell r="H1838" t="str">
            <v>VIBROACABADORA SOBRE ESTEIRAS POTENCIA MAX. 105CV CAPACIDADE ATE 450 T/H  -  MATERIAS NA OPERACAO</v>
          </cell>
          <cell r="I1838" t="str">
            <v>H</v>
          </cell>
          <cell r="J1838">
            <v>22.76</v>
          </cell>
          <cell r="K1838" t="str">
            <v>INSUMO</v>
          </cell>
          <cell r="L1838">
            <v>4221</v>
          </cell>
          <cell r="M1838" t="str">
            <v>OLEO DIESEL COMBUSTIVEL COMUM</v>
          </cell>
          <cell r="N1838" t="str">
            <v>L</v>
          </cell>
          <cell r="O1838">
            <v>9.81</v>
          </cell>
          <cell r="P1838">
            <v>2.3199999999999998</v>
          </cell>
          <cell r="Q1838">
            <v>22.75</v>
          </cell>
          <cell r="AD1838" t="str">
            <v>CHOR</v>
          </cell>
          <cell r="AE1838" t="str">
            <v>CUSTOS HORÁRIOS DE MÁQUINAS E EQUIPAMENTOS</v>
          </cell>
          <cell r="AF1838">
            <v>329</v>
          </cell>
          <cell r="AG1838" t="str">
            <v>COMPOSIÇÕES AUXILIARES</v>
          </cell>
          <cell r="AH1838">
            <v>0</v>
          </cell>
          <cell r="AI1838">
            <v>0</v>
          </cell>
        </row>
        <row r="1839">
          <cell r="G1839">
            <v>5712</v>
          </cell>
          <cell r="H1839" t="str">
            <v>VASSOURA MECÂNICA REBOCÁVEL C/ ESCOVA CILÍNDRICA LARGURA = 2,44M - DEPRECIAÇÃO E JUROS</v>
          </cell>
          <cell r="I1839" t="str">
            <v>H</v>
          </cell>
          <cell r="J1839">
            <v>3.09</v>
          </cell>
          <cell r="R1839">
            <v>0</v>
          </cell>
          <cell r="S1839">
            <v>0</v>
          </cell>
          <cell r="T1839">
            <v>0</v>
          </cell>
          <cell r="U1839">
            <v>0</v>
          </cell>
          <cell r="V1839">
            <v>3.08</v>
          </cell>
          <cell r="W1839">
            <v>100</v>
          </cell>
          <cell r="X1839">
            <v>0</v>
          </cell>
          <cell r="Y1839">
            <v>0</v>
          </cell>
          <cell r="Z1839">
            <v>0</v>
          </cell>
          <cell r="AA1839">
            <v>0</v>
          </cell>
          <cell r="AB1839" t="str">
            <v>CAIXA REFERENCIAL</v>
          </cell>
          <cell r="AD1839" t="str">
            <v>CHOR</v>
          </cell>
          <cell r="AE1839" t="str">
            <v>CUSTOS HORÁRIOS DE MÁQUINAS E EQUIPAMENTOS</v>
          </cell>
          <cell r="AF1839">
            <v>329</v>
          </cell>
          <cell r="AG1839" t="str">
            <v>COMPOSIÇÕES AUXILIARES</v>
          </cell>
          <cell r="AH1839">
            <v>0</v>
          </cell>
          <cell r="AI1839">
            <v>0</v>
          </cell>
        </row>
        <row r="1840">
          <cell r="G1840">
            <v>5712</v>
          </cell>
          <cell r="H1840" t="str">
            <v>VASSOURA MECÂNICA REBOCÁVEL C/ ESCOVA CILÍNDRICA LARGURA = 2,44M - DEPRECIAÇÃO E JUROS</v>
          </cell>
          <cell r="I1840" t="str">
            <v>H</v>
          </cell>
          <cell r="J1840">
            <v>3.09</v>
          </cell>
          <cell r="K1840" t="str">
            <v>INSUMO</v>
          </cell>
          <cell r="L1840">
            <v>10433</v>
          </cell>
          <cell r="M1840" t="str">
            <v>VASSOURA MECANICA REBOCAVEL C/ ESCOVA CILINDRICA LARGURA VARRIMENTO = 2,44M CONSMAQ VU ULIANA**CAIXA**</v>
          </cell>
          <cell r="N1840" t="str">
            <v>UN</v>
          </cell>
          <cell r="O1840">
            <v>1.874E-4</v>
          </cell>
          <cell r="P1840">
            <v>16465.05</v>
          </cell>
          <cell r="Q1840">
            <v>3.08</v>
          </cell>
          <cell r="AD1840" t="str">
            <v>CHOR</v>
          </cell>
          <cell r="AE1840" t="str">
            <v>CUSTOS HORÁRIOS DE MÁQUINAS E EQUIPAMENTOS</v>
          </cell>
          <cell r="AF1840">
            <v>329</v>
          </cell>
          <cell r="AG1840" t="str">
            <v>COMPOSIÇÕES AUXILIARES</v>
          </cell>
          <cell r="AH1840">
            <v>0</v>
          </cell>
          <cell r="AI1840">
            <v>0</v>
          </cell>
        </row>
        <row r="1841">
          <cell r="G1841">
            <v>5713</v>
          </cell>
          <cell r="H1841" t="str">
            <v>TRATOR PNEUS TRAÇÃO 4X2, 82CV, PESO C/ LASTRO 4,555 T (VU=5ANOS) -DEPRECIAÇÃO E JUROS</v>
          </cell>
          <cell r="I1841" t="str">
            <v>H</v>
          </cell>
          <cell r="J1841">
            <v>13.19</v>
          </cell>
          <cell r="R1841">
            <v>0</v>
          </cell>
          <cell r="S1841">
            <v>0</v>
          </cell>
          <cell r="T1841">
            <v>0</v>
          </cell>
          <cell r="U1841">
            <v>0</v>
          </cell>
          <cell r="V1841">
            <v>13.19</v>
          </cell>
          <cell r="W1841">
            <v>100</v>
          </cell>
          <cell r="X1841">
            <v>0</v>
          </cell>
          <cell r="Y1841">
            <v>0</v>
          </cell>
          <cell r="Z1841">
            <v>0</v>
          </cell>
          <cell r="AA1841">
            <v>0</v>
          </cell>
          <cell r="AB1841" t="str">
            <v>CAIXA REFERENCIAL</v>
          </cell>
          <cell r="AD1841" t="str">
            <v>CHOR</v>
          </cell>
          <cell r="AE1841" t="str">
            <v>CUSTOS HORÁRIOS DE MÁQUINAS E EQUIPAMENTOS</v>
          </cell>
          <cell r="AF1841">
            <v>329</v>
          </cell>
          <cell r="AG1841" t="str">
            <v>COMPOSIÇÕES AUXILIARES</v>
          </cell>
          <cell r="AH1841">
            <v>0</v>
          </cell>
          <cell r="AI1841">
            <v>0</v>
          </cell>
        </row>
        <row r="1842">
          <cell r="G1842">
            <v>5713</v>
          </cell>
          <cell r="H1842" t="str">
            <v>TRATOR PNEUS TRAÇÃO 4X2, 82CV, PESO C/ LASTRO 4,555 T (VU=5ANOS) -DEPRECIAÇÃO E JUROS</v>
          </cell>
          <cell r="I1842" t="str">
            <v>H</v>
          </cell>
          <cell r="J1842">
            <v>13.19</v>
          </cell>
          <cell r="K1842" t="str">
            <v>INSUMO</v>
          </cell>
          <cell r="L1842">
            <v>7640</v>
          </cell>
          <cell r="M1842" t="str">
            <v>TRATOR DE PNEUS MASSEY FERGUSSON MF-290, 82CV, TRACAO 4 X 2, PESO C/ LASTRO 4,32T</v>
          </cell>
          <cell r="N1842" t="str">
            <v>UN</v>
          </cell>
          <cell r="O1842">
            <v>1.3189999999999998E-4</v>
          </cell>
          <cell r="P1842">
            <v>100000</v>
          </cell>
          <cell r="Q1842">
            <v>13.19</v>
          </cell>
          <cell r="AD1842" t="str">
            <v>CHOR</v>
          </cell>
          <cell r="AE1842" t="str">
            <v>CUSTOS HORÁRIOS DE MÁQUINAS E EQUIPAMENTOS</v>
          </cell>
          <cell r="AF1842">
            <v>329</v>
          </cell>
          <cell r="AG1842" t="str">
            <v>COMPOSIÇÕES AUXILIARES</v>
          </cell>
          <cell r="AH1842">
            <v>0</v>
          </cell>
          <cell r="AI1842">
            <v>0</v>
          </cell>
        </row>
        <row r="1843">
          <cell r="G1843">
            <v>5714</v>
          </cell>
          <cell r="H1843" t="str">
            <v>TRATOR PNEUS TRAÇÃO 4X2, 82 CV, PESO C/ LASTRO 4,555 T (VU=5ANOS) - MANUTENÇÃO</v>
          </cell>
          <cell r="I1843" t="str">
            <v>H</v>
          </cell>
          <cell r="J1843">
            <v>8</v>
          </cell>
          <cell r="R1843">
            <v>0</v>
          </cell>
          <cell r="S1843">
            <v>0</v>
          </cell>
          <cell r="T1843">
            <v>0</v>
          </cell>
          <cell r="U1843">
            <v>0</v>
          </cell>
          <cell r="V1843">
            <v>8</v>
          </cell>
          <cell r="W1843">
            <v>100</v>
          </cell>
          <cell r="X1843">
            <v>0</v>
          </cell>
          <cell r="Y1843">
            <v>0</v>
          </cell>
          <cell r="Z1843">
            <v>0</v>
          </cell>
          <cell r="AA1843">
            <v>0</v>
          </cell>
          <cell r="AB1843" t="str">
            <v>CAIXA REFERENCIAL</v>
          </cell>
          <cell r="AD1843" t="str">
            <v>CHOR</v>
          </cell>
          <cell r="AE1843" t="str">
            <v>CUSTOS HORÁRIOS DE MÁQUINAS E EQUIPAMENTOS</v>
          </cell>
          <cell r="AF1843">
            <v>329</v>
          </cell>
          <cell r="AG1843" t="str">
            <v>COMPOSIÇÕES AUXILIARES</v>
          </cell>
          <cell r="AH1843">
            <v>0</v>
          </cell>
          <cell r="AI1843">
            <v>0</v>
          </cell>
        </row>
        <row r="1844">
          <cell r="G1844">
            <v>5714</v>
          </cell>
          <cell r="H1844" t="str">
            <v>TRATOR PNEUS TRAÇÃO 4X2, 82 CV, PESO C/ LASTRO 4,555 T (VU=5ANOS) - MANUTENÇÃO</v>
          </cell>
          <cell r="I1844" t="str">
            <v>H</v>
          </cell>
          <cell r="J1844">
            <v>8</v>
          </cell>
          <cell r="K1844" t="str">
            <v>INSUMO</v>
          </cell>
          <cell r="L1844">
            <v>7640</v>
          </cell>
          <cell r="M1844" t="str">
            <v>TRATOR DE PNEUS MASSEY FERGUSSON MF-290, 82CV, TRACAO 4 X 2, PESO C/ LASTRO 4,32T</v>
          </cell>
          <cell r="N1844" t="str">
            <v>UN</v>
          </cell>
          <cell r="O1844">
            <v>7.9999999999999993E-5</v>
          </cell>
          <cell r="P1844">
            <v>100000</v>
          </cell>
          <cell r="Q1844">
            <v>8</v>
          </cell>
          <cell r="AD1844" t="str">
            <v>CHOR</v>
          </cell>
          <cell r="AE1844" t="str">
            <v>CUSTOS HORÁRIOS DE MÁQUINAS E EQUIPAMENTOS</v>
          </cell>
          <cell r="AF1844">
            <v>329</v>
          </cell>
          <cell r="AG1844" t="str">
            <v>COMPOSIÇÕES AUXILIARES</v>
          </cell>
          <cell r="AH1844">
            <v>0</v>
          </cell>
          <cell r="AI1844">
            <v>0</v>
          </cell>
        </row>
        <row r="1845">
          <cell r="G1845">
            <v>5715</v>
          </cell>
          <cell r="H1845" t="str">
            <v>TRATOR PNEUS TRAÇÃO 4X2, 82 CV, PESO C/ LASTRO 4,555 T - MATERIAIS NA OPERAÇÃO</v>
          </cell>
          <cell r="I1845" t="str">
            <v>H</v>
          </cell>
          <cell r="J1845">
            <v>45.1</v>
          </cell>
          <cell r="R1845">
            <v>0</v>
          </cell>
          <cell r="S1845">
            <v>0</v>
          </cell>
          <cell r="T1845">
            <v>45.1</v>
          </cell>
          <cell r="U1845">
            <v>100</v>
          </cell>
          <cell r="V1845">
            <v>0</v>
          </cell>
          <cell r="W1845">
            <v>0</v>
          </cell>
          <cell r="X1845">
            <v>0</v>
          </cell>
          <cell r="Y1845">
            <v>0</v>
          </cell>
          <cell r="Z1845">
            <v>0</v>
          </cell>
          <cell r="AA1845">
            <v>0</v>
          </cell>
          <cell r="AB1845" t="str">
            <v>CAIXA REFERENCIAL</v>
          </cell>
          <cell r="AD1845" t="str">
            <v>CHOR</v>
          </cell>
          <cell r="AE1845" t="str">
            <v>CUSTOS HORÁRIOS DE MÁQUINAS E EQUIPAMENTOS</v>
          </cell>
          <cell r="AF1845">
            <v>329</v>
          </cell>
          <cell r="AG1845" t="str">
            <v>COMPOSIÇÕES AUXILIARES</v>
          </cell>
          <cell r="AH1845">
            <v>0</v>
          </cell>
          <cell r="AI1845">
            <v>0</v>
          </cell>
        </row>
        <row r="1846">
          <cell r="G1846">
            <v>5715</v>
          </cell>
          <cell r="H1846" t="str">
            <v>TRATOR PNEUS TRAÇÃO 4X2, 82 CV, PESO C/ LASTRO 4,555 T - MATERIAIS NA OPERAÇÃO</v>
          </cell>
          <cell r="I1846" t="str">
            <v>H</v>
          </cell>
          <cell r="J1846">
            <v>45.1</v>
          </cell>
          <cell r="K1846" t="str">
            <v>INSUMO</v>
          </cell>
          <cell r="L1846">
            <v>4221</v>
          </cell>
          <cell r="M1846" t="str">
            <v>OLEO DIESEL COMBUSTIVEL COMUM</v>
          </cell>
          <cell r="N1846" t="str">
            <v>L</v>
          </cell>
          <cell r="O1846">
            <v>19.440000000000001</v>
          </cell>
          <cell r="P1846">
            <v>2.3199999999999998</v>
          </cell>
          <cell r="Q1846">
            <v>45.1</v>
          </cell>
          <cell r="AD1846" t="str">
            <v>CHOR</v>
          </cell>
          <cell r="AE1846" t="str">
            <v>CUSTOS HORÁRIOS DE MÁQUINAS E EQUIPAMENTOS</v>
          </cell>
          <cell r="AF1846">
            <v>329</v>
          </cell>
          <cell r="AG1846" t="str">
            <v>COMPOSIÇÕES AUXILIARES</v>
          </cell>
          <cell r="AH1846">
            <v>0</v>
          </cell>
          <cell r="AI1846">
            <v>0</v>
          </cell>
        </row>
        <row r="1847">
          <cell r="G1847">
            <v>5716</v>
          </cell>
          <cell r="H1847" t="str">
            <v>TRATOR PNEUS TRAÇÃO 4X2, 82 CV, PESO C/ LASTRO 4,555 T - MÃO-DE-OBRA OPERACAO DIURNA</v>
          </cell>
          <cell r="I1847" t="str">
            <v>H</v>
          </cell>
          <cell r="J1847">
            <v>14.39</v>
          </cell>
          <cell r="R1847">
            <v>14.39</v>
          </cell>
          <cell r="S1847">
            <v>100</v>
          </cell>
          <cell r="T1847">
            <v>0</v>
          </cell>
          <cell r="U1847">
            <v>0</v>
          </cell>
          <cell r="V1847">
            <v>0</v>
          </cell>
          <cell r="W1847">
            <v>0</v>
          </cell>
          <cell r="X1847">
            <v>0</v>
          </cell>
          <cell r="Y1847">
            <v>0</v>
          </cell>
          <cell r="Z1847">
            <v>0</v>
          </cell>
          <cell r="AA1847">
            <v>0</v>
          </cell>
          <cell r="AB1847" t="str">
            <v>CAIXA REFERENCIAL</v>
          </cell>
          <cell r="AD1847" t="str">
            <v>CHOR</v>
          </cell>
          <cell r="AE1847" t="str">
            <v>CUSTOS HORÁRIOS DE MÁQUINAS E EQUIPAMENTOS</v>
          </cell>
          <cell r="AF1847">
            <v>329</v>
          </cell>
          <cell r="AG1847" t="str">
            <v>COMPOSIÇÕES AUXILIARES</v>
          </cell>
          <cell r="AH1847">
            <v>0</v>
          </cell>
          <cell r="AI1847">
            <v>0</v>
          </cell>
        </row>
        <row r="1848">
          <cell r="G1848">
            <v>5716</v>
          </cell>
          <cell r="H1848" t="str">
            <v>TRATOR PNEUS TRAÇÃO 4X2, 82 CV, PESO C/ LASTRO 4,555 T - MÃO-DE-OBRA OPERACAO DIURNA</v>
          </cell>
          <cell r="I1848" t="str">
            <v>H</v>
          </cell>
          <cell r="J1848">
            <v>14.39</v>
          </cell>
          <cell r="K1848" t="str">
            <v>INSUMO</v>
          </cell>
          <cell r="L1848">
            <v>4237</v>
          </cell>
          <cell r="M1848" t="str">
            <v>TRATORISTA</v>
          </cell>
          <cell r="N1848" t="str">
            <v>H</v>
          </cell>
          <cell r="O1848">
            <v>1</v>
          </cell>
          <cell r="P1848">
            <v>14.39</v>
          </cell>
          <cell r="Q1848">
            <v>14.39</v>
          </cell>
          <cell r="AD1848" t="str">
            <v>CHOR</v>
          </cell>
          <cell r="AE1848" t="str">
            <v>CUSTOS HORÁRIOS DE MÁQUINAS E EQUIPAMENTOS</v>
          </cell>
          <cell r="AF1848">
            <v>329</v>
          </cell>
          <cell r="AG1848" t="str">
            <v>COMPOSIÇÕES AUXILIARES</v>
          </cell>
          <cell r="AH1848">
            <v>0</v>
          </cell>
          <cell r="AI1848">
            <v>0</v>
          </cell>
        </row>
        <row r="1849">
          <cell r="G1849">
            <v>5717</v>
          </cell>
          <cell r="H1849" t="str">
            <v>TRATOR DE ESTEIRAS POTENCIA 165 HP, PESO OPERACIONAL 17,1T (VU=5ANOS) - DEPRECIACAO E JUROS</v>
          </cell>
          <cell r="I1849" t="str">
            <v>H</v>
          </cell>
          <cell r="J1849">
            <v>100.33</v>
          </cell>
          <cell r="R1849">
            <v>0</v>
          </cell>
          <cell r="S1849">
            <v>0</v>
          </cell>
          <cell r="T1849">
            <v>0</v>
          </cell>
          <cell r="U1849">
            <v>0</v>
          </cell>
          <cell r="V1849">
            <v>100.33</v>
          </cell>
          <cell r="W1849">
            <v>100</v>
          </cell>
          <cell r="X1849">
            <v>0</v>
          </cell>
          <cell r="Y1849">
            <v>0</v>
          </cell>
          <cell r="Z1849">
            <v>0</v>
          </cell>
          <cell r="AA1849">
            <v>0</v>
          </cell>
          <cell r="AB1849" t="str">
            <v>CAIXA REFERENCIAL</v>
          </cell>
          <cell r="AD1849" t="str">
            <v>CHOR</v>
          </cell>
          <cell r="AE1849" t="str">
            <v>CUSTOS HORÁRIOS DE MÁQUINAS E EQUIPAMENTOS</v>
          </cell>
          <cell r="AF1849">
            <v>329</v>
          </cell>
          <cell r="AG1849" t="str">
            <v>COMPOSIÇÕES AUXILIARES</v>
          </cell>
          <cell r="AH1849">
            <v>0</v>
          </cell>
          <cell r="AI1849">
            <v>0</v>
          </cell>
        </row>
        <row r="1850">
          <cell r="G1850">
            <v>5717</v>
          </cell>
          <cell r="H1850" t="str">
            <v>TRATOR DE ESTEIRAS POTENCIA 165 HP, PESO OPERACIONAL 17,1T (VU=5ANOS) - DEPRECIACAO E JUROS</v>
          </cell>
          <cell r="I1850" t="str">
            <v>H</v>
          </cell>
          <cell r="J1850">
            <v>100.33</v>
          </cell>
          <cell r="K1850" t="str">
            <v>INSUMO</v>
          </cell>
          <cell r="L1850">
            <v>7625</v>
          </cell>
          <cell r="M1850" t="str">
            <v>TRATOR DE ESTEIRAS KOMATSU,NACIONAL , MOD D61-EX-12, POT 165 HP, PESO OPERACIONAL 17,1T, CACAMBA 5,2 M³**CAIXA**</v>
          </cell>
          <cell r="N1850" t="str">
            <v>UN</v>
          </cell>
          <cell r="O1850">
            <v>1.3189999999999998E-4</v>
          </cell>
          <cell r="P1850">
            <v>760682.25</v>
          </cell>
          <cell r="Q1850">
            <v>100.33</v>
          </cell>
          <cell r="AD1850" t="str">
            <v>CHOR</v>
          </cell>
          <cell r="AE1850" t="str">
            <v>CUSTOS HORÁRIOS DE MÁQUINAS E EQUIPAMENTOS</v>
          </cell>
          <cell r="AF1850">
            <v>329</v>
          </cell>
          <cell r="AG1850" t="str">
            <v>COMPOSIÇÕES AUXILIARES</v>
          </cell>
          <cell r="AH1850">
            <v>0</v>
          </cell>
          <cell r="AI1850">
            <v>0</v>
          </cell>
        </row>
        <row r="1851">
          <cell r="G1851">
            <v>5718</v>
          </cell>
          <cell r="H1851" t="str">
            <v>TRATOR DE ESTEIRAS POTENCIA 165 HP, PESO OPERACIONAL 17,1T - VALOR MATERIAIS NA OPERACAO</v>
          </cell>
          <cell r="I1851" t="str">
            <v>H</v>
          </cell>
          <cell r="J1851">
            <v>66.819999999999993</v>
          </cell>
          <cell r="R1851">
            <v>0</v>
          </cell>
          <cell r="S1851">
            <v>0</v>
          </cell>
          <cell r="T1851">
            <v>66.81</v>
          </cell>
          <cell r="U1851">
            <v>100</v>
          </cell>
          <cell r="V1851">
            <v>0</v>
          </cell>
          <cell r="W1851">
            <v>0</v>
          </cell>
          <cell r="X1851">
            <v>0</v>
          </cell>
          <cell r="Y1851">
            <v>0</v>
          </cell>
          <cell r="Z1851">
            <v>0</v>
          </cell>
          <cell r="AA1851">
            <v>0</v>
          </cell>
          <cell r="AB1851" t="str">
            <v>CAIXA REFERENCIAL</v>
          </cell>
          <cell r="AD1851" t="str">
            <v>CHOR</v>
          </cell>
          <cell r="AE1851" t="str">
            <v>CUSTOS HORÁRIOS DE MÁQUINAS E EQUIPAMENTOS</v>
          </cell>
          <cell r="AF1851">
            <v>329</v>
          </cell>
          <cell r="AG1851" t="str">
            <v>COMPOSIÇÕES AUXILIARES</v>
          </cell>
          <cell r="AH1851">
            <v>0</v>
          </cell>
          <cell r="AI1851">
            <v>0</v>
          </cell>
        </row>
        <row r="1852">
          <cell r="G1852">
            <v>5718</v>
          </cell>
          <cell r="H1852" t="str">
            <v>TRATOR DE ESTEIRAS POTENCIA 165 HP, PESO OPERACIONAL 17,1T - VALOR MATERIAIS NA OPERACAO</v>
          </cell>
          <cell r="I1852" t="str">
            <v>H</v>
          </cell>
          <cell r="J1852">
            <v>66.819999999999993</v>
          </cell>
          <cell r="K1852" t="str">
            <v>INSUMO</v>
          </cell>
          <cell r="L1852">
            <v>4221</v>
          </cell>
          <cell r="M1852" t="str">
            <v>OLEO DIESEL COMBUSTIVEL COMUM</v>
          </cell>
          <cell r="N1852" t="str">
            <v>L</v>
          </cell>
          <cell r="O1852">
            <v>28.8</v>
          </cell>
          <cell r="P1852">
            <v>2.3199999999999998</v>
          </cell>
          <cell r="Q1852">
            <v>66.81</v>
          </cell>
          <cell r="AD1852" t="str">
            <v>CHOR</v>
          </cell>
          <cell r="AE1852" t="str">
            <v>CUSTOS HORÁRIOS DE MÁQUINAS E EQUIPAMENTOS</v>
          </cell>
          <cell r="AF1852">
            <v>329</v>
          </cell>
          <cell r="AG1852" t="str">
            <v>COMPOSIÇÕES AUXILIARES</v>
          </cell>
          <cell r="AH1852">
            <v>0</v>
          </cell>
          <cell r="AI1852">
            <v>0</v>
          </cell>
        </row>
        <row r="1853">
          <cell r="G1853">
            <v>5720</v>
          </cell>
          <cell r="H1853" t="str">
            <v>TRATOR DE ESTEIRAS 153HP PESO OPERACIONAL 15T, COM RODA MOTRIZ ELEVADA  (VU=5ANOS) -DEPRECIACAO E JUROS</v>
          </cell>
          <cell r="I1853" t="str">
            <v>H</v>
          </cell>
          <cell r="J1853">
            <v>102.93</v>
          </cell>
          <cell r="R1853">
            <v>0</v>
          </cell>
          <cell r="S1853">
            <v>0</v>
          </cell>
          <cell r="T1853">
            <v>0</v>
          </cell>
          <cell r="U1853">
            <v>0</v>
          </cell>
          <cell r="V1853">
            <v>102.92</v>
          </cell>
          <cell r="W1853">
            <v>100</v>
          </cell>
          <cell r="X1853">
            <v>0</v>
          </cell>
          <cell r="Y1853">
            <v>0</v>
          </cell>
          <cell r="Z1853">
            <v>0</v>
          </cell>
          <cell r="AA1853">
            <v>0</v>
          </cell>
          <cell r="AB1853" t="str">
            <v>CAIXA REFERENCIAL</v>
          </cell>
          <cell r="AD1853" t="str">
            <v>CHOR</v>
          </cell>
          <cell r="AE1853" t="str">
            <v>CUSTOS HORÁRIOS DE MÁQUINAS E EQUIPAMENTOS</v>
          </cell>
          <cell r="AF1853">
            <v>329</v>
          </cell>
          <cell r="AG1853" t="str">
            <v>COMPOSIÇÕES AUXILIARES</v>
          </cell>
          <cell r="AH1853">
            <v>0</v>
          </cell>
          <cell r="AI1853">
            <v>0</v>
          </cell>
        </row>
        <row r="1854">
          <cell r="G1854">
            <v>5720</v>
          </cell>
          <cell r="H1854" t="str">
            <v>TRATOR DE ESTEIRAS 153HP PESO OPERACIONAL 15T, COM RODA MOTRIZ ELEVADA  (VU=5ANOS) -DEPRECIACAO E JUROS</v>
          </cell>
          <cell r="I1854" t="str">
            <v>H</v>
          </cell>
          <cell r="J1854">
            <v>102.93</v>
          </cell>
          <cell r="K1854" t="str">
            <v>INSUMO</v>
          </cell>
          <cell r="L1854">
            <v>7624</v>
          </cell>
          <cell r="M1854" t="str">
            <v>TRATOR DE ESTEIRAS CATERPILLAR D6M 153HP PESO OPERACIONAL 15T, C/ RODA MOTRIZ ELEVADA</v>
          </cell>
          <cell r="N1854" t="str">
            <v>UN</v>
          </cell>
          <cell r="O1854">
            <v>1.3189999999999998E-4</v>
          </cell>
          <cell r="P1854">
            <v>780355</v>
          </cell>
          <cell r="Q1854">
            <v>102.92</v>
          </cell>
          <cell r="AD1854" t="str">
            <v>CHOR</v>
          </cell>
          <cell r="AE1854" t="str">
            <v>CUSTOS HORÁRIOS DE MÁQUINAS E EQUIPAMENTOS</v>
          </cell>
          <cell r="AF1854">
            <v>329</v>
          </cell>
          <cell r="AG1854" t="str">
            <v>COMPOSIÇÕES AUXILIARES</v>
          </cell>
          <cell r="AH1854">
            <v>0</v>
          </cell>
          <cell r="AI1854">
            <v>0</v>
          </cell>
        </row>
        <row r="1855">
          <cell r="G1855">
            <v>5721</v>
          </cell>
          <cell r="H1855" t="str">
            <v>TRATOR DE ESTEIRAS 153HP PESO OPERACIONAL 15T, COM RODA MOTRIZ ELEVADA - MATERIAIS NA OPERACAO</v>
          </cell>
          <cell r="I1855" t="str">
            <v>H</v>
          </cell>
          <cell r="J1855">
            <v>63.89</v>
          </cell>
          <cell r="R1855">
            <v>0</v>
          </cell>
          <cell r="S1855">
            <v>0</v>
          </cell>
          <cell r="T1855">
            <v>63.89</v>
          </cell>
          <cell r="U1855">
            <v>100</v>
          </cell>
          <cell r="V1855">
            <v>0</v>
          </cell>
          <cell r="W1855">
            <v>0</v>
          </cell>
          <cell r="X1855">
            <v>0</v>
          </cell>
          <cell r="Y1855">
            <v>0</v>
          </cell>
          <cell r="Z1855">
            <v>0</v>
          </cell>
          <cell r="AA1855">
            <v>0</v>
          </cell>
          <cell r="AB1855" t="str">
            <v>CAIXA REFERENCIAL</v>
          </cell>
          <cell r="AD1855" t="str">
            <v>CHOR</v>
          </cell>
          <cell r="AE1855" t="str">
            <v>CUSTOS HORÁRIOS DE MÁQUINAS E EQUIPAMENTOS</v>
          </cell>
          <cell r="AF1855">
            <v>329</v>
          </cell>
          <cell r="AG1855" t="str">
            <v>COMPOSIÇÕES AUXILIARES</v>
          </cell>
          <cell r="AH1855">
            <v>0</v>
          </cell>
          <cell r="AI1855">
            <v>0</v>
          </cell>
        </row>
        <row r="1856">
          <cell r="G1856">
            <v>5721</v>
          </cell>
          <cell r="H1856" t="str">
            <v>TRATOR DE ESTEIRAS 153HP PESO OPERACIONAL 15T, COM RODA MOTRIZ ELEVADA - MATERIAIS NA OPERACAO</v>
          </cell>
          <cell r="I1856" t="str">
            <v>H</v>
          </cell>
          <cell r="J1856">
            <v>63.89</v>
          </cell>
          <cell r="K1856" t="str">
            <v>INSUMO</v>
          </cell>
          <cell r="L1856">
            <v>4221</v>
          </cell>
          <cell r="M1856" t="str">
            <v>OLEO DIESEL COMBUSTIVEL COMUM</v>
          </cell>
          <cell r="N1856" t="str">
            <v>L</v>
          </cell>
          <cell r="O1856">
            <v>27.54</v>
          </cell>
          <cell r="P1856">
            <v>2.3199999999999998</v>
          </cell>
          <cell r="Q1856">
            <v>63.89</v>
          </cell>
          <cell r="AD1856" t="str">
            <v>CHOR</v>
          </cell>
          <cell r="AE1856" t="str">
            <v>CUSTOS HORÁRIOS DE MÁQUINAS E EQUIPAMENTOS</v>
          </cell>
          <cell r="AF1856">
            <v>329</v>
          </cell>
          <cell r="AG1856" t="str">
            <v>COMPOSIÇÕES AUXILIARES</v>
          </cell>
          <cell r="AH1856">
            <v>0</v>
          </cell>
          <cell r="AI1856">
            <v>0</v>
          </cell>
        </row>
        <row r="1857">
          <cell r="G1857">
            <v>5722</v>
          </cell>
          <cell r="H1857" t="str">
            <v>TRATOR DE ESTEIRAS COM LAMINA - POTENCIA 305 HP - PESO OPERACIONAL 37 T - MATERIAIS NA OPERACAO</v>
          </cell>
          <cell r="I1857" t="str">
            <v>H</v>
          </cell>
          <cell r="J1857">
            <v>127.37</v>
          </cell>
          <cell r="R1857">
            <v>0</v>
          </cell>
          <cell r="S1857">
            <v>0</v>
          </cell>
          <cell r="T1857">
            <v>127.36</v>
          </cell>
          <cell r="U1857">
            <v>100</v>
          </cell>
          <cell r="V1857">
            <v>0</v>
          </cell>
          <cell r="W1857">
            <v>0</v>
          </cell>
          <cell r="X1857">
            <v>0</v>
          </cell>
          <cell r="Y1857">
            <v>0</v>
          </cell>
          <cell r="Z1857">
            <v>0</v>
          </cell>
          <cell r="AA1857">
            <v>0</v>
          </cell>
          <cell r="AB1857" t="str">
            <v>CAIXA REFERENCIAL</v>
          </cell>
          <cell r="AD1857" t="str">
            <v>CHOR</v>
          </cell>
          <cell r="AE1857" t="str">
            <v>CUSTOS HORÁRIOS DE MÁQUINAS E EQUIPAMENTOS</v>
          </cell>
          <cell r="AF1857">
            <v>329</v>
          </cell>
          <cell r="AG1857" t="str">
            <v>COMPOSIÇÕES AUXILIARES</v>
          </cell>
          <cell r="AH1857">
            <v>0</v>
          </cell>
          <cell r="AI1857">
            <v>0</v>
          </cell>
        </row>
        <row r="1858">
          <cell r="G1858">
            <v>5722</v>
          </cell>
          <cell r="H1858" t="str">
            <v>TRATOR DE ESTEIRAS COM LAMINA - POTENCIA 305 HP - PESO OPERACIONAL 37 T - MATERIAIS NA OPERACAO</v>
          </cell>
          <cell r="I1858" t="str">
            <v>H</v>
          </cell>
          <cell r="J1858">
            <v>127.37</v>
          </cell>
          <cell r="K1858" t="str">
            <v>INSUMO</v>
          </cell>
          <cell r="L1858">
            <v>4221</v>
          </cell>
          <cell r="M1858" t="str">
            <v>OLEO DIESEL COMBUSTIVEL COMUM</v>
          </cell>
          <cell r="N1858" t="str">
            <v>L</v>
          </cell>
          <cell r="O1858">
            <v>54.9</v>
          </cell>
          <cell r="P1858">
            <v>2.3199999999999998</v>
          </cell>
          <cell r="Q1858">
            <v>127.36</v>
          </cell>
          <cell r="AD1858" t="str">
            <v>CHOR</v>
          </cell>
          <cell r="AE1858" t="str">
            <v>CUSTOS HORÁRIOS DE MÁQUINAS E EQUIPAMENTOS</v>
          </cell>
          <cell r="AF1858">
            <v>329</v>
          </cell>
          <cell r="AG1858" t="str">
            <v>COMPOSIÇÕES AUXILIARES</v>
          </cell>
          <cell r="AH1858">
            <v>0</v>
          </cell>
          <cell r="AI1858">
            <v>0</v>
          </cell>
        </row>
        <row r="1859">
          <cell r="G1859">
            <v>5723</v>
          </cell>
          <cell r="H1859" t="str">
            <v>TRATOR DE ESTEIRAS 99HP, PESO OPERACIONAL 8,5T  (VU=5ANOS) - DEPRECIAO E JUROS</v>
          </cell>
          <cell r="I1859" t="str">
            <v>H</v>
          </cell>
          <cell r="J1859">
            <v>56.67</v>
          </cell>
          <cell r="R1859">
            <v>0</v>
          </cell>
          <cell r="S1859">
            <v>0</v>
          </cell>
          <cell r="T1859">
            <v>0</v>
          </cell>
          <cell r="U1859">
            <v>0</v>
          </cell>
          <cell r="V1859">
            <v>56.66</v>
          </cell>
          <cell r="W1859">
            <v>100</v>
          </cell>
          <cell r="X1859">
            <v>0</v>
          </cell>
          <cell r="Y1859">
            <v>0</v>
          </cell>
          <cell r="Z1859">
            <v>0</v>
          </cell>
          <cell r="AA1859">
            <v>0</v>
          </cell>
          <cell r="AB1859" t="str">
            <v>CAIXA REFERENCIAL</v>
          </cell>
          <cell r="AD1859" t="str">
            <v>CHOR</v>
          </cell>
          <cell r="AE1859" t="str">
            <v>CUSTOS HORÁRIOS DE MÁQUINAS E EQUIPAMENTOS</v>
          </cell>
          <cell r="AF1859">
            <v>329</v>
          </cell>
          <cell r="AG1859" t="str">
            <v>COMPOSIÇÕES AUXILIARES</v>
          </cell>
          <cell r="AH1859">
            <v>0</v>
          </cell>
          <cell r="AI1859">
            <v>0</v>
          </cell>
        </row>
        <row r="1860">
          <cell r="G1860">
            <v>5723</v>
          </cell>
          <cell r="H1860" t="str">
            <v>TRATOR DE ESTEIRAS 99HP, PESO OPERACIONAL 8,5T  (VU=5ANOS) - DEPRECIAO E JUROS</v>
          </cell>
          <cell r="I1860" t="str">
            <v>H</v>
          </cell>
          <cell r="J1860">
            <v>56.67</v>
          </cell>
          <cell r="K1860" t="str">
            <v>INSUMO</v>
          </cell>
          <cell r="L1860">
            <v>7622</v>
          </cell>
          <cell r="M1860" t="str">
            <v>TRATOR DE ESTEIRAS CATERPILLAR D5G -POT.99HP, PESO OPERACIONAL        8,5T **CAIXA**</v>
          </cell>
          <cell r="N1860" t="str">
            <v>UN</v>
          </cell>
          <cell r="O1860">
            <v>1.3189999999999998E-4</v>
          </cell>
          <cell r="P1860">
            <v>429640.05</v>
          </cell>
          <cell r="Q1860">
            <v>56.66</v>
          </cell>
          <cell r="AD1860" t="str">
            <v>CHOR</v>
          </cell>
          <cell r="AE1860" t="str">
            <v>CUSTOS HORÁRIOS DE MÁQUINAS E EQUIPAMENTOS</v>
          </cell>
          <cell r="AF1860">
            <v>329</v>
          </cell>
          <cell r="AG1860" t="str">
            <v>COMPOSIÇÕES AUXILIARES</v>
          </cell>
          <cell r="AH1860">
            <v>0</v>
          </cell>
          <cell r="AI1860">
            <v>0</v>
          </cell>
        </row>
        <row r="1861">
          <cell r="G1861">
            <v>5724</v>
          </cell>
          <cell r="H1861" t="str">
            <v>TRATOR DE ESTEIRAS 99HP, PESO OPERACIONAL 8,5T  (VU=5ANOS) - MANUTENCAO</v>
          </cell>
          <cell r="I1861" t="str">
            <v>H</v>
          </cell>
          <cell r="J1861">
            <v>42.96</v>
          </cell>
          <cell r="R1861">
            <v>0</v>
          </cell>
          <cell r="S1861">
            <v>0</v>
          </cell>
          <cell r="T1861">
            <v>0</v>
          </cell>
          <cell r="U1861">
            <v>0</v>
          </cell>
          <cell r="V1861">
            <v>42.96</v>
          </cell>
          <cell r="W1861">
            <v>100</v>
          </cell>
          <cell r="X1861">
            <v>0</v>
          </cell>
          <cell r="Y1861">
            <v>0</v>
          </cell>
          <cell r="Z1861">
            <v>0</v>
          </cell>
          <cell r="AA1861">
            <v>0</v>
          </cell>
          <cell r="AB1861" t="str">
            <v>CAIXA REFERENCIAL</v>
          </cell>
          <cell r="AD1861" t="str">
            <v>CHOR</v>
          </cell>
          <cell r="AE1861" t="str">
            <v>CUSTOS HORÁRIOS DE MÁQUINAS E EQUIPAMENTOS</v>
          </cell>
          <cell r="AF1861">
            <v>329</v>
          </cell>
          <cell r="AG1861" t="str">
            <v>COMPOSIÇÕES AUXILIARES</v>
          </cell>
          <cell r="AH1861">
            <v>0</v>
          </cell>
          <cell r="AI1861">
            <v>0</v>
          </cell>
        </row>
        <row r="1862">
          <cell r="G1862">
            <v>5724</v>
          </cell>
          <cell r="H1862" t="str">
            <v>TRATOR DE ESTEIRAS 99HP, PESO OPERACIONAL 8,5T  (VU=5ANOS) - MANUTENCAO</v>
          </cell>
          <cell r="I1862" t="str">
            <v>H</v>
          </cell>
          <cell r="J1862">
            <v>42.96</v>
          </cell>
          <cell r="K1862" t="str">
            <v>INSUMO</v>
          </cell>
          <cell r="L1862">
            <v>7622</v>
          </cell>
          <cell r="M1862" t="str">
            <v>TRATOR DE ESTEIRAS CATERPILLAR D5G -POT.99HP, PESO OPERACIONAL        8,5T **CAIXA**</v>
          </cell>
          <cell r="N1862" t="str">
            <v>UN</v>
          </cell>
          <cell r="O1862">
            <v>9.9999999999999991E-5</v>
          </cell>
          <cell r="P1862">
            <v>429640.05</v>
          </cell>
          <cell r="Q1862">
            <v>42.96</v>
          </cell>
          <cell r="AD1862" t="str">
            <v>CHOR</v>
          </cell>
          <cell r="AE1862" t="str">
            <v>CUSTOS HORÁRIOS DE MÁQUINAS E EQUIPAMENTOS</v>
          </cell>
          <cell r="AF1862">
            <v>329</v>
          </cell>
          <cell r="AG1862" t="str">
            <v>COMPOSIÇÕES AUXILIARES</v>
          </cell>
          <cell r="AH1862">
            <v>0</v>
          </cell>
          <cell r="AI1862">
            <v>0</v>
          </cell>
        </row>
        <row r="1863">
          <cell r="G1863">
            <v>5725</v>
          </cell>
          <cell r="H1863" t="str">
            <v>TRATOR DE ESTEIRAS 99HP, PESO OPERACIONAL 8,5T - MAO-DE-OBRA NA OPERACAO DIURNA</v>
          </cell>
          <cell r="I1863" t="str">
            <v>H</v>
          </cell>
          <cell r="J1863">
            <v>14.39</v>
          </cell>
          <cell r="R1863">
            <v>14.39</v>
          </cell>
          <cell r="S1863">
            <v>100</v>
          </cell>
          <cell r="T1863">
            <v>0</v>
          </cell>
          <cell r="U1863">
            <v>0</v>
          </cell>
          <cell r="V1863">
            <v>0</v>
          </cell>
          <cell r="W1863">
            <v>0</v>
          </cell>
          <cell r="X1863">
            <v>0</v>
          </cell>
          <cell r="Y1863">
            <v>0</v>
          </cell>
          <cell r="Z1863">
            <v>0</v>
          </cell>
          <cell r="AA1863">
            <v>0</v>
          </cell>
          <cell r="AB1863" t="str">
            <v>CAIXA REFERENCIAL</v>
          </cell>
          <cell r="AD1863" t="str">
            <v>CHOR</v>
          </cell>
          <cell r="AE1863" t="str">
            <v>CUSTOS HORÁRIOS DE MÁQUINAS E EQUIPAMENTOS</v>
          </cell>
          <cell r="AF1863">
            <v>329</v>
          </cell>
          <cell r="AG1863" t="str">
            <v>COMPOSIÇÕES AUXILIARES</v>
          </cell>
          <cell r="AH1863">
            <v>0</v>
          </cell>
          <cell r="AI1863">
            <v>0</v>
          </cell>
        </row>
        <row r="1864">
          <cell r="G1864">
            <v>5725</v>
          </cell>
          <cell r="H1864" t="str">
            <v>TRATOR DE ESTEIRAS 99HP, PESO OPERACIONAL 8,5T - MAO-DE-OBRA NA OPERACAO DIURNA</v>
          </cell>
          <cell r="I1864" t="str">
            <v>H</v>
          </cell>
          <cell r="J1864">
            <v>14.39</v>
          </cell>
          <cell r="K1864" t="str">
            <v>INSUMO</v>
          </cell>
          <cell r="L1864">
            <v>4237</v>
          </cell>
          <cell r="M1864" t="str">
            <v>TRATORISTA</v>
          </cell>
          <cell r="N1864" t="str">
            <v>H</v>
          </cell>
          <cell r="O1864">
            <v>1</v>
          </cell>
          <cell r="P1864">
            <v>14.39</v>
          </cell>
          <cell r="Q1864">
            <v>14.39</v>
          </cell>
          <cell r="AD1864" t="str">
            <v>CHOR</v>
          </cell>
          <cell r="AE1864" t="str">
            <v>CUSTOS HORÁRIOS DE MÁQUINAS E EQUIPAMENTOS</v>
          </cell>
          <cell r="AF1864">
            <v>329</v>
          </cell>
          <cell r="AG1864" t="str">
            <v>COMPOSIÇÕES AUXILIARES</v>
          </cell>
          <cell r="AH1864">
            <v>0</v>
          </cell>
          <cell r="AI1864">
            <v>0</v>
          </cell>
        </row>
        <row r="1865">
          <cell r="G1865">
            <v>5726</v>
          </cell>
          <cell r="H1865" t="str">
            <v>TRATOR DE ESTEIRAS 99HP, PESO OPERACIONAL 8,5T - MAO-DE-OBRA NA OPERACAO NOTURNA</v>
          </cell>
          <cell r="I1865" t="str">
            <v>H</v>
          </cell>
          <cell r="J1865">
            <v>17.27</v>
          </cell>
          <cell r="R1865">
            <v>17.27</v>
          </cell>
          <cell r="S1865">
            <v>100</v>
          </cell>
          <cell r="T1865">
            <v>0</v>
          </cell>
          <cell r="U1865">
            <v>0</v>
          </cell>
          <cell r="V1865">
            <v>0</v>
          </cell>
          <cell r="W1865">
            <v>0</v>
          </cell>
          <cell r="X1865">
            <v>0</v>
          </cell>
          <cell r="Y1865">
            <v>0</v>
          </cell>
          <cell r="Z1865">
            <v>0</v>
          </cell>
          <cell r="AA1865">
            <v>0</v>
          </cell>
          <cell r="AB1865" t="str">
            <v>CAIXA REFERENCIAL</v>
          </cell>
          <cell r="AD1865" t="str">
            <v>CHOR</v>
          </cell>
          <cell r="AE1865" t="str">
            <v>CUSTOS HORÁRIOS DE MÁQUINAS E EQUIPAMENTOS</v>
          </cell>
          <cell r="AF1865">
            <v>329</v>
          </cell>
          <cell r="AG1865" t="str">
            <v>COMPOSIÇÕES AUXILIARES</v>
          </cell>
          <cell r="AH1865">
            <v>0</v>
          </cell>
          <cell r="AI1865">
            <v>0</v>
          </cell>
        </row>
        <row r="1866">
          <cell r="G1866">
            <v>5726</v>
          </cell>
          <cell r="H1866" t="str">
            <v>TRATOR DE ESTEIRAS 99HP, PESO OPERACIONAL 8,5T - MAO-DE-OBRA NA OPERACAO NOTURNA</v>
          </cell>
          <cell r="I1866" t="str">
            <v>H</v>
          </cell>
          <cell r="J1866">
            <v>17.27</v>
          </cell>
          <cell r="K1866" t="str">
            <v>INSUMO</v>
          </cell>
          <cell r="L1866">
            <v>4237</v>
          </cell>
          <cell r="M1866" t="str">
            <v>TRATORISTA</v>
          </cell>
          <cell r="N1866" t="str">
            <v>H</v>
          </cell>
          <cell r="O1866">
            <v>1.2</v>
          </cell>
          <cell r="P1866">
            <v>14.39</v>
          </cell>
          <cell r="Q1866">
            <v>17.27</v>
          </cell>
          <cell r="AD1866" t="str">
            <v>CHOR</v>
          </cell>
          <cell r="AE1866" t="str">
            <v>CUSTOS HORÁRIOS DE MÁQUINAS E EQUIPAMENTOS</v>
          </cell>
          <cell r="AF1866">
            <v>329</v>
          </cell>
          <cell r="AG1866" t="str">
            <v>COMPOSIÇÕES AUXILIARES</v>
          </cell>
          <cell r="AH1866">
            <v>0</v>
          </cell>
          <cell r="AI1866">
            <v>0</v>
          </cell>
        </row>
        <row r="1867">
          <cell r="G1867">
            <v>5727</v>
          </cell>
          <cell r="H1867" t="str">
            <v>ROLO COMPACTADOR VIBRATÓRIO REBOCÁVEL CILINDRO LISO, 4,7T, IMPACTO DINÂMICO 18,3T - MANUTENÇÃO.</v>
          </cell>
          <cell r="I1867" t="str">
            <v>H</v>
          </cell>
          <cell r="J1867">
            <v>2.62</v>
          </cell>
          <cell r="R1867">
            <v>0</v>
          </cell>
          <cell r="S1867">
            <v>0</v>
          </cell>
          <cell r="T1867">
            <v>0</v>
          </cell>
          <cell r="U1867">
            <v>0</v>
          </cell>
          <cell r="V1867">
            <v>2.62</v>
          </cell>
          <cell r="W1867">
            <v>100</v>
          </cell>
          <cell r="X1867">
            <v>0</v>
          </cell>
          <cell r="Y1867">
            <v>0</v>
          </cell>
          <cell r="Z1867">
            <v>0</v>
          </cell>
          <cell r="AA1867">
            <v>0</v>
          </cell>
          <cell r="AB1867" t="str">
            <v>CAIXA REFERENCIAL</v>
          </cell>
          <cell r="AD1867" t="str">
            <v>CHOR</v>
          </cell>
          <cell r="AE1867" t="str">
            <v>CUSTOS HORÁRIOS DE MÁQUINAS E EQUIPAMENTOS</v>
          </cell>
          <cell r="AF1867">
            <v>329</v>
          </cell>
          <cell r="AG1867" t="str">
            <v>COMPOSIÇÕES AUXILIARES</v>
          </cell>
          <cell r="AH1867">
            <v>0</v>
          </cell>
          <cell r="AI1867">
            <v>0</v>
          </cell>
        </row>
        <row r="1868">
          <cell r="G1868">
            <v>5727</v>
          </cell>
          <cell r="H1868" t="str">
            <v>ROLO COMPACTADOR VIBRATÓRIO REBOCÁVEL CILINDRO LISO, 4,7T, IMPACTO DINÂMICO 18,3T - MANUTENÇÃO.</v>
          </cell>
          <cell r="I1868" t="str">
            <v>H</v>
          </cell>
          <cell r="J1868">
            <v>2.62</v>
          </cell>
          <cell r="K1868" t="str">
            <v>INSUMO</v>
          </cell>
          <cell r="L1868">
            <v>6069</v>
          </cell>
          <cell r="M1868" t="str">
            <v>ROLO COMPACTADOR VIBRATÓRIO REBOCÁVEL AÇO LISO, CMV, MODELO CVR-15L, POTÊNCIA 65CV - PESO 3,8T - IMPACTO DINÂMICO 18,3T</v>
          </cell>
          <cell r="N1868" t="str">
            <v>UN</v>
          </cell>
          <cell r="O1868">
            <v>3.57E-5</v>
          </cell>
          <cell r="P1868">
            <v>73515.990000000005</v>
          </cell>
          <cell r="Q1868">
            <v>2.62</v>
          </cell>
          <cell r="AD1868" t="str">
            <v>CHOR</v>
          </cell>
          <cell r="AE1868" t="str">
            <v>CUSTOS HORÁRIOS DE MÁQUINAS E EQUIPAMENTOS</v>
          </cell>
          <cell r="AF1868">
            <v>329</v>
          </cell>
          <cell r="AG1868" t="str">
            <v>COMPOSIÇÕES AUXILIARES</v>
          </cell>
          <cell r="AH1868">
            <v>0</v>
          </cell>
          <cell r="AI1868">
            <v>0</v>
          </cell>
        </row>
        <row r="1869">
          <cell r="G1869">
            <v>5728</v>
          </cell>
          <cell r="H1869" t="str">
            <v>ROLO COMPACTADOR VIBRATÓRIO, TANDEM, AUTO-PROPEL.,CILINDRO LISO,  58CV -  6,5/9,4 T, SEM OU COM LASTRO - DEPRECIAÇÃO E JUROS.</v>
          </cell>
          <cell r="I1869" t="str">
            <v>H</v>
          </cell>
          <cell r="J1869">
            <v>20.32</v>
          </cell>
          <cell r="R1869">
            <v>0</v>
          </cell>
          <cell r="S1869">
            <v>0</v>
          </cell>
          <cell r="T1869">
            <v>0</v>
          </cell>
          <cell r="U1869">
            <v>0</v>
          </cell>
          <cell r="V1869">
            <v>20.32</v>
          </cell>
          <cell r="W1869">
            <v>100</v>
          </cell>
          <cell r="X1869">
            <v>0</v>
          </cell>
          <cell r="Y1869">
            <v>0</v>
          </cell>
          <cell r="Z1869">
            <v>0</v>
          </cell>
          <cell r="AA1869">
            <v>0</v>
          </cell>
          <cell r="AB1869" t="str">
            <v>CAIXA REFERENCIAL</v>
          </cell>
          <cell r="AD1869" t="str">
            <v>CHOR</v>
          </cell>
          <cell r="AE1869" t="str">
            <v>CUSTOS HORÁRIOS DE MÁQUINAS E EQUIPAMENTOS</v>
          </cell>
          <cell r="AF1869">
            <v>329</v>
          </cell>
          <cell r="AG1869" t="str">
            <v>COMPOSIÇÕES AUXILIARES</v>
          </cell>
          <cell r="AH1869">
            <v>0</v>
          </cell>
          <cell r="AI1869">
            <v>0</v>
          </cell>
        </row>
        <row r="1870">
          <cell r="G1870">
            <v>5728</v>
          </cell>
          <cell r="H1870" t="str">
            <v>ROLO COMPACTADOR VIBRATÓRIO, TANDEM, AUTO-PROPEL.,CILINDRO LISO,  58CV -  6,5/9,4 T, SEM OU COM LASTRO - DEPRECIAÇÃO E JUROS.</v>
          </cell>
          <cell r="I1870" t="str">
            <v>H</v>
          </cell>
          <cell r="J1870">
            <v>20.32</v>
          </cell>
          <cell r="K1870" t="str">
            <v>INSUMO</v>
          </cell>
          <cell r="L1870">
            <v>6067</v>
          </cell>
          <cell r="M1870" t="str">
            <v>ROLO COMPACTADOR VIBRATÓRIO TANDEM AÇO LISO, MULLER, MODELO RT-82H, POTÊNCIA 58CV - PESO SEM/COM LASTRO 6,5/9,4T</v>
          </cell>
          <cell r="N1870" t="str">
            <v>UN</v>
          </cell>
          <cell r="O1870">
            <v>1.071E-4</v>
          </cell>
          <cell r="P1870">
            <v>189744.02</v>
          </cell>
          <cell r="Q1870">
            <v>20.32</v>
          </cell>
          <cell r="AD1870" t="str">
            <v>CHOR</v>
          </cell>
          <cell r="AE1870" t="str">
            <v>CUSTOS HORÁRIOS DE MÁQUINAS E EQUIPAMENTOS</v>
          </cell>
          <cell r="AF1870">
            <v>329</v>
          </cell>
          <cell r="AG1870" t="str">
            <v>COMPOSIÇÕES AUXILIARES</v>
          </cell>
          <cell r="AH1870">
            <v>0</v>
          </cell>
          <cell r="AI1870">
            <v>0</v>
          </cell>
        </row>
        <row r="1871">
          <cell r="G1871">
            <v>5729</v>
          </cell>
          <cell r="H1871" t="str">
            <v>ROLO COMPACTADOR VIBRATÓRIO, TANDEM, AUTO-PROPEL.,CILINDRO LISO,  58CV -  6,5/9,4 T, SEM OU COM LASTRO - MANUTENÇÃO.</v>
          </cell>
          <cell r="I1871" t="str">
            <v>H</v>
          </cell>
          <cell r="J1871">
            <v>12.2</v>
          </cell>
          <cell r="R1871">
            <v>0</v>
          </cell>
          <cell r="S1871">
            <v>0</v>
          </cell>
          <cell r="T1871">
            <v>0</v>
          </cell>
          <cell r="U1871">
            <v>0</v>
          </cell>
          <cell r="V1871">
            <v>12.2</v>
          </cell>
          <cell r="W1871">
            <v>100</v>
          </cell>
          <cell r="X1871">
            <v>0</v>
          </cell>
          <cell r="Y1871">
            <v>0</v>
          </cell>
          <cell r="Z1871">
            <v>0</v>
          </cell>
          <cell r="AA1871">
            <v>0</v>
          </cell>
          <cell r="AB1871" t="str">
            <v>CAIXA REFERENCIAL</v>
          </cell>
          <cell r="AD1871" t="str">
            <v>CHOR</v>
          </cell>
          <cell r="AE1871" t="str">
            <v>CUSTOS HORÁRIOS DE MÁQUINAS E EQUIPAMENTOS</v>
          </cell>
          <cell r="AF1871">
            <v>329</v>
          </cell>
          <cell r="AG1871" t="str">
            <v>COMPOSIÇÕES AUXILIARES</v>
          </cell>
          <cell r="AH1871">
            <v>0</v>
          </cell>
          <cell r="AI1871">
            <v>0</v>
          </cell>
        </row>
        <row r="1872">
          <cell r="G1872">
            <v>5729</v>
          </cell>
          <cell r="H1872" t="str">
            <v>ROLO COMPACTADOR VIBRATÓRIO, TANDEM, AUTO-PROPEL.,CILINDRO LISO,  58CV -  6,5/9,4 T, SEM OU COM LASTRO - MANUTENÇÃO.</v>
          </cell>
          <cell r="I1872" t="str">
            <v>H</v>
          </cell>
          <cell r="J1872">
            <v>12.2</v>
          </cell>
          <cell r="K1872" t="str">
            <v>INSUMO</v>
          </cell>
          <cell r="L1872">
            <v>6067</v>
          </cell>
          <cell r="M1872" t="str">
            <v>ROLO COMPACTADOR VIBRATÓRIO TANDEM AÇO LISO, MULLER, MODELO RT-82H, POTÊNCIA 58CV - PESO SEM/COM LASTRO 6,5/9,4T</v>
          </cell>
          <cell r="N1872" t="str">
            <v>UN</v>
          </cell>
          <cell r="O1872">
            <v>6.4299999999999991E-5</v>
          </cell>
          <cell r="P1872">
            <v>189744.02</v>
          </cell>
          <cell r="Q1872">
            <v>12.2</v>
          </cell>
          <cell r="AD1872" t="str">
            <v>CHOR</v>
          </cell>
          <cell r="AE1872" t="str">
            <v>CUSTOS HORÁRIOS DE MÁQUINAS E EQUIPAMENTOS</v>
          </cell>
          <cell r="AF1872">
            <v>329</v>
          </cell>
          <cell r="AG1872" t="str">
            <v>COMPOSIÇÕES AUXILIARES</v>
          </cell>
          <cell r="AH1872">
            <v>0</v>
          </cell>
          <cell r="AI1872">
            <v>0</v>
          </cell>
        </row>
        <row r="1873">
          <cell r="G1873">
            <v>5730</v>
          </cell>
          <cell r="H1873" t="str">
            <v>ROLO COMPACTADOR VIBRATÓRIO, TANDEM, AUTO-PROPEL.,CILINDRO LISO,  58CV -  6,5/9,4 T, SEM OU COM LASTRO - CUSTOS COM MATERIAIS NA OPERAÇÃO.</v>
          </cell>
          <cell r="I1873" t="str">
            <v>H</v>
          </cell>
          <cell r="J1873">
            <v>31.74</v>
          </cell>
          <cell r="R1873">
            <v>0</v>
          </cell>
          <cell r="S1873">
            <v>0</v>
          </cell>
          <cell r="T1873">
            <v>31.73</v>
          </cell>
          <cell r="U1873">
            <v>100</v>
          </cell>
          <cell r="V1873">
            <v>0</v>
          </cell>
          <cell r="W1873">
            <v>0</v>
          </cell>
          <cell r="X1873">
            <v>0</v>
          </cell>
          <cell r="Y1873">
            <v>0</v>
          </cell>
          <cell r="Z1873">
            <v>0</v>
          </cell>
          <cell r="AA1873">
            <v>0</v>
          </cell>
          <cell r="AB1873" t="str">
            <v>CAIXA REFERENCIAL</v>
          </cell>
          <cell r="AD1873" t="str">
            <v>CHOR</v>
          </cell>
          <cell r="AE1873" t="str">
            <v>CUSTOS HORÁRIOS DE MÁQUINAS E EQUIPAMENTOS</v>
          </cell>
          <cell r="AF1873">
            <v>329</v>
          </cell>
          <cell r="AG1873" t="str">
            <v>COMPOSIÇÕES AUXILIARES</v>
          </cell>
          <cell r="AH1873">
            <v>0</v>
          </cell>
          <cell r="AI1873">
            <v>0</v>
          </cell>
        </row>
        <row r="1874">
          <cell r="G1874">
            <v>5730</v>
          </cell>
          <cell r="H1874" t="str">
            <v>ROLO COMPACTADOR VIBRATÓRIO, TANDEM, AUTO-PROPEL.,CILINDRO LISO,  58CV -  6,5/9,4 T, SEM OU COM LASTRO - CUSTOS COM MATERIAIS NA OPERAÇÃO.</v>
          </cell>
          <cell r="I1874" t="str">
            <v>H</v>
          </cell>
          <cell r="J1874">
            <v>31.74</v>
          </cell>
          <cell r="K1874" t="str">
            <v>INSUMO</v>
          </cell>
          <cell r="L1874">
            <v>4221</v>
          </cell>
          <cell r="M1874" t="str">
            <v>OLEO DIESEL COMBUSTIVEL COMUM</v>
          </cell>
          <cell r="N1874" t="str">
            <v>L</v>
          </cell>
          <cell r="O1874">
            <v>13.68</v>
          </cell>
          <cell r="P1874">
            <v>2.3199999999999998</v>
          </cell>
          <cell r="Q1874">
            <v>31.73</v>
          </cell>
          <cell r="AD1874" t="str">
            <v>CHOR</v>
          </cell>
          <cell r="AE1874" t="str">
            <v>CUSTOS HORÁRIOS DE MÁQUINAS E EQUIPAMENTOS</v>
          </cell>
          <cell r="AF1874">
            <v>329</v>
          </cell>
          <cell r="AG1874" t="str">
            <v>COMPOSIÇÕES AUXILIARES</v>
          </cell>
          <cell r="AH1874">
            <v>0</v>
          </cell>
          <cell r="AI1874">
            <v>0</v>
          </cell>
        </row>
        <row r="1875">
          <cell r="G1875">
            <v>5731</v>
          </cell>
          <cell r="H1875" t="str">
            <v>ROLO COMPACTADOR VIBRATÓRIO, TANDEM, AUTO-PROPEL.,CILINDRO LISO,  58CV -  6,5/9,4 T, SEM OU COM LASTRO - CUSTOS COM MÃO DE OBRA NA OPERAÇÃO NOTURNA.</v>
          </cell>
          <cell r="I1875" t="str">
            <v>H</v>
          </cell>
          <cell r="J1875">
            <v>15.71</v>
          </cell>
          <cell r="R1875">
            <v>15.7</v>
          </cell>
          <cell r="S1875">
            <v>100</v>
          </cell>
          <cell r="T1875">
            <v>0</v>
          </cell>
          <cell r="U1875">
            <v>0</v>
          </cell>
          <cell r="V1875">
            <v>0</v>
          </cell>
          <cell r="W1875">
            <v>0</v>
          </cell>
          <cell r="X1875">
            <v>0</v>
          </cell>
          <cell r="Y1875">
            <v>0</v>
          </cell>
          <cell r="Z1875">
            <v>0</v>
          </cell>
          <cell r="AA1875">
            <v>0</v>
          </cell>
          <cell r="AB1875" t="str">
            <v>CAIXA REFERENCIAL</v>
          </cell>
          <cell r="AD1875" t="str">
            <v>CHOR</v>
          </cell>
          <cell r="AE1875" t="str">
            <v>CUSTOS HORÁRIOS DE MÁQUINAS E EQUIPAMENTOS</v>
          </cell>
          <cell r="AF1875">
            <v>329</v>
          </cell>
          <cell r="AG1875" t="str">
            <v>COMPOSIÇÕES AUXILIARES</v>
          </cell>
          <cell r="AH1875">
            <v>0</v>
          </cell>
          <cell r="AI1875">
            <v>0</v>
          </cell>
        </row>
        <row r="1876">
          <cell r="G1876">
            <v>5731</v>
          </cell>
          <cell r="H1876" t="str">
            <v>ROLO COMPACTADOR VIBRATÓRIO, TANDEM, AUTO-PROPEL.,CILINDRO LISO,  58CV -  6,5/9,4 T, SEM OU COM LASTRO - CUSTOS COM MÃO DE OBRA NA OPERAÇÃO NOTURNA.</v>
          </cell>
          <cell r="I1876" t="str">
            <v>H</v>
          </cell>
          <cell r="J1876">
            <v>15.71</v>
          </cell>
          <cell r="K1876" t="str">
            <v>INSUMO</v>
          </cell>
          <cell r="L1876">
            <v>4238</v>
          </cell>
          <cell r="M1876" t="str">
            <v>OPERADOR DE ROLO COMPACTADOR</v>
          </cell>
          <cell r="N1876" t="str">
            <v>H</v>
          </cell>
          <cell r="O1876">
            <v>1.2</v>
          </cell>
          <cell r="P1876">
            <v>13.09</v>
          </cell>
          <cell r="Q1876">
            <v>15.7</v>
          </cell>
          <cell r="AD1876" t="str">
            <v>CHOR</v>
          </cell>
          <cell r="AE1876" t="str">
            <v>CUSTOS HORÁRIOS DE MÁQUINAS E EQUIPAMENTOS</v>
          </cell>
          <cell r="AF1876">
            <v>329</v>
          </cell>
          <cell r="AG1876" t="str">
            <v>COMPOSIÇÕES AUXILIARES</v>
          </cell>
          <cell r="AH1876">
            <v>0</v>
          </cell>
          <cell r="AI1876">
            <v>0</v>
          </cell>
        </row>
        <row r="1877">
          <cell r="G1877">
            <v>5732</v>
          </cell>
          <cell r="H1877" t="str">
            <v>ROLO COMPACTADOR PNEUMÁTICO, AUTO-PROPEL., PRESSÃO VARIÁVEL,  99HP, PESO OPERACIONAL SEM OU COM LASTRO 8,3/21,0 T - MANUTENÇÃO.</v>
          </cell>
          <cell r="I1877" t="str">
            <v>H</v>
          </cell>
          <cell r="J1877">
            <v>22.21</v>
          </cell>
          <cell r="R1877">
            <v>0</v>
          </cell>
          <cell r="S1877">
            <v>0</v>
          </cell>
          <cell r="T1877">
            <v>0</v>
          </cell>
          <cell r="U1877">
            <v>0</v>
          </cell>
          <cell r="V1877">
            <v>22.21</v>
          </cell>
          <cell r="W1877">
            <v>100</v>
          </cell>
          <cell r="X1877">
            <v>0</v>
          </cell>
          <cell r="Y1877">
            <v>0</v>
          </cell>
          <cell r="Z1877">
            <v>0</v>
          </cell>
          <cell r="AA1877">
            <v>0</v>
          </cell>
          <cell r="AB1877" t="str">
            <v>CAIXA REFERENCIAL</v>
          </cell>
          <cell r="AD1877" t="str">
            <v>CHOR</v>
          </cell>
          <cell r="AE1877" t="str">
            <v>CUSTOS HORÁRIOS DE MÁQUINAS E EQUIPAMENTOS</v>
          </cell>
          <cell r="AF1877">
            <v>329</v>
          </cell>
          <cell r="AG1877" t="str">
            <v>COMPOSIÇÕES AUXILIARES</v>
          </cell>
          <cell r="AH1877">
            <v>0</v>
          </cell>
          <cell r="AI1877">
            <v>0</v>
          </cell>
        </row>
        <row r="1878">
          <cell r="G1878">
            <v>5732</v>
          </cell>
          <cell r="H1878" t="str">
            <v>ROLO COMPACTADOR PNEUMÁTICO, AUTO-PROPEL., PRESSÃO VARIÁVEL,  99HP, PESO OPERACIONAL SEM OU COM LASTRO 8,3/21,0 T - MANUTENÇÃO.</v>
          </cell>
          <cell r="I1878" t="str">
            <v>H</v>
          </cell>
          <cell r="J1878">
            <v>22.21</v>
          </cell>
          <cell r="K1878" t="str">
            <v>INSUMO</v>
          </cell>
          <cell r="L1878">
            <v>6066</v>
          </cell>
          <cell r="M1878" t="str">
            <v>ROLO COMPACTADOR DE PNEUS ESTÁTICO PARA ASFALTO, PRESSÃO VARIÁVEL, DYNAPAC, MODELO CP-221, POTÊNCIA 100HP - PESO SEM/COM LASTRO 11,8/21T</v>
          </cell>
          <cell r="N1878" t="str">
            <v>UN</v>
          </cell>
          <cell r="O1878">
            <v>6.4299999999999991E-5</v>
          </cell>
          <cell r="P1878">
            <v>345471.72</v>
          </cell>
          <cell r="Q1878">
            <v>22.21</v>
          </cell>
          <cell r="AD1878" t="str">
            <v>CHOR</v>
          </cell>
          <cell r="AE1878" t="str">
            <v>CUSTOS HORÁRIOS DE MÁQUINAS E EQUIPAMENTOS</v>
          </cell>
          <cell r="AF1878">
            <v>329</v>
          </cell>
          <cell r="AG1878" t="str">
            <v>COMPOSIÇÕES AUXILIARES</v>
          </cell>
          <cell r="AH1878">
            <v>0</v>
          </cell>
          <cell r="AI1878">
            <v>0</v>
          </cell>
        </row>
        <row r="1879">
          <cell r="G1879">
            <v>5733</v>
          </cell>
          <cell r="H1879" t="str">
            <v>ROLO COMPACTADOR PNEUMÁTICO, AUTO-PROPEL., PRESSÃO VARIÁVEL, 99HP, PESO OPERACIONAL SEM OU COM LASTRO 8,3/21,0 T - CUSTO COM MATERIAIS NA OPERAÇÃO</v>
          </cell>
          <cell r="I1879" t="str">
            <v>H</v>
          </cell>
          <cell r="J1879">
            <v>60.55</v>
          </cell>
          <cell r="R1879">
            <v>0</v>
          </cell>
          <cell r="S1879">
            <v>0</v>
          </cell>
          <cell r="T1879">
            <v>60.55</v>
          </cell>
          <cell r="U1879">
            <v>100</v>
          </cell>
          <cell r="V1879">
            <v>0</v>
          </cell>
          <cell r="W1879">
            <v>0</v>
          </cell>
          <cell r="X1879">
            <v>0</v>
          </cell>
          <cell r="Y1879">
            <v>0</v>
          </cell>
          <cell r="Z1879">
            <v>0</v>
          </cell>
          <cell r="AA1879">
            <v>0</v>
          </cell>
          <cell r="AB1879" t="str">
            <v>CAIXA REFERENCIAL</v>
          </cell>
          <cell r="AD1879" t="str">
            <v>CHOR</v>
          </cell>
          <cell r="AE1879" t="str">
            <v>CUSTOS HORÁRIOS DE MÁQUINAS E EQUIPAMENTOS</v>
          </cell>
          <cell r="AF1879">
            <v>329</v>
          </cell>
          <cell r="AG1879" t="str">
            <v>COMPOSIÇÕES AUXILIARES</v>
          </cell>
          <cell r="AH1879">
            <v>0</v>
          </cell>
          <cell r="AI1879">
            <v>0</v>
          </cell>
        </row>
        <row r="1880">
          <cell r="G1880">
            <v>5733</v>
          </cell>
          <cell r="H1880" t="str">
            <v>ROLO COMPACTADOR PNEUMÁTICO, AUTO-PROPEL., PRESSÃO VARIÁVEL, 99HP, PESO OPERACIONAL SEM OU COM LASTRO 8,3/21,0 T - CUSTO COM MATERIAIS NA OPERAÇÃO</v>
          </cell>
          <cell r="I1880" t="str">
            <v>H</v>
          </cell>
          <cell r="J1880">
            <v>60.55</v>
          </cell>
          <cell r="K1880" t="str">
            <v>INSUMO</v>
          </cell>
          <cell r="L1880">
            <v>4221</v>
          </cell>
          <cell r="M1880" t="str">
            <v>OLEO DIESEL COMBUSTIVEL COMUM</v>
          </cell>
          <cell r="N1880" t="str">
            <v>L</v>
          </cell>
          <cell r="O1880">
            <v>26.1</v>
          </cell>
          <cell r="P1880">
            <v>2.3199999999999998</v>
          </cell>
          <cell r="Q1880">
            <v>60.55</v>
          </cell>
          <cell r="AD1880" t="str">
            <v>CHOR</v>
          </cell>
          <cell r="AE1880" t="str">
            <v>CUSTOS HORÁRIOS DE MÁQUINAS E EQUIPAMENTOS</v>
          </cell>
          <cell r="AF1880">
            <v>329</v>
          </cell>
          <cell r="AG1880" t="str">
            <v>COMPOSIÇÕES AUXILIARES</v>
          </cell>
          <cell r="AH1880">
            <v>0</v>
          </cell>
          <cell r="AI1880">
            <v>0</v>
          </cell>
        </row>
        <row r="1881">
          <cell r="G1881">
            <v>5734</v>
          </cell>
          <cell r="H1881" t="str">
            <v>RETRO-ESCAVADEIRA, 74HP   (VU=6 ANOS)- DEPRECIAÇÃO E JUROS</v>
          </cell>
          <cell r="I1881" t="str">
            <v>H</v>
          </cell>
          <cell r="J1881">
            <v>25.26</v>
          </cell>
          <cell r="R1881">
            <v>0</v>
          </cell>
          <cell r="S1881">
            <v>0</v>
          </cell>
          <cell r="T1881">
            <v>0</v>
          </cell>
          <cell r="U1881">
            <v>0</v>
          </cell>
          <cell r="V1881">
            <v>25.25</v>
          </cell>
          <cell r="W1881">
            <v>100</v>
          </cell>
          <cell r="X1881">
            <v>0</v>
          </cell>
          <cell r="Y1881">
            <v>0</v>
          </cell>
          <cell r="Z1881">
            <v>0</v>
          </cell>
          <cell r="AA1881">
            <v>0</v>
          </cell>
          <cell r="AB1881" t="str">
            <v>CAIXA REFERENCIAL</v>
          </cell>
          <cell r="AD1881" t="str">
            <v>CHOR</v>
          </cell>
          <cell r="AE1881" t="str">
            <v>CUSTOS HORÁRIOS DE MÁQUINAS E EQUIPAMENTOS</v>
          </cell>
          <cell r="AF1881">
            <v>329</v>
          </cell>
          <cell r="AG1881" t="str">
            <v>COMPOSIÇÕES AUXILIARES</v>
          </cell>
          <cell r="AH1881">
            <v>0</v>
          </cell>
          <cell r="AI1881">
            <v>0</v>
          </cell>
        </row>
        <row r="1882">
          <cell r="G1882">
            <v>5734</v>
          </cell>
          <cell r="H1882" t="str">
            <v>RETRO-ESCAVADEIRA, 74HP   (VU=6 ANOS)- DEPRECIAÇÃO E JUROS</v>
          </cell>
          <cell r="I1882" t="str">
            <v>H</v>
          </cell>
          <cell r="J1882">
            <v>25.26</v>
          </cell>
          <cell r="K1882" t="str">
            <v>INSUMO</v>
          </cell>
          <cell r="L1882">
            <v>6046</v>
          </cell>
          <cell r="M1882" t="str">
            <v>RETROESCAVADEIRA SOBRE RODAS, TRAÇÃO 4X4, POTÊNCIA MÍN. 70HP, CAÇAMBA CAP. MIN. 0,7M3, PESO OPERACIONAL MIN. 6500 KG, PROFUNDIDADE DE ESCAVAÇÃO SUPERIOR A 4,00M.</v>
          </cell>
          <cell r="N1882" t="str">
            <v>UN</v>
          </cell>
          <cell r="O1882">
            <v>1.148E-4</v>
          </cell>
          <cell r="P1882">
            <v>220000</v>
          </cell>
          <cell r="Q1882">
            <v>25.25</v>
          </cell>
          <cell r="AD1882" t="str">
            <v>CHOR</v>
          </cell>
          <cell r="AE1882" t="str">
            <v>CUSTOS HORÁRIOS DE MÁQUINAS E EQUIPAMENTOS</v>
          </cell>
          <cell r="AF1882">
            <v>329</v>
          </cell>
          <cell r="AG1882" t="str">
            <v>COMPOSIÇÕES AUXILIARES</v>
          </cell>
          <cell r="AH1882">
            <v>0</v>
          </cell>
          <cell r="AI1882">
            <v>0</v>
          </cell>
        </row>
        <row r="1883">
          <cell r="G1883">
            <v>5735</v>
          </cell>
          <cell r="H1883" t="str">
            <v>RETRO-ESCAVADEIRA, 74HP (VU= 6 ANOS)  - MANUTENÇÃO</v>
          </cell>
          <cell r="I1883" t="str">
            <v>H</v>
          </cell>
          <cell r="J1883">
            <v>14.67</v>
          </cell>
          <cell r="R1883">
            <v>0</v>
          </cell>
          <cell r="S1883">
            <v>0</v>
          </cell>
          <cell r="T1883">
            <v>0</v>
          </cell>
          <cell r="U1883">
            <v>0</v>
          </cell>
          <cell r="V1883">
            <v>14.67</v>
          </cell>
          <cell r="W1883">
            <v>100</v>
          </cell>
          <cell r="X1883">
            <v>0</v>
          </cell>
          <cell r="Y1883">
            <v>0</v>
          </cell>
          <cell r="Z1883">
            <v>0</v>
          </cell>
          <cell r="AA1883">
            <v>0</v>
          </cell>
          <cell r="AB1883" t="str">
            <v>CAIXA REFERENCIAL</v>
          </cell>
          <cell r="AD1883" t="str">
            <v>CHOR</v>
          </cell>
          <cell r="AE1883" t="str">
            <v>CUSTOS HORÁRIOS DE MÁQUINAS E EQUIPAMENTOS</v>
          </cell>
          <cell r="AF1883">
            <v>329</v>
          </cell>
          <cell r="AG1883" t="str">
            <v>COMPOSIÇÕES AUXILIARES</v>
          </cell>
          <cell r="AH1883">
            <v>0</v>
          </cell>
          <cell r="AI1883">
            <v>0</v>
          </cell>
        </row>
        <row r="1884">
          <cell r="G1884">
            <v>5735</v>
          </cell>
          <cell r="H1884" t="str">
            <v>RETRO-ESCAVADEIRA, 74HP (VU= 6 ANOS)  - MANUTENÇÃO</v>
          </cell>
          <cell r="I1884" t="str">
            <v>H</v>
          </cell>
          <cell r="J1884">
            <v>14.67</v>
          </cell>
          <cell r="K1884" t="str">
            <v>INSUMO</v>
          </cell>
          <cell r="L1884">
            <v>6046</v>
          </cell>
          <cell r="M1884" t="str">
            <v>RETROESCAVADEIRA SOBRE RODAS, TRAÇÃO 4X4, POTÊNCIA MÍN. 70HP, CAÇAMBA CAP. MIN. 0,7M3, PESO OPERACIONAL MIN. 6500 KG, PROFUNDIDADE DE ESCAVAÇÃO SUPERIOR A 4,00M.</v>
          </cell>
          <cell r="N1884" t="str">
            <v>UN</v>
          </cell>
          <cell r="O1884">
            <v>6.6699999999999995E-5</v>
          </cell>
          <cell r="P1884">
            <v>220000</v>
          </cell>
          <cell r="Q1884">
            <v>14.67</v>
          </cell>
          <cell r="AD1884" t="str">
            <v>CHOR</v>
          </cell>
          <cell r="AE1884" t="str">
            <v>CUSTOS HORÁRIOS DE MÁQUINAS E EQUIPAMENTOS</v>
          </cell>
          <cell r="AF1884">
            <v>329</v>
          </cell>
          <cell r="AG1884" t="str">
            <v>COMPOSIÇÕES AUXILIARES</v>
          </cell>
          <cell r="AH1884">
            <v>0</v>
          </cell>
          <cell r="AI1884">
            <v>0</v>
          </cell>
        </row>
        <row r="1885">
          <cell r="G1885">
            <v>5736</v>
          </cell>
          <cell r="H1885" t="str">
            <v>RETRO-ESCAVADEIRA, 74HP (VU= 5 ANOS)  - MATERIAIS OPERAÇÃO</v>
          </cell>
          <cell r="I1885" t="str">
            <v>H</v>
          </cell>
          <cell r="J1885">
            <v>35.08</v>
          </cell>
          <cell r="R1885">
            <v>0</v>
          </cell>
          <cell r="S1885">
            <v>0</v>
          </cell>
          <cell r="T1885">
            <v>35.07</v>
          </cell>
          <cell r="U1885">
            <v>100</v>
          </cell>
          <cell r="V1885">
            <v>0</v>
          </cell>
          <cell r="W1885">
            <v>0</v>
          </cell>
          <cell r="X1885">
            <v>0</v>
          </cell>
          <cell r="Y1885">
            <v>0</v>
          </cell>
          <cell r="Z1885">
            <v>0</v>
          </cell>
          <cell r="AA1885">
            <v>0</v>
          </cell>
          <cell r="AB1885" t="str">
            <v>CAIXA REFERENCIAL</v>
          </cell>
          <cell r="AD1885" t="str">
            <v>CHOR</v>
          </cell>
          <cell r="AE1885" t="str">
            <v>CUSTOS HORÁRIOS DE MÁQUINAS E EQUIPAMENTOS</v>
          </cell>
          <cell r="AF1885">
            <v>329</v>
          </cell>
          <cell r="AG1885" t="str">
            <v>COMPOSIÇÕES AUXILIARES</v>
          </cell>
          <cell r="AH1885">
            <v>0</v>
          </cell>
          <cell r="AI1885">
            <v>0</v>
          </cell>
        </row>
        <row r="1886">
          <cell r="G1886">
            <v>5736</v>
          </cell>
          <cell r="H1886" t="str">
            <v>RETRO-ESCAVADEIRA, 74HP (VU= 5 ANOS)  - MATERIAIS OPERAÇÃO</v>
          </cell>
          <cell r="I1886" t="str">
            <v>H</v>
          </cell>
          <cell r="J1886">
            <v>35.08</v>
          </cell>
          <cell r="K1886" t="str">
            <v>INSUMO</v>
          </cell>
          <cell r="L1886">
            <v>4221</v>
          </cell>
          <cell r="M1886" t="str">
            <v>OLEO DIESEL COMBUSTIVEL COMUM</v>
          </cell>
          <cell r="N1886" t="str">
            <v>L</v>
          </cell>
          <cell r="O1886">
            <v>15.12</v>
          </cell>
          <cell r="P1886">
            <v>2.3199999999999998</v>
          </cell>
          <cell r="Q1886">
            <v>35.07</v>
          </cell>
          <cell r="AD1886" t="str">
            <v>CHOR</v>
          </cell>
          <cell r="AE1886" t="str">
            <v>CUSTOS HORÁRIOS DE MÁQUINAS E EQUIPAMENTOS</v>
          </cell>
          <cell r="AF1886">
            <v>329</v>
          </cell>
          <cell r="AG1886" t="str">
            <v>COMPOSIÇÕES AUXILIARES</v>
          </cell>
          <cell r="AH1886">
            <v>0</v>
          </cell>
          <cell r="AI1886">
            <v>0</v>
          </cell>
        </row>
        <row r="1887">
          <cell r="G1887">
            <v>5737</v>
          </cell>
          <cell r="H1887" t="str">
            <v>RETRO-ESCAVADEIRA, 74HP   (VU=6 ANOS) - MÃO-DE-OBRA/OPERAÇÃO NOTURNO</v>
          </cell>
          <cell r="I1887" t="str">
            <v>H</v>
          </cell>
          <cell r="J1887">
            <v>13.09</v>
          </cell>
          <cell r="R1887">
            <v>13.09</v>
          </cell>
          <cell r="S1887">
            <v>100</v>
          </cell>
          <cell r="T1887">
            <v>0</v>
          </cell>
          <cell r="U1887">
            <v>0</v>
          </cell>
          <cell r="V1887">
            <v>0</v>
          </cell>
          <cell r="W1887">
            <v>0</v>
          </cell>
          <cell r="X1887">
            <v>0</v>
          </cell>
          <cell r="Y1887">
            <v>0</v>
          </cell>
          <cell r="Z1887">
            <v>0</v>
          </cell>
          <cell r="AA1887">
            <v>0</v>
          </cell>
          <cell r="AB1887" t="str">
            <v>CAIXA REFERENCIAL</v>
          </cell>
          <cell r="AD1887" t="str">
            <v>CHOR</v>
          </cell>
          <cell r="AE1887" t="str">
            <v>CUSTOS HORÁRIOS DE MÁQUINAS E EQUIPAMENTOS</v>
          </cell>
          <cell r="AF1887">
            <v>329</v>
          </cell>
          <cell r="AG1887" t="str">
            <v>COMPOSIÇÕES AUXILIARES</v>
          </cell>
          <cell r="AH1887">
            <v>0</v>
          </cell>
          <cell r="AI1887">
            <v>0</v>
          </cell>
        </row>
        <row r="1888">
          <cell r="G1888">
            <v>5737</v>
          </cell>
          <cell r="H1888" t="str">
            <v>RETRO-ESCAVADEIRA, 74HP   (VU=6 ANOS) - MÃO-DE-OBRA/OPERAÇÃO NOTURNO</v>
          </cell>
          <cell r="I1888" t="str">
            <v>H</v>
          </cell>
          <cell r="J1888">
            <v>13.09</v>
          </cell>
          <cell r="K1888" t="str">
            <v>INSUMO</v>
          </cell>
          <cell r="L1888">
            <v>4234</v>
          </cell>
          <cell r="M1888" t="str">
            <v>OPERADOR DE ESCAVADEIRA</v>
          </cell>
          <cell r="N1888" t="str">
            <v>H</v>
          </cell>
          <cell r="O1888">
            <v>1</v>
          </cell>
          <cell r="P1888">
            <v>13.09</v>
          </cell>
          <cell r="Q1888">
            <v>13.09</v>
          </cell>
          <cell r="AD1888" t="str">
            <v>CHOR</v>
          </cell>
          <cell r="AE1888" t="str">
            <v>CUSTOS HORÁRIOS DE MÁQUINAS E EQUIPAMENTOS</v>
          </cell>
          <cell r="AF1888">
            <v>329</v>
          </cell>
          <cell r="AG1888" t="str">
            <v>COMPOSIÇÕES AUXILIARES</v>
          </cell>
          <cell r="AH1888">
            <v>0</v>
          </cell>
          <cell r="AI1888">
            <v>0</v>
          </cell>
        </row>
        <row r="1889">
          <cell r="G1889">
            <v>5738</v>
          </cell>
          <cell r="H1889" t="str">
            <v>ROLO COMPACTADOR VIBRATÓRIO PÉ DE CARNEIRO, OPERADO POR CONTROLE REMOTO, POTÊNCIA 17HP, PESO OPERACIONAL 1,65T - DEPRECIAÇÃO E JUROS</v>
          </cell>
          <cell r="I1889" t="str">
            <v>H</v>
          </cell>
          <cell r="J1889">
            <v>5.67</v>
          </cell>
          <cell r="R1889">
            <v>0</v>
          </cell>
          <cell r="S1889">
            <v>0</v>
          </cell>
          <cell r="T1889">
            <v>0</v>
          </cell>
          <cell r="U1889">
            <v>0</v>
          </cell>
          <cell r="V1889">
            <v>5.66</v>
          </cell>
          <cell r="W1889">
            <v>100</v>
          </cell>
          <cell r="X1889">
            <v>0</v>
          </cell>
          <cell r="Y1889">
            <v>0</v>
          </cell>
          <cell r="Z1889">
            <v>0</v>
          </cell>
          <cell r="AA1889">
            <v>0</v>
          </cell>
          <cell r="AB1889" t="str">
            <v>CAIXA REFERENCIAL</v>
          </cell>
          <cell r="AD1889" t="str">
            <v>CHOR</v>
          </cell>
          <cell r="AE1889" t="str">
            <v>CUSTOS HORÁRIOS DE MÁQUINAS E EQUIPAMENTOS</v>
          </cell>
          <cell r="AF1889">
            <v>329</v>
          </cell>
          <cell r="AG1889" t="str">
            <v>COMPOSIÇÕES AUXILIARES</v>
          </cell>
          <cell r="AH1889">
            <v>0</v>
          </cell>
          <cell r="AI1889">
            <v>0</v>
          </cell>
        </row>
        <row r="1890">
          <cell r="G1890">
            <v>5738</v>
          </cell>
          <cell r="H1890" t="str">
            <v>ROLO COMPACTADOR VIBRATÓRIO PÉ DE CARNEIRO, OPERADO POR CONTROLE REMOTO, POTÊNCIA 17HP, PESO OPERACIONAL 1,65T - DEPRECIAÇÃO E JUROS</v>
          </cell>
          <cell r="I1890" t="str">
            <v>H</v>
          </cell>
          <cell r="J1890">
            <v>5.67</v>
          </cell>
          <cell r="K1890" t="str">
            <v>INSUMO</v>
          </cell>
          <cell r="L1890">
            <v>6070</v>
          </cell>
          <cell r="M1890" t="str">
            <v>ROLO COMPACTADOR VIBRATÓRIO PÉ DE CARNEIRO (OPERADO POR CONTROLE REMOTO), DYNAPAC, MODELO LP-8500, POTÊNCIA 17HP - PESO OPERACIONAL 1,65 T</v>
          </cell>
          <cell r="N1890" t="str">
            <v>UN</v>
          </cell>
          <cell r="O1890">
            <v>1.071E-4</v>
          </cell>
          <cell r="P1890">
            <v>52903.48</v>
          </cell>
          <cell r="Q1890">
            <v>5.66</v>
          </cell>
          <cell r="AD1890" t="str">
            <v>CHOR</v>
          </cell>
          <cell r="AE1890" t="str">
            <v>CUSTOS HORÁRIOS DE MÁQUINAS E EQUIPAMENTOS</v>
          </cell>
          <cell r="AF1890">
            <v>329</v>
          </cell>
          <cell r="AG1890" t="str">
            <v>COMPOSIÇÕES AUXILIARES</v>
          </cell>
          <cell r="AH1890">
            <v>0</v>
          </cell>
          <cell r="AI1890">
            <v>0</v>
          </cell>
        </row>
        <row r="1891">
          <cell r="G1891">
            <v>5739</v>
          </cell>
          <cell r="H1891" t="str">
            <v>ROLO COMPACTADOR VIBRATÓRIO PÉ DE CARNEIRO, OPERADO POR CONTROLE REMOTO, 17HP - 1,65T - MANUTENÇÃO.</v>
          </cell>
          <cell r="I1891" t="str">
            <v>H</v>
          </cell>
          <cell r="J1891">
            <v>1.89</v>
          </cell>
          <cell r="R1891">
            <v>0</v>
          </cell>
          <cell r="S1891">
            <v>0</v>
          </cell>
          <cell r="T1891">
            <v>0</v>
          </cell>
          <cell r="U1891">
            <v>0</v>
          </cell>
          <cell r="V1891">
            <v>1.88</v>
          </cell>
          <cell r="W1891">
            <v>100</v>
          </cell>
          <cell r="X1891">
            <v>0</v>
          </cell>
          <cell r="Y1891">
            <v>0</v>
          </cell>
          <cell r="Z1891">
            <v>0</v>
          </cell>
          <cell r="AA1891">
            <v>0</v>
          </cell>
          <cell r="AB1891" t="str">
            <v>CAIXA REFERENCIAL</v>
          </cell>
          <cell r="AD1891" t="str">
            <v>CHOR</v>
          </cell>
          <cell r="AE1891" t="str">
            <v>CUSTOS HORÁRIOS DE MÁQUINAS E EQUIPAMENTOS</v>
          </cell>
          <cell r="AF1891">
            <v>329</v>
          </cell>
          <cell r="AG1891" t="str">
            <v>COMPOSIÇÕES AUXILIARES</v>
          </cell>
          <cell r="AH1891">
            <v>0</v>
          </cell>
          <cell r="AI1891">
            <v>0</v>
          </cell>
        </row>
        <row r="1892">
          <cell r="G1892">
            <v>5739</v>
          </cell>
          <cell r="H1892" t="str">
            <v>ROLO COMPACTADOR VIBRATÓRIO PÉ DE CARNEIRO, OPERADO POR CONTROLE REMOTO, 17HP - 1,65T - MANUTENÇÃO.</v>
          </cell>
          <cell r="I1892" t="str">
            <v>H</v>
          </cell>
          <cell r="J1892">
            <v>1.89</v>
          </cell>
          <cell r="K1892" t="str">
            <v>INSUMO</v>
          </cell>
          <cell r="L1892">
            <v>6070</v>
          </cell>
          <cell r="M1892" t="str">
            <v>ROLO COMPACTADOR VIBRATÓRIO PÉ DE CARNEIRO (OPERADO POR CONTROLE REMOTO), DYNAPAC, MODELO LP-8500, POTÊNCIA 17HP - PESO OPERACIONAL 1,65 T</v>
          </cell>
          <cell r="N1892" t="str">
            <v>UN</v>
          </cell>
          <cell r="O1892">
            <v>3.57E-5</v>
          </cell>
          <cell r="P1892">
            <v>52903.48</v>
          </cell>
          <cell r="Q1892">
            <v>1.88</v>
          </cell>
          <cell r="AD1892" t="str">
            <v>CHOR</v>
          </cell>
          <cell r="AE1892" t="str">
            <v>CUSTOS HORÁRIOS DE MÁQUINAS E EQUIPAMENTOS</v>
          </cell>
          <cell r="AF1892">
            <v>329</v>
          </cell>
          <cell r="AG1892" t="str">
            <v>COMPOSIÇÕES AUXILIARES</v>
          </cell>
          <cell r="AH1892">
            <v>0</v>
          </cell>
          <cell r="AI1892">
            <v>0</v>
          </cell>
        </row>
        <row r="1893">
          <cell r="G1893">
            <v>5740</v>
          </cell>
          <cell r="H1893" t="str">
            <v>EQUIPAMENTO PARA LAMA ASFALTICA COM SILO DE AGREGADO 6M3, DOSADOR DE CIMENTO, MONTADO SOBRE CAMINHÃO - DEPRECIACAO E JUROS</v>
          </cell>
          <cell r="I1893" t="str">
            <v>H</v>
          </cell>
          <cell r="J1893">
            <v>43.26</v>
          </cell>
          <cell r="R1893">
            <v>0</v>
          </cell>
          <cell r="S1893">
            <v>0</v>
          </cell>
          <cell r="T1893">
            <v>0</v>
          </cell>
          <cell r="U1893">
            <v>0</v>
          </cell>
          <cell r="V1893">
            <v>43.26</v>
          </cell>
          <cell r="W1893">
            <v>100</v>
          </cell>
          <cell r="X1893">
            <v>0</v>
          </cell>
          <cell r="Y1893">
            <v>0</v>
          </cell>
          <cell r="Z1893">
            <v>0</v>
          </cell>
          <cell r="AA1893">
            <v>0</v>
          </cell>
          <cell r="AB1893" t="str">
            <v>CAIXA REFERENCIAL</v>
          </cell>
          <cell r="AD1893" t="str">
            <v>CHOR</v>
          </cell>
          <cell r="AE1893" t="str">
            <v>CUSTOS HORÁRIOS DE MÁQUINAS E EQUIPAMENTOS</v>
          </cell>
          <cell r="AF1893">
            <v>329</v>
          </cell>
          <cell r="AG1893" t="str">
            <v>COMPOSIÇÕES AUXILIARES</v>
          </cell>
          <cell r="AH1893">
            <v>0</v>
          </cell>
          <cell r="AI1893">
            <v>0</v>
          </cell>
        </row>
        <row r="1894">
          <cell r="G1894">
            <v>5740</v>
          </cell>
          <cell r="H1894" t="str">
            <v>EQUIPAMENTO PARA LAMA ASFALTICA COM SILO DE AGREGADO 6M3, DOSADOR DE CIMENTO, MONTADO SOBRE CAMINHÃO - DEPRECIACAO E JUROS</v>
          </cell>
          <cell r="I1894" t="str">
            <v>H</v>
          </cell>
          <cell r="J1894">
            <v>43.26</v>
          </cell>
          <cell r="K1894" t="str">
            <v>INSUMO</v>
          </cell>
          <cell r="L1894">
            <v>1154</v>
          </cell>
          <cell r="M1894" t="str">
            <v>EQUIPAMENTO P/ LAMA ASFÁLTICA, CONSMAQ, MOD. LA-6,  C/ SILO DE AGREGADO 6 M3, DOSADOR CIMENTO, 2 TANQUES 2 M3 CADA, P/ EMULSÃO / AGUA, MISTURADOR HELICOIDAL E CAIXA, A SER MONTADO SOBRE CAMINHÃO</v>
          </cell>
          <cell r="N1894" t="str">
            <v>UN</v>
          </cell>
          <cell r="O1894">
            <v>1.4799999999999999E-4</v>
          </cell>
          <cell r="P1894">
            <v>292320</v>
          </cell>
          <cell r="Q1894">
            <v>43.26</v>
          </cell>
          <cell r="AD1894" t="str">
            <v>CHOR</v>
          </cell>
          <cell r="AE1894" t="str">
            <v>CUSTOS HORÁRIOS DE MÁQUINAS E EQUIPAMENTOS</v>
          </cell>
          <cell r="AF1894">
            <v>329</v>
          </cell>
          <cell r="AG1894" t="str">
            <v>COMPOSIÇÕES AUXILIARES</v>
          </cell>
          <cell r="AH1894">
            <v>0</v>
          </cell>
          <cell r="AI1894">
            <v>0</v>
          </cell>
        </row>
        <row r="1895">
          <cell r="G1895">
            <v>5741</v>
          </cell>
          <cell r="H1895" t="str">
            <v>EQUIPAMENTO PARA LAMA ASFALTICA COM SILO DE AGREGADO 6M3, DOSADOR DE CIMENTO, A SER MONTADO SOBRE CAMINHÃO (NAO INCLUI O CAMINHAO) - CUSTO HORARIO DE MANUTENCAO</v>
          </cell>
          <cell r="I1895" t="str">
            <v>H</v>
          </cell>
          <cell r="J1895">
            <v>19.5</v>
          </cell>
          <cell r="R1895">
            <v>0</v>
          </cell>
          <cell r="S1895">
            <v>0</v>
          </cell>
          <cell r="T1895">
            <v>0</v>
          </cell>
          <cell r="U1895">
            <v>0</v>
          </cell>
          <cell r="V1895">
            <v>19.489999999999998</v>
          </cell>
          <cell r="W1895">
            <v>100</v>
          </cell>
          <cell r="X1895">
            <v>0</v>
          </cell>
          <cell r="Y1895">
            <v>0</v>
          </cell>
          <cell r="Z1895">
            <v>0</v>
          </cell>
          <cell r="AA1895">
            <v>0</v>
          </cell>
          <cell r="AB1895" t="str">
            <v>CAIXA REFERENCIAL</v>
          </cell>
          <cell r="AD1895" t="str">
            <v>CHOR</v>
          </cell>
          <cell r="AE1895" t="str">
            <v>CUSTOS HORÁRIOS DE MÁQUINAS E EQUIPAMENTOS</v>
          </cell>
          <cell r="AF1895">
            <v>329</v>
          </cell>
          <cell r="AG1895" t="str">
            <v>COMPOSIÇÕES AUXILIARES</v>
          </cell>
          <cell r="AH1895">
            <v>0</v>
          </cell>
          <cell r="AI1895">
            <v>0</v>
          </cell>
        </row>
        <row r="1896">
          <cell r="G1896">
            <v>5741</v>
          </cell>
          <cell r="H1896" t="str">
            <v>EQUIPAMENTO PARA LAMA ASFALTICA COM SILO DE AGREGADO 6M3, DOSADOR DE CIMENTO, A SER MONTADO SOBRE CAMINHÃO (NAO INCLUI O CAMINHAO) - CUSTO HORARIO DE MANUTENCAO</v>
          </cell>
          <cell r="I1896" t="str">
            <v>H</v>
          </cell>
          <cell r="J1896">
            <v>19.5</v>
          </cell>
          <cell r="K1896" t="str">
            <v>INSUMO</v>
          </cell>
          <cell r="L1896">
            <v>1154</v>
          </cell>
          <cell r="M1896" t="str">
            <v>EQUIPAMENTO P/ LAMA ASFÁLTICA, CONSMAQ, MOD. LA-6,  C/ SILO DE AGREGADO 6 M3, DOSADOR CIMENTO, 2 TANQUES 2 M3 CADA, P/ EMULSÃO / AGUA, MISTURADOR HELICOIDAL E CAIXA, A SER MONTADO SOBRE CAMINHÃO</v>
          </cell>
          <cell r="N1896" t="str">
            <v>UN</v>
          </cell>
          <cell r="O1896">
            <v>6.6699999999999995E-5</v>
          </cell>
          <cell r="P1896">
            <v>292320</v>
          </cell>
          <cell r="Q1896">
            <v>19.489999999999998</v>
          </cell>
          <cell r="AD1896" t="str">
            <v>CHOR</v>
          </cell>
          <cell r="AE1896" t="str">
            <v>CUSTOS HORÁRIOS DE MÁQUINAS E EQUIPAMENTOS</v>
          </cell>
          <cell r="AF1896">
            <v>329</v>
          </cell>
          <cell r="AG1896" t="str">
            <v>COMPOSIÇÕES AUXILIARES</v>
          </cell>
          <cell r="AH1896">
            <v>0</v>
          </cell>
          <cell r="AI1896">
            <v>0</v>
          </cell>
        </row>
        <row r="1897">
          <cell r="G1897">
            <v>5742</v>
          </cell>
          <cell r="H1897" t="str">
            <v>EQUIPAMENTO PARA LAMA ASFALTICA COM SILO DE AGREGADO 6M3, DOSADOR DE CIMENTO, A SER MONTADO SOBRE CAMINHÃO (NAO INCLUI O CAMINHAO) - CUSTO HORARIO DE MATERIAIS NA OPERACAO</v>
          </cell>
          <cell r="I1897" t="str">
            <v>H</v>
          </cell>
          <cell r="J1897">
            <v>53.45</v>
          </cell>
          <cell r="R1897">
            <v>0</v>
          </cell>
          <cell r="S1897">
            <v>0</v>
          </cell>
          <cell r="T1897">
            <v>53.45</v>
          </cell>
          <cell r="U1897">
            <v>100</v>
          </cell>
          <cell r="V1897">
            <v>0</v>
          </cell>
          <cell r="W1897">
            <v>0</v>
          </cell>
          <cell r="X1897">
            <v>0</v>
          </cell>
          <cell r="Y1897">
            <v>0</v>
          </cell>
          <cell r="Z1897">
            <v>0</v>
          </cell>
          <cell r="AA1897">
            <v>0</v>
          </cell>
          <cell r="AB1897" t="str">
            <v>CAIXA REFERENCIAL</v>
          </cell>
          <cell r="AD1897" t="str">
            <v>CHOR</v>
          </cell>
          <cell r="AE1897" t="str">
            <v>CUSTOS HORÁRIOS DE MÁQUINAS E EQUIPAMENTOS</v>
          </cell>
          <cell r="AF1897">
            <v>329</v>
          </cell>
          <cell r="AG1897" t="str">
            <v>COMPOSIÇÕES AUXILIARES</v>
          </cell>
          <cell r="AH1897">
            <v>0</v>
          </cell>
          <cell r="AI1897">
            <v>0</v>
          </cell>
        </row>
        <row r="1898">
          <cell r="G1898">
            <v>5742</v>
          </cell>
          <cell r="H1898" t="str">
            <v>EQUIPAMENTO PARA LAMA ASFALTICA COM SILO DE AGREGADO 6M3, DOSADOR DE CIMENTO, A SER MONTADO SOBRE CAMINHÃO (NAO INCLUI O CAMINHAO) - CUSTO HORARIO DE MATERIAIS NA OPERACAO</v>
          </cell>
          <cell r="I1898" t="str">
            <v>H</v>
          </cell>
          <cell r="J1898">
            <v>53.45</v>
          </cell>
          <cell r="K1898" t="str">
            <v>INSUMO</v>
          </cell>
          <cell r="L1898">
            <v>4221</v>
          </cell>
          <cell r="M1898" t="str">
            <v>OLEO DIESEL COMBUSTIVEL COMUM</v>
          </cell>
          <cell r="N1898" t="str">
            <v>L</v>
          </cell>
          <cell r="O1898">
            <v>23.04</v>
          </cell>
          <cell r="P1898">
            <v>2.3199999999999998</v>
          </cell>
          <cell r="Q1898">
            <v>53.45</v>
          </cell>
          <cell r="AD1898" t="str">
            <v>CHOR</v>
          </cell>
          <cell r="AE1898" t="str">
            <v>CUSTOS HORÁRIOS DE MÁQUINAS E EQUIPAMENTOS</v>
          </cell>
          <cell r="AF1898">
            <v>329</v>
          </cell>
          <cell r="AG1898" t="str">
            <v>COMPOSIÇÕES AUXILIARES</v>
          </cell>
          <cell r="AH1898">
            <v>0</v>
          </cell>
          <cell r="AI1898">
            <v>0</v>
          </cell>
        </row>
        <row r="1899">
          <cell r="G1899">
            <v>5743</v>
          </cell>
          <cell r="H1899" t="str">
            <v>EQUIPAMENTO PARA LAMA ASFALTICA COM SILO DE AGREGADO 6M3, DOSADOR DE CIMENTO, A SER MONTADO SOBRE CAMINHÃO (NAO INCLUI O CAMINHAO) - MAO-DE-OBRA DIURNA NA OPERACAO</v>
          </cell>
          <cell r="I1899" t="str">
            <v>H</v>
          </cell>
          <cell r="J1899">
            <v>13.41</v>
          </cell>
          <cell r="R1899">
            <v>13.41</v>
          </cell>
          <cell r="S1899">
            <v>100</v>
          </cell>
          <cell r="T1899">
            <v>0</v>
          </cell>
          <cell r="U1899">
            <v>0</v>
          </cell>
          <cell r="V1899">
            <v>0</v>
          </cell>
          <cell r="W1899">
            <v>0</v>
          </cell>
          <cell r="X1899">
            <v>0</v>
          </cell>
          <cell r="Y1899">
            <v>0</v>
          </cell>
          <cell r="Z1899">
            <v>0</v>
          </cell>
          <cell r="AA1899">
            <v>0</v>
          </cell>
          <cell r="AB1899" t="str">
            <v>CAIXA REFERENCIAL</v>
          </cell>
          <cell r="AD1899" t="str">
            <v>CHOR</v>
          </cell>
          <cell r="AE1899" t="str">
            <v>CUSTOS HORÁRIOS DE MÁQUINAS E EQUIPAMENTOS</v>
          </cell>
          <cell r="AF1899">
            <v>329</v>
          </cell>
          <cell r="AG1899" t="str">
            <v>COMPOSIÇÕES AUXILIARES</v>
          </cell>
          <cell r="AH1899">
            <v>0</v>
          </cell>
          <cell r="AI1899">
            <v>0</v>
          </cell>
        </row>
        <row r="1900">
          <cell r="G1900">
            <v>5743</v>
          </cell>
          <cell r="H1900" t="str">
            <v>EQUIPAMENTO PARA LAMA ASFALTICA COM SILO DE AGREGADO 6M3, DOSADOR DE CIMENTO, A SER MONTADO SOBRE CAMINHÃO (NAO INCLUI O CAMINHAO) - MAO-DE-OBRA DIURNA NA OPERACAO</v>
          </cell>
          <cell r="I1900" t="str">
            <v>H</v>
          </cell>
          <cell r="J1900">
            <v>13.41</v>
          </cell>
          <cell r="K1900" t="str">
            <v>INSUMO</v>
          </cell>
          <cell r="L1900">
            <v>4093</v>
          </cell>
          <cell r="M1900" t="str">
            <v>MOTORISTA DE CAMINHAO</v>
          </cell>
          <cell r="N1900" t="str">
            <v>H</v>
          </cell>
          <cell r="O1900">
            <v>1</v>
          </cell>
          <cell r="P1900">
            <v>13.41</v>
          </cell>
          <cell r="Q1900">
            <v>13.41</v>
          </cell>
          <cell r="AD1900" t="str">
            <v>CHOR</v>
          </cell>
          <cell r="AE1900" t="str">
            <v>CUSTOS HORÁRIOS DE MÁQUINAS E EQUIPAMENTOS</v>
          </cell>
          <cell r="AF1900">
            <v>329</v>
          </cell>
          <cell r="AG1900" t="str">
            <v>COMPOSIÇÕES AUXILIARES</v>
          </cell>
          <cell r="AH1900">
            <v>0</v>
          </cell>
          <cell r="AI1900">
            <v>0</v>
          </cell>
        </row>
        <row r="1901">
          <cell r="G1901">
            <v>5744</v>
          </cell>
          <cell r="H1901" t="str">
            <v>EQUIPAMENTO PARA LAMA ASFALTICA COM SILO DE AGREGADO 6M3, DOSADOR DE CIMENTO, MONTADO SOBRE CAMINHÃO - MAO-DE-OBRA NOTURNA NA OPERACAO</v>
          </cell>
          <cell r="I1901" t="str">
            <v>H</v>
          </cell>
          <cell r="J1901">
            <v>16.09</v>
          </cell>
          <cell r="R1901">
            <v>16.09</v>
          </cell>
          <cell r="S1901">
            <v>100</v>
          </cell>
          <cell r="T1901">
            <v>0</v>
          </cell>
          <cell r="U1901">
            <v>0</v>
          </cell>
          <cell r="V1901">
            <v>0</v>
          </cell>
          <cell r="W1901">
            <v>0</v>
          </cell>
          <cell r="X1901">
            <v>0</v>
          </cell>
          <cell r="Y1901">
            <v>0</v>
          </cell>
          <cell r="Z1901">
            <v>0</v>
          </cell>
          <cell r="AA1901">
            <v>0</v>
          </cell>
          <cell r="AB1901" t="str">
            <v>CAIXA REFERENCIAL</v>
          </cell>
          <cell r="AD1901" t="str">
            <v>CHOR</v>
          </cell>
          <cell r="AE1901" t="str">
            <v>CUSTOS HORÁRIOS DE MÁQUINAS E EQUIPAMENTOS</v>
          </cell>
          <cell r="AF1901">
            <v>329</v>
          </cell>
          <cell r="AG1901" t="str">
            <v>COMPOSIÇÕES AUXILIARES</v>
          </cell>
          <cell r="AH1901">
            <v>0</v>
          </cell>
          <cell r="AI1901">
            <v>0</v>
          </cell>
        </row>
        <row r="1902">
          <cell r="G1902">
            <v>5744</v>
          </cell>
          <cell r="H1902" t="str">
            <v>EQUIPAMENTO PARA LAMA ASFALTICA COM SILO DE AGREGADO 6M3, DOSADOR DE CIMENTO, MONTADO SOBRE CAMINHÃO - MAO-DE-OBRA NOTURNA NA OPERACAO</v>
          </cell>
          <cell r="I1902" t="str">
            <v>H</v>
          </cell>
          <cell r="J1902">
            <v>16.09</v>
          </cell>
          <cell r="K1902" t="str">
            <v>INSUMO</v>
          </cell>
          <cell r="L1902">
            <v>4093</v>
          </cell>
          <cell r="M1902" t="str">
            <v>MOTORISTA DE CAMINHAO</v>
          </cell>
          <cell r="N1902" t="str">
            <v>H</v>
          </cell>
          <cell r="O1902">
            <v>1.2</v>
          </cell>
          <cell r="P1902">
            <v>13.41</v>
          </cell>
          <cell r="Q1902">
            <v>16.09</v>
          </cell>
          <cell r="AD1902" t="str">
            <v>CHOR</v>
          </cell>
          <cell r="AE1902" t="str">
            <v>CUSTOS HORÁRIOS DE MÁQUINAS E EQUIPAMENTOS</v>
          </cell>
          <cell r="AF1902">
            <v>329</v>
          </cell>
          <cell r="AG1902" t="str">
            <v>COMPOSIÇÕES AUXILIARES</v>
          </cell>
          <cell r="AH1902">
            <v>0</v>
          </cell>
          <cell r="AI1902">
            <v>0</v>
          </cell>
        </row>
        <row r="1903">
          <cell r="G1903">
            <v>5745</v>
          </cell>
          <cell r="H1903" t="str">
            <v>CAMINHAO PIPA 6.000L TOCO 162CV - PBT=11800KG  C/BOMBA GASOLINA - DEPRECIACAO E JUROS</v>
          </cell>
          <cell r="I1903" t="str">
            <v>H</v>
          </cell>
          <cell r="J1903">
            <v>20.100000000000001</v>
          </cell>
          <cell r="R1903">
            <v>0</v>
          </cell>
          <cell r="S1903">
            <v>0</v>
          </cell>
          <cell r="T1903">
            <v>0</v>
          </cell>
          <cell r="U1903">
            <v>0</v>
          </cell>
          <cell r="V1903">
            <v>20.100000000000001</v>
          </cell>
          <cell r="W1903">
            <v>100</v>
          </cell>
          <cell r="X1903">
            <v>0</v>
          </cell>
          <cell r="Y1903">
            <v>0</v>
          </cell>
          <cell r="Z1903">
            <v>0</v>
          </cell>
          <cell r="AA1903">
            <v>0</v>
          </cell>
          <cell r="AB1903" t="str">
            <v>CAIXA REFERENCIAL</v>
          </cell>
          <cell r="AD1903" t="str">
            <v>CHOR</v>
          </cell>
          <cell r="AE1903" t="str">
            <v>CUSTOS HORÁRIOS DE MÁQUINAS E EQUIPAMENTOS</v>
          </cell>
          <cell r="AF1903">
            <v>329</v>
          </cell>
          <cell r="AG1903" t="str">
            <v>COMPOSIÇÕES AUXILIARES</v>
          </cell>
          <cell r="AH1903">
            <v>0</v>
          </cell>
          <cell r="AI1903">
            <v>0</v>
          </cell>
        </row>
        <row r="1904">
          <cell r="G1904">
            <v>5745</v>
          </cell>
          <cell r="H1904" t="str">
            <v>CAMINHAO PIPA 6.000L TOCO 162CV - PBT=11800KG  C/BOMBA GASOLINA - DEPRECIACAO E JUROS</v>
          </cell>
          <cell r="I1904" t="str">
            <v>H</v>
          </cell>
          <cell r="J1904">
            <v>20.100000000000001</v>
          </cell>
          <cell r="K1904" t="str">
            <v>INSUMO</v>
          </cell>
          <cell r="L1904">
            <v>719</v>
          </cell>
          <cell r="M1904" t="str">
            <v>MOTOBOMBA CENTRIFUGA BOCAIS 1 1/2" X 1" A GASOLINA 3,5CV MARC A BRANCO MOD. 715 HM/Q = 6M/16,8M3/H A 38M/6,6M 3/H**CAIXA**"</v>
          </cell>
          <cell r="N1904" t="str">
            <v>UN</v>
          </cell>
          <cell r="O1904">
            <v>2.1029999999999999E-4</v>
          </cell>
          <cell r="P1904">
            <v>1336.74</v>
          </cell>
          <cell r="Q1904">
            <v>0.28000000000000003</v>
          </cell>
          <cell r="AD1904" t="str">
            <v>CHOR</v>
          </cell>
          <cell r="AE1904" t="str">
            <v>CUSTOS HORÁRIOS DE MÁQUINAS E EQUIPAMENTOS</v>
          </cell>
          <cell r="AF1904">
            <v>329</v>
          </cell>
          <cell r="AG1904" t="str">
            <v>COMPOSIÇÕES AUXILIARES</v>
          </cell>
          <cell r="AH1904">
            <v>0</v>
          </cell>
          <cell r="AI1904">
            <v>0</v>
          </cell>
        </row>
        <row r="1905">
          <cell r="G1905">
            <v>5745</v>
          </cell>
          <cell r="H1905" t="str">
            <v>CAMINHAO PIPA 6.000L TOCO 162CV - PBT=11800KG  C/BOMBA GASOLINA - DEPRECIACAO E JUROS</v>
          </cell>
          <cell r="I1905" t="str">
            <v>H</v>
          </cell>
          <cell r="J1905">
            <v>20.100000000000001</v>
          </cell>
          <cell r="K1905" t="str">
            <v>INSUMO</v>
          </cell>
          <cell r="L1905">
            <v>1152</v>
          </cell>
          <cell r="M1905" t="str">
            <v>CAMINHAO PIPA 6.000L TOCO FORD F-12000 POTENCIA 162CV - PBT=11800KG - CARGA UTIL + TANQUE   = 7480KG - DIST ENTRE EIXOS 4928MM - INCL TANQUE DE ACO P/ TRANSP  DE AGUA</v>
          </cell>
          <cell r="N1905" t="str">
            <v>UN</v>
          </cell>
          <cell r="O1905">
            <v>1.3189999999999998E-4</v>
          </cell>
          <cell r="P1905">
            <v>150284.25</v>
          </cell>
          <cell r="Q1905">
            <v>19.82</v>
          </cell>
          <cell r="AD1905" t="str">
            <v>CHOR</v>
          </cell>
          <cell r="AE1905" t="str">
            <v>CUSTOS HORÁRIOS DE MÁQUINAS E EQUIPAMENTOS</v>
          </cell>
          <cell r="AF1905">
            <v>329</v>
          </cell>
          <cell r="AG1905" t="str">
            <v>COMPOSIÇÕES AUXILIARES</v>
          </cell>
          <cell r="AH1905">
            <v>0</v>
          </cell>
          <cell r="AI1905">
            <v>0</v>
          </cell>
        </row>
        <row r="1906">
          <cell r="G1906">
            <v>5746</v>
          </cell>
          <cell r="H1906" t="str">
            <v>CAMINHAO PIPA 6.000L TOCO 162CV - PBT=11800KG  C/BOMBA GASOLINA -MANUTENCAO</v>
          </cell>
          <cell r="I1906" t="str">
            <v>H</v>
          </cell>
          <cell r="J1906">
            <v>12.13</v>
          </cell>
          <cell r="R1906">
            <v>0</v>
          </cell>
          <cell r="S1906">
            <v>0</v>
          </cell>
          <cell r="T1906">
            <v>0</v>
          </cell>
          <cell r="U1906">
            <v>0</v>
          </cell>
          <cell r="V1906">
            <v>12.13</v>
          </cell>
          <cell r="W1906">
            <v>100</v>
          </cell>
          <cell r="X1906">
            <v>0</v>
          </cell>
          <cell r="Y1906">
            <v>0</v>
          </cell>
          <cell r="Z1906">
            <v>0</v>
          </cell>
          <cell r="AA1906">
            <v>0</v>
          </cell>
          <cell r="AB1906" t="str">
            <v>CAIXA REFERENCIAL</v>
          </cell>
          <cell r="AD1906" t="str">
            <v>CHOR</v>
          </cell>
          <cell r="AE1906" t="str">
            <v>CUSTOS HORÁRIOS DE MÁQUINAS E EQUIPAMENTOS</v>
          </cell>
          <cell r="AF1906">
            <v>329</v>
          </cell>
          <cell r="AG1906" t="str">
            <v>COMPOSIÇÕES AUXILIARES</v>
          </cell>
          <cell r="AH1906">
            <v>0</v>
          </cell>
          <cell r="AI1906">
            <v>0</v>
          </cell>
        </row>
        <row r="1907">
          <cell r="G1907">
            <v>5746</v>
          </cell>
          <cell r="H1907" t="str">
            <v>CAMINHAO PIPA 6.000L TOCO 162CV - PBT=11800KG  C/BOMBA GASOLINA -MANUTENCAO</v>
          </cell>
          <cell r="I1907" t="str">
            <v>H</v>
          </cell>
          <cell r="J1907">
            <v>12.13</v>
          </cell>
          <cell r="K1907" t="str">
            <v>INSUMO</v>
          </cell>
          <cell r="L1907">
            <v>719</v>
          </cell>
          <cell r="M1907" t="str">
            <v>MOTOBOMBA CENTRIFUGA BOCAIS 1 1/2" X 1" A GASOLINA 3,5CV MARC A BRANCO MOD. 715 HM/Q = 6M/16,8M3/H A 38M/6,6M 3/H**CAIXA**"</v>
          </cell>
          <cell r="N1907" t="str">
            <v>UN</v>
          </cell>
          <cell r="O1907">
            <v>8.3299999999999992E-5</v>
          </cell>
          <cell r="P1907">
            <v>1336.74</v>
          </cell>
          <cell r="Q1907">
            <v>0.11</v>
          </cell>
          <cell r="AD1907" t="str">
            <v>CHOR</v>
          </cell>
          <cell r="AE1907" t="str">
            <v>CUSTOS HORÁRIOS DE MÁQUINAS E EQUIPAMENTOS</v>
          </cell>
          <cell r="AF1907">
            <v>329</v>
          </cell>
          <cell r="AG1907" t="str">
            <v>COMPOSIÇÕES AUXILIARES</v>
          </cell>
          <cell r="AH1907">
            <v>0</v>
          </cell>
          <cell r="AI1907">
            <v>0</v>
          </cell>
        </row>
        <row r="1908">
          <cell r="G1908">
            <v>5746</v>
          </cell>
          <cell r="H1908" t="str">
            <v>CAMINHAO PIPA 6.000L TOCO 162CV - PBT=11800KG  C/BOMBA GASOLINA -MANUTENCAO</v>
          </cell>
          <cell r="I1908" t="str">
            <v>H</v>
          </cell>
          <cell r="J1908">
            <v>12.13</v>
          </cell>
          <cell r="K1908" t="str">
            <v>INSUMO</v>
          </cell>
          <cell r="L1908">
            <v>1152</v>
          </cell>
          <cell r="M1908" t="str">
            <v>CAMINHAO PIPA 6.000L TOCO FORD F-12000 POTENCIA 162CV - PBT=11800KG - CARGA UTIL + TANQUE   = 7480KG - DIST ENTRE EIXOS 4928MM - INCL TANQUE DE ACO P/ TRANSP  DE AGUA</v>
          </cell>
          <cell r="N1908" t="str">
            <v>UN</v>
          </cell>
          <cell r="O1908">
            <v>7.9999999999999993E-5</v>
          </cell>
          <cell r="P1908">
            <v>150284.25</v>
          </cell>
          <cell r="Q1908">
            <v>12.02</v>
          </cell>
          <cell r="AD1908" t="str">
            <v>CHOR</v>
          </cell>
          <cell r="AE1908" t="str">
            <v>CUSTOS HORÁRIOS DE MÁQUINAS E EQUIPAMENTOS</v>
          </cell>
          <cell r="AF1908">
            <v>329</v>
          </cell>
          <cell r="AG1908" t="str">
            <v>COMPOSIÇÕES AUXILIARES</v>
          </cell>
          <cell r="AH1908">
            <v>0</v>
          </cell>
          <cell r="AI1908">
            <v>0</v>
          </cell>
        </row>
        <row r="1909">
          <cell r="G1909">
            <v>5747</v>
          </cell>
          <cell r="H1909" t="str">
            <v>CAMINHAO PIPA 6000L TOCO, 162CV - 7,5T (VU=6ANOS) (INCLUI TANQUE DE ACO PARA TRANSPORTE DE AGUA) - CUSTO HORARIO DE MATERIAIS NA OPERACAO</v>
          </cell>
          <cell r="I1909" t="str">
            <v>H</v>
          </cell>
          <cell r="J1909">
            <v>38.840000000000003</v>
          </cell>
          <cell r="R1909">
            <v>0</v>
          </cell>
          <cell r="S1909">
            <v>0</v>
          </cell>
          <cell r="T1909">
            <v>38.83</v>
          </cell>
          <cell r="U1909">
            <v>100</v>
          </cell>
          <cell r="V1909">
            <v>0</v>
          </cell>
          <cell r="W1909">
            <v>0</v>
          </cell>
          <cell r="X1909">
            <v>0</v>
          </cell>
          <cell r="Y1909">
            <v>0</v>
          </cell>
          <cell r="Z1909">
            <v>0</v>
          </cell>
          <cell r="AA1909">
            <v>0</v>
          </cell>
          <cell r="AB1909" t="str">
            <v>CAIXA REFERENCIAL</v>
          </cell>
          <cell r="AD1909" t="str">
            <v>CHOR</v>
          </cell>
          <cell r="AE1909" t="str">
            <v>CUSTOS HORÁRIOS DE MÁQUINAS E EQUIPAMENTOS</v>
          </cell>
          <cell r="AF1909">
            <v>329</v>
          </cell>
          <cell r="AG1909" t="str">
            <v>COMPOSIÇÕES AUXILIARES</v>
          </cell>
          <cell r="AH1909">
            <v>0</v>
          </cell>
          <cell r="AI1909">
            <v>0</v>
          </cell>
        </row>
        <row r="1910">
          <cell r="G1910">
            <v>5747</v>
          </cell>
          <cell r="H1910" t="str">
            <v>CAMINHAO PIPA 6000L TOCO, 162CV - 7,5T (VU=6ANOS) (INCLUI TANQUE DE ACO PARA TRANSPORTE DE AGUA) - CUSTO HORARIO DE MATERIAIS NA OPERACAO</v>
          </cell>
          <cell r="I1910" t="str">
            <v>H</v>
          </cell>
          <cell r="J1910">
            <v>38.840000000000003</v>
          </cell>
          <cell r="K1910" t="str">
            <v>INSUMO</v>
          </cell>
          <cell r="L1910">
            <v>4221</v>
          </cell>
          <cell r="M1910" t="str">
            <v>OLEO DIESEL COMBUSTIVEL COMUM</v>
          </cell>
          <cell r="N1910" t="str">
            <v>L</v>
          </cell>
          <cell r="O1910">
            <v>16.739999999999998</v>
          </cell>
          <cell r="P1910">
            <v>2.3199999999999998</v>
          </cell>
          <cell r="Q1910">
            <v>38.83</v>
          </cell>
          <cell r="AD1910" t="str">
            <v>CHOR</v>
          </cell>
          <cell r="AE1910" t="str">
            <v>CUSTOS HORÁRIOS DE MÁQUINAS E EQUIPAMENTOS</v>
          </cell>
          <cell r="AF1910">
            <v>329</v>
          </cell>
          <cell r="AG1910" t="str">
            <v>COMPOSIÇÕES AUXILIARES</v>
          </cell>
          <cell r="AH1910">
            <v>0</v>
          </cell>
          <cell r="AI1910">
            <v>0</v>
          </cell>
        </row>
        <row r="1911">
          <cell r="G1911">
            <v>5748</v>
          </cell>
          <cell r="H1911" t="str">
            <v>CAMINHAO PIPA 6000L TOCO, 162CV - 7,5T (VU=6ANOS) (INCLUI TANQUE DE ACO PARA TRANSPORTE DE AGUA E MOTOBOMBA CENTRIFUGA A GASOLINA 3,5CV) - MAO-DE-OBRA DIURNA NA OPERACAO</v>
          </cell>
          <cell r="I1911" t="str">
            <v>H</v>
          </cell>
          <cell r="J1911">
            <v>13.41</v>
          </cell>
          <cell r="R1911">
            <v>13.41</v>
          </cell>
          <cell r="S1911">
            <v>100</v>
          </cell>
          <cell r="T1911">
            <v>0</v>
          </cell>
          <cell r="U1911">
            <v>0</v>
          </cell>
          <cell r="V1911">
            <v>0</v>
          </cell>
          <cell r="W1911">
            <v>0</v>
          </cell>
          <cell r="X1911">
            <v>0</v>
          </cell>
          <cell r="Y1911">
            <v>0</v>
          </cell>
          <cell r="Z1911">
            <v>0</v>
          </cell>
          <cell r="AA1911">
            <v>0</v>
          </cell>
          <cell r="AB1911" t="str">
            <v>CAIXA REFERENCIAL</v>
          </cell>
          <cell r="AD1911" t="str">
            <v>CHOR</v>
          </cell>
          <cell r="AE1911" t="str">
            <v>CUSTOS HORÁRIOS DE MÁQUINAS E EQUIPAMENTOS</v>
          </cell>
          <cell r="AF1911">
            <v>329</v>
          </cell>
          <cell r="AG1911" t="str">
            <v>COMPOSIÇÕES AUXILIARES</v>
          </cell>
          <cell r="AH1911">
            <v>0</v>
          </cell>
          <cell r="AI1911">
            <v>0</v>
          </cell>
        </row>
        <row r="1912">
          <cell r="G1912">
            <v>5748</v>
          </cell>
          <cell r="H1912" t="str">
            <v>CAMINHAO PIPA 6000L TOCO, 162CV - 7,5T (VU=6ANOS) (INCLUI TANQUE DE ACO PARA TRANSPORTE DE AGUA E MOTOBOMBA CENTRIFUGA A GASOLINA 3,5CV) - MAO-DE-OBRA DIURNA NA OPERACAO</v>
          </cell>
          <cell r="I1912" t="str">
            <v>H</v>
          </cell>
          <cell r="J1912">
            <v>13.41</v>
          </cell>
          <cell r="K1912" t="str">
            <v>INSUMO</v>
          </cell>
          <cell r="L1912">
            <v>4093</v>
          </cell>
          <cell r="M1912" t="str">
            <v>MOTORISTA DE CAMINHAO</v>
          </cell>
          <cell r="N1912" t="str">
            <v>H</v>
          </cell>
          <cell r="O1912">
            <v>1</v>
          </cell>
          <cell r="P1912">
            <v>13.41</v>
          </cell>
          <cell r="Q1912">
            <v>13.41</v>
          </cell>
          <cell r="AD1912" t="str">
            <v>CHOR</v>
          </cell>
          <cell r="AE1912" t="str">
            <v>CUSTOS HORÁRIOS DE MÁQUINAS E EQUIPAMENTOS</v>
          </cell>
          <cell r="AF1912">
            <v>329</v>
          </cell>
          <cell r="AG1912" t="str">
            <v>COMPOSIÇÕES AUXILIARES</v>
          </cell>
          <cell r="AH1912">
            <v>0</v>
          </cell>
          <cell r="AI1912">
            <v>0</v>
          </cell>
        </row>
        <row r="1913">
          <cell r="G1913">
            <v>5750</v>
          </cell>
          <cell r="H1913" t="str">
            <v>CAMINHAO TOCO, 177CV - 14T (VU=6ANOS) (NAO INCLUI CARROCERIA) - DEPRECIACAO E JUROS</v>
          </cell>
          <cell r="I1913" t="str">
            <v>H</v>
          </cell>
          <cell r="J1913">
            <v>18.77</v>
          </cell>
          <cell r="R1913">
            <v>0</v>
          </cell>
          <cell r="S1913">
            <v>0</v>
          </cell>
          <cell r="T1913">
            <v>0</v>
          </cell>
          <cell r="U1913">
            <v>0</v>
          </cell>
          <cell r="V1913">
            <v>18.760000000000002</v>
          </cell>
          <cell r="W1913">
            <v>100</v>
          </cell>
          <cell r="X1913">
            <v>0</v>
          </cell>
          <cell r="Y1913">
            <v>0</v>
          </cell>
          <cell r="Z1913">
            <v>0</v>
          </cell>
          <cell r="AA1913">
            <v>0</v>
          </cell>
          <cell r="AB1913" t="str">
            <v>CAIXA REFERENCIAL</v>
          </cell>
          <cell r="AD1913" t="str">
            <v>CHOR</v>
          </cell>
          <cell r="AE1913" t="str">
            <v>CUSTOS HORÁRIOS DE MÁQUINAS E EQUIPAMENTOS</v>
          </cell>
          <cell r="AF1913">
            <v>329</v>
          </cell>
          <cell r="AG1913" t="str">
            <v>COMPOSIÇÕES AUXILIARES</v>
          </cell>
          <cell r="AH1913">
            <v>0</v>
          </cell>
          <cell r="AI1913">
            <v>0</v>
          </cell>
        </row>
        <row r="1914">
          <cell r="G1914">
            <v>5750</v>
          </cell>
          <cell r="H1914" t="str">
            <v>CAMINHAO TOCO, 177CV - 14T (VU=6ANOS) (NAO INCLUI CARROCERIA) - DEPRECIACAO E JUROS</v>
          </cell>
          <cell r="I1914" t="str">
            <v>H</v>
          </cell>
          <cell r="J1914">
            <v>18.77</v>
          </cell>
          <cell r="K1914" t="str">
            <v>INSUMO</v>
          </cell>
          <cell r="L1914">
            <v>1149</v>
          </cell>
          <cell r="M1914" t="str">
            <v>CAMINHAO TOCO MERCEDES BENZ, ATEGO 1418/48 - POTENCIA 177 CV - PBT = 13990 KG - DIST. ENTRE EIXOS 4760 MM - NAO INCLUI CARROCERIA.</v>
          </cell>
          <cell r="N1914" t="str">
            <v>UN</v>
          </cell>
          <cell r="O1914">
            <v>1.148E-4</v>
          </cell>
          <cell r="P1914">
            <v>163500</v>
          </cell>
          <cell r="Q1914">
            <v>18.760000000000002</v>
          </cell>
          <cell r="AD1914" t="str">
            <v>CHOR</v>
          </cell>
          <cell r="AE1914" t="str">
            <v>CUSTOS HORÁRIOS DE MÁQUINAS E EQUIPAMENTOS</v>
          </cell>
          <cell r="AF1914">
            <v>329</v>
          </cell>
          <cell r="AG1914" t="str">
            <v>COMPOSIÇÕES AUXILIARES</v>
          </cell>
          <cell r="AH1914">
            <v>0</v>
          </cell>
          <cell r="AI1914">
            <v>0</v>
          </cell>
        </row>
        <row r="1915">
          <cell r="G1915">
            <v>5751</v>
          </cell>
          <cell r="H1915" t="str">
            <v>CAMINHAO TOCO, 177CV - 14T (VU=6ANOS) (NAO INCLUI CARROCERIA) - MANUTENCAO</v>
          </cell>
          <cell r="I1915" t="str">
            <v>H</v>
          </cell>
          <cell r="J1915">
            <v>13.62</v>
          </cell>
          <cell r="R1915">
            <v>0</v>
          </cell>
          <cell r="S1915">
            <v>0</v>
          </cell>
          <cell r="T1915">
            <v>0</v>
          </cell>
          <cell r="U1915">
            <v>0</v>
          </cell>
          <cell r="V1915">
            <v>13.61</v>
          </cell>
          <cell r="W1915">
            <v>100</v>
          </cell>
          <cell r="X1915">
            <v>0</v>
          </cell>
          <cell r="Y1915">
            <v>0</v>
          </cell>
          <cell r="Z1915">
            <v>0</v>
          </cell>
          <cell r="AA1915">
            <v>0</v>
          </cell>
          <cell r="AB1915" t="str">
            <v>CAIXA REFERENCIAL</v>
          </cell>
          <cell r="AD1915" t="str">
            <v>CHOR</v>
          </cell>
          <cell r="AE1915" t="str">
            <v>CUSTOS HORÁRIOS DE MÁQUINAS E EQUIPAMENTOS</v>
          </cell>
          <cell r="AF1915">
            <v>329</v>
          </cell>
          <cell r="AG1915" t="str">
            <v>COMPOSIÇÕES AUXILIARES</v>
          </cell>
          <cell r="AH1915">
            <v>0</v>
          </cell>
          <cell r="AI1915">
            <v>0</v>
          </cell>
        </row>
        <row r="1916">
          <cell r="G1916">
            <v>5751</v>
          </cell>
          <cell r="H1916" t="str">
            <v>CAMINHAO TOCO, 177CV - 14T (VU=6ANOS) (NAO INCLUI CARROCERIA) - MANUTENCAO</v>
          </cell>
          <cell r="I1916" t="str">
            <v>H</v>
          </cell>
          <cell r="J1916">
            <v>13.62</v>
          </cell>
          <cell r="K1916" t="str">
            <v>INSUMO</v>
          </cell>
          <cell r="L1916">
            <v>1149</v>
          </cell>
          <cell r="M1916" t="str">
            <v>CAMINHAO TOCO MERCEDES BENZ, ATEGO 1418/48 - POTENCIA 177 CV - PBT = 13990 KG - DIST. ENTRE EIXOS 4760 MM - NAO INCLUI CARROCERIA.</v>
          </cell>
          <cell r="N1916" t="str">
            <v>UN</v>
          </cell>
          <cell r="O1916">
            <v>8.3299999999999992E-5</v>
          </cell>
          <cell r="P1916">
            <v>163500</v>
          </cell>
          <cell r="Q1916">
            <v>13.61</v>
          </cell>
          <cell r="AD1916" t="str">
            <v>CHOR</v>
          </cell>
          <cell r="AE1916" t="str">
            <v>CUSTOS HORÁRIOS DE MÁQUINAS E EQUIPAMENTOS</v>
          </cell>
          <cell r="AF1916">
            <v>329</v>
          </cell>
          <cell r="AG1916" t="str">
            <v>COMPOSIÇÕES AUXILIARES</v>
          </cell>
          <cell r="AH1916">
            <v>0</v>
          </cell>
          <cell r="AI1916">
            <v>0</v>
          </cell>
        </row>
        <row r="1917">
          <cell r="G1917">
            <v>5752</v>
          </cell>
          <cell r="H1917" t="str">
            <v>CAMINHAO TOCO, 177CV - 14T (VU=6ANOS) (NAO INCLUI CARROCERIA) - MAO-DE-OBRA NOTURNA NA OPERACAO</v>
          </cell>
          <cell r="I1917" t="str">
            <v>H</v>
          </cell>
          <cell r="J1917">
            <v>16.09</v>
          </cell>
          <cell r="R1917">
            <v>16.09</v>
          </cell>
          <cell r="S1917">
            <v>100</v>
          </cell>
          <cell r="T1917">
            <v>0</v>
          </cell>
          <cell r="U1917">
            <v>0</v>
          </cell>
          <cell r="V1917">
            <v>0</v>
          </cell>
          <cell r="W1917">
            <v>0</v>
          </cell>
          <cell r="X1917">
            <v>0</v>
          </cell>
          <cell r="Y1917">
            <v>0</v>
          </cell>
          <cell r="Z1917">
            <v>0</v>
          </cell>
          <cell r="AA1917">
            <v>0</v>
          </cell>
          <cell r="AB1917" t="str">
            <v>CAIXA REFERENCIAL</v>
          </cell>
          <cell r="AD1917" t="str">
            <v>CHOR</v>
          </cell>
          <cell r="AE1917" t="str">
            <v>CUSTOS HORÁRIOS DE MÁQUINAS E EQUIPAMENTOS</v>
          </cell>
          <cell r="AF1917">
            <v>329</v>
          </cell>
          <cell r="AG1917" t="str">
            <v>COMPOSIÇÕES AUXILIARES</v>
          </cell>
          <cell r="AH1917">
            <v>0</v>
          </cell>
          <cell r="AI1917">
            <v>0</v>
          </cell>
        </row>
        <row r="1918">
          <cell r="G1918">
            <v>5752</v>
          </cell>
          <cell r="H1918" t="str">
            <v>CAMINHAO TOCO, 177CV - 14T (VU=6ANOS) (NAO INCLUI CARROCERIA) - MAO-DE-OBRA NOTURNA NA OPERACAO</v>
          </cell>
          <cell r="I1918" t="str">
            <v>H</v>
          </cell>
          <cell r="J1918">
            <v>16.09</v>
          </cell>
          <cell r="K1918" t="str">
            <v>INSUMO</v>
          </cell>
          <cell r="L1918">
            <v>4093</v>
          </cell>
          <cell r="M1918" t="str">
            <v>MOTORISTA DE CAMINHAO</v>
          </cell>
          <cell r="N1918" t="str">
            <v>H</v>
          </cell>
          <cell r="O1918">
            <v>1.2</v>
          </cell>
          <cell r="P1918">
            <v>13.41</v>
          </cell>
          <cell r="Q1918">
            <v>16.09</v>
          </cell>
          <cell r="AD1918" t="str">
            <v>CHOR</v>
          </cell>
          <cell r="AE1918" t="str">
            <v>CUSTOS HORÁRIOS DE MÁQUINAS E EQUIPAMENTOS</v>
          </cell>
          <cell r="AF1918">
            <v>329</v>
          </cell>
          <cell r="AG1918" t="str">
            <v>COMPOSIÇÕES AUXILIARES</v>
          </cell>
          <cell r="AH1918">
            <v>0</v>
          </cell>
          <cell r="AI1918">
            <v>0</v>
          </cell>
        </row>
        <row r="1919">
          <cell r="G1919">
            <v>5753</v>
          </cell>
          <cell r="H1919" t="str">
            <v>CAMINHAO TOCO, 170CV - 11T (VU=6ANOS) (NAO INCLUI CARROCERIA) - DEPRECIACAO E JUROS</v>
          </cell>
          <cell r="I1919" t="str">
            <v>H</v>
          </cell>
          <cell r="J1919">
            <v>18.41</v>
          </cell>
          <cell r="R1919">
            <v>0</v>
          </cell>
          <cell r="S1919">
            <v>0</v>
          </cell>
          <cell r="T1919">
            <v>0</v>
          </cell>
          <cell r="U1919">
            <v>0</v>
          </cell>
          <cell r="V1919">
            <v>18.41</v>
          </cell>
          <cell r="W1919">
            <v>100</v>
          </cell>
          <cell r="X1919">
            <v>0</v>
          </cell>
          <cell r="Y1919">
            <v>0</v>
          </cell>
          <cell r="Z1919">
            <v>0</v>
          </cell>
          <cell r="AA1919">
            <v>0</v>
          </cell>
          <cell r="AB1919" t="str">
            <v>CAIXA REFERENCIAL</v>
          </cell>
          <cell r="AD1919" t="str">
            <v>CHOR</v>
          </cell>
          <cell r="AE1919" t="str">
            <v>CUSTOS HORÁRIOS DE MÁQUINAS E EQUIPAMENTOS</v>
          </cell>
          <cell r="AF1919">
            <v>329</v>
          </cell>
          <cell r="AG1919" t="str">
            <v>COMPOSIÇÕES AUXILIARES</v>
          </cell>
          <cell r="AH1919">
            <v>0</v>
          </cell>
          <cell r="AI1919">
            <v>0</v>
          </cell>
        </row>
        <row r="1920">
          <cell r="G1920">
            <v>5753</v>
          </cell>
          <cell r="H1920" t="str">
            <v>CAMINHAO TOCO, 170CV - 11T (VU=6ANOS) (NAO INCLUI CARROCERIA) - DEPRECIACAO E JUROS</v>
          </cell>
          <cell r="I1920" t="str">
            <v>H</v>
          </cell>
          <cell r="J1920">
            <v>18.41</v>
          </cell>
          <cell r="K1920" t="str">
            <v>INSUMO</v>
          </cell>
          <cell r="L1920">
            <v>1156</v>
          </cell>
          <cell r="M1920" t="str">
            <v>CAMINHAO  TOCO FORD CARGO 1717 E,   MOTOR CUMMINS 170 CV,  PBT= 16000 KG , CARGA UTIL + CARROCERIA = 11090 KG,  DIST ENTRE EIXOS 4800 MM - NAO INCLUI CARROCERIA</v>
          </cell>
          <cell r="N1920" t="str">
            <v>UN</v>
          </cell>
          <cell r="O1920">
            <v>1.148E-4</v>
          </cell>
          <cell r="P1920">
            <v>160398.53</v>
          </cell>
          <cell r="Q1920">
            <v>18.41</v>
          </cell>
          <cell r="AD1920" t="str">
            <v>CHOR</v>
          </cell>
          <cell r="AE1920" t="str">
            <v>CUSTOS HORÁRIOS DE MÁQUINAS E EQUIPAMENTOS</v>
          </cell>
          <cell r="AF1920">
            <v>329</v>
          </cell>
          <cell r="AG1920" t="str">
            <v>COMPOSIÇÕES AUXILIARES</v>
          </cell>
          <cell r="AH1920">
            <v>0</v>
          </cell>
          <cell r="AI1920">
            <v>0</v>
          </cell>
        </row>
        <row r="1921">
          <cell r="G1921">
            <v>5754</v>
          </cell>
          <cell r="H1921" t="str">
            <v>CAMINHAO TOCO, 170CV - 11T (VU=6ANOS) (NAO INCLUI CARROCERIA) - MANUTENCAO</v>
          </cell>
          <cell r="I1921" t="str">
            <v>H</v>
          </cell>
          <cell r="J1921">
            <v>10.7</v>
          </cell>
          <cell r="R1921">
            <v>0</v>
          </cell>
          <cell r="S1921">
            <v>0</v>
          </cell>
          <cell r="T1921">
            <v>0</v>
          </cell>
          <cell r="U1921">
            <v>0</v>
          </cell>
          <cell r="V1921">
            <v>10.69</v>
          </cell>
          <cell r="W1921">
            <v>100</v>
          </cell>
          <cell r="X1921">
            <v>0</v>
          </cell>
          <cell r="Y1921">
            <v>0</v>
          </cell>
          <cell r="Z1921">
            <v>0</v>
          </cell>
          <cell r="AA1921">
            <v>0</v>
          </cell>
          <cell r="AB1921" t="str">
            <v>CAIXA REFERENCIAL</v>
          </cell>
          <cell r="AD1921" t="str">
            <v>CHOR</v>
          </cell>
          <cell r="AE1921" t="str">
            <v>CUSTOS HORÁRIOS DE MÁQUINAS E EQUIPAMENTOS</v>
          </cell>
          <cell r="AF1921">
            <v>329</v>
          </cell>
          <cell r="AG1921" t="str">
            <v>COMPOSIÇÕES AUXILIARES</v>
          </cell>
          <cell r="AH1921">
            <v>0</v>
          </cell>
          <cell r="AI1921">
            <v>0</v>
          </cell>
        </row>
        <row r="1922">
          <cell r="G1922">
            <v>5754</v>
          </cell>
          <cell r="H1922" t="str">
            <v>CAMINHAO TOCO, 170CV - 11T (VU=6ANOS) (NAO INCLUI CARROCERIA) - MANUTENCAO</v>
          </cell>
          <cell r="I1922" t="str">
            <v>H</v>
          </cell>
          <cell r="J1922">
            <v>10.7</v>
          </cell>
          <cell r="K1922" t="str">
            <v>INSUMO</v>
          </cell>
          <cell r="L1922">
            <v>1156</v>
          </cell>
          <cell r="M1922" t="str">
            <v>CAMINHAO  TOCO FORD CARGO 1717 E,   MOTOR CUMMINS 170 CV,  PBT= 16000 KG , CARGA UTIL + CARROCERIA = 11090 KG,  DIST ENTRE EIXOS 4800 MM - NAO INCLUI CARROCERIA</v>
          </cell>
          <cell r="N1922" t="str">
            <v>UN</v>
          </cell>
          <cell r="O1922">
            <v>6.6699999999999995E-5</v>
          </cell>
          <cell r="P1922">
            <v>160398.53</v>
          </cell>
          <cell r="Q1922">
            <v>10.69</v>
          </cell>
          <cell r="AD1922" t="str">
            <v>CHOR</v>
          </cell>
          <cell r="AE1922" t="str">
            <v>CUSTOS HORÁRIOS DE MÁQUINAS E EQUIPAMENTOS</v>
          </cell>
          <cell r="AF1922">
            <v>329</v>
          </cell>
          <cell r="AG1922" t="str">
            <v>COMPOSIÇÕES AUXILIARES</v>
          </cell>
          <cell r="AH1922">
            <v>0</v>
          </cell>
          <cell r="AI1922">
            <v>0</v>
          </cell>
        </row>
        <row r="1923">
          <cell r="G1923">
            <v>5755</v>
          </cell>
          <cell r="H1923" t="str">
            <v>CAMINHAO TOCO, 170CV - 11T (VU=6ANOS) (NAO INCLUI CARROCERIA) - MAO-DE-OBRA DIURNA NA OPERACAO</v>
          </cell>
          <cell r="I1923" t="str">
            <v>H</v>
          </cell>
          <cell r="J1923">
            <v>13.41</v>
          </cell>
          <cell r="R1923">
            <v>13.41</v>
          </cell>
          <cell r="S1923">
            <v>100</v>
          </cell>
          <cell r="T1923">
            <v>0</v>
          </cell>
          <cell r="U1923">
            <v>0</v>
          </cell>
          <cell r="V1923">
            <v>0</v>
          </cell>
          <cell r="W1923">
            <v>0</v>
          </cell>
          <cell r="X1923">
            <v>0</v>
          </cell>
          <cell r="Y1923">
            <v>0</v>
          </cell>
          <cell r="Z1923">
            <v>0</v>
          </cell>
          <cell r="AA1923">
            <v>0</v>
          </cell>
          <cell r="AB1923" t="str">
            <v>CAIXA REFERENCIAL</v>
          </cell>
          <cell r="AD1923" t="str">
            <v>CHOR</v>
          </cell>
          <cell r="AE1923" t="str">
            <v>CUSTOS HORÁRIOS DE MÁQUINAS E EQUIPAMENTOS</v>
          </cell>
          <cell r="AF1923">
            <v>329</v>
          </cell>
          <cell r="AG1923" t="str">
            <v>COMPOSIÇÕES AUXILIARES</v>
          </cell>
          <cell r="AH1923">
            <v>0</v>
          </cell>
          <cell r="AI1923">
            <v>0</v>
          </cell>
        </row>
        <row r="1924">
          <cell r="G1924">
            <v>5755</v>
          </cell>
          <cell r="H1924" t="str">
            <v>CAMINHAO TOCO, 170CV - 11T (VU=6ANOS) (NAO INCLUI CARROCERIA) - MAO-DE-OBRA DIURNA NA OPERACAO</v>
          </cell>
          <cell r="I1924" t="str">
            <v>H</v>
          </cell>
          <cell r="J1924">
            <v>13.41</v>
          </cell>
          <cell r="K1924" t="str">
            <v>INSUMO</v>
          </cell>
          <cell r="L1924">
            <v>4093</v>
          </cell>
          <cell r="M1924" t="str">
            <v>MOTORISTA DE CAMINHAO</v>
          </cell>
          <cell r="N1924" t="str">
            <v>H</v>
          </cell>
          <cell r="O1924">
            <v>1</v>
          </cell>
          <cell r="P1924">
            <v>13.41</v>
          </cell>
          <cell r="Q1924">
            <v>13.41</v>
          </cell>
          <cell r="AD1924" t="str">
            <v>CHOR</v>
          </cell>
          <cell r="AE1924" t="str">
            <v>CUSTOS HORÁRIOS DE MÁQUINAS E EQUIPAMENTOS</v>
          </cell>
          <cell r="AF1924">
            <v>329</v>
          </cell>
          <cell r="AG1924" t="str">
            <v>COMPOSIÇÕES AUXILIARES</v>
          </cell>
          <cell r="AH1924">
            <v>0</v>
          </cell>
          <cell r="AI1924">
            <v>0</v>
          </cell>
        </row>
        <row r="1925">
          <cell r="G1925">
            <v>5756</v>
          </cell>
          <cell r="H1925" t="str">
            <v>CAMINHAO PIPA 6000L TOCO, 162CV - 7,5T (VU=6ANOS) (INCLUI TANQUE DE ACO PARA TRANSPORTE DE AGUA E MOTOBOMBA CENTRIFUGA A GASOLINA 3,5CV) - DEPRECIACAO E JUROS</v>
          </cell>
          <cell r="I1925" t="str">
            <v>H</v>
          </cell>
          <cell r="J1925">
            <v>17.53</v>
          </cell>
          <cell r="R1925">
            <v>0</v>
          </cell>
          <cell r="S1925">
            <v>0</v>
          </cell>
          <cell r="T1925">
            <v>0</v>
          </cell>
          <cell r="U1925">
            <v>0</v>
          </cell>
          <cell r="V1925">
            <v>17.53</v>
          </cell>
          <cell r="W1925">
            <v>100</v>
          </cell>
          <cell r="X1925">
            <v>0</v>
          </cell>
          <cell r="Y1925">
            <v>0</v>
          </cell>
          <cell r="Z1925">
            <v>0</v>
          </cell>
          <cell r="AA1925">
            <v>0</v>
          </cell>
          <cell r="AB1925" t="str">
            <v>CAIXA REFERENCIAL</v>
          </cell>
          <cell r="AD1925" t="str">
            <v>CHOR</v>
          </cell>
          <cell r="AE1925" t="str">
            <v>CUSTOS HORÁRIOS DE MÁQUINAS E EQUIPAMENTOS</v>
          </cell>
          <cell r="AF1925">
            <v>329</v>
          </cell>
          <cell r="AG1925" t="str">
            <v>COMPOSIÇÕES AUXILIARES</v>
          </cell>
          <cell r="AH1925">
            <v>0</v>
          </cell>
          <cell r="AI1925">
            <v>0</v>
          </cell>
        </row>
        <row r="1926">
          <cell r="G1926">
            <v>5756</v>
          </cell>
          <cell r="H1926" t="str">
            <v>CAMINHAO PIPA 6000L TOCO, 162CV - 7,5T (VU=6ANOS) (INCLUI TANQUE DE ACO PARA TRANSPORTE DE AGUA E MOTOBOMBA CENTRIFUGA A GASOLINA 3,5CV) - DEPRECIACAO E JUROS</v>
          </cell>
          <cell r="I1926" t="str">
            <v>H</v>
          </cell>
          <cell r="J1926">
            <v>17.53</v>
          </cell>
          <cell r="K1926" t="str">
            <v>INSUMO</v>
          </cell>
          <cell r="L1926">
            <v>719</v>
          </cell>
          <cell r="M1926" t="str">
            <v>MOTOBOMBA CENTRIFUGA BOCAIS 1 1/2" X 1" A GASOLINA 3,5CV MARC A BRANCO MOD. 715 HM/Q = 6M/16,8M3/H A 38M/6,6M 3/H**CAIXA**"</v>
          </cell>
          <cell r="N1926" t="str">
            <v>UN</v>
          </cell>
          <cell r="O1926">
            <v>2.1029999999999999E-4</v>
          </cell>
          <cell r="P1926">
            <v>1336.74</v>
          </cell>
          <cell r="Q1926">
            <v>0.28000000000000003</v>
          </cell>
          <cell r="AD1926" t="str">
            <v>CHOR</v>
          </cell>
          <cell r="AE1926" t="str">
            <v>CUSTOS HORÁRIOS DE MÁQUINAS E EQUIPAMENTOS</v>
          </cell>
          <cell r="AF1926">
            <v>329</v>
          </cell>
          <cell r="AG1926" t="str">
            <v>COMPOSIÇÕES AUXILIARES</v>
          </cell>
          <cell r="AH1926">
            <v>0</v>
          </cell>
          <cell r="AI1926">
            <v>0</v>
          </cell>
        </row>
        <row r="1927">
          <cell r="G1927">
            <v>5756</v>
          </cell>
          <cell r="H1927" t="str">
            <v>CAMINHAO PIPA 6000L TOCO, 162CV - 7,5T (VU=6ANOS) (INCLUI TANQUE DE ACO PARA TRANSPORTE DE AGUA E MOTOBOMBA CENTRIFUGA A GASOLINA 3,5CV) - DEPRECIACAO E JUROS</v>
          </cell>
          <cell r="I1927" t="str">
            <v>H</v>
          </cell>
          <cell r="J1927">
            <v>17.53</v>
          </cell>
          <cell r="K1927" t="str">
            <v>INSUMO</v>
          </cell>
          <cell r="L1927">
            <v>1152</v>
          </cell>
          <cell r="M1927" t="str">
            <v>CAMINHAO PIPA 6.000L TOCO FORD F-12000 POTENCIA 162CV - PBT=11800KG - CARGA UTIL + TANQUE   = 7480KG - DIST ENTRE EIXOS 4928MM - INCL TANQUE DE ACO P/ TRANSP  DE AGUA</v>
          </cell>
          <cell r="N1927" t="str">
            <v>UN</v>
          </cell>
          <cell r="O1927">
            <v>1.148E-4</v>
          </cell>
          <cell r="P1927">
            <v>150284.25</v>
          </cell>
          <cell r="Q1927">
            <v>17.25</v>
          </cell>
          <cell r="AD1927" t="str">
            <v>CHOR</v>
          </cell>
          <cell r="AE1927" t="str">
            <v>CUSTOS HORÁRIOS DE MÁQUINAS E EQUIPAMENTOS</v>
          </cell>
          <cell r="AF1927">
            <v>329</v>
          </cell>
          <cell r="AG1927" t="str">
            <v>COMPOSIÇÕES AUXILIARES</v>
          </cell>
          <cell r="AH1927">
            <v>0</v>
          </cell>
          <cell r="AI1927">
            <v>0</v>
          </cell>
        </row>
        <row r="1928">
          <cell r="G1928">
            <v>5757</v>
          </cell>
          <cell r="H1928" t="str">
            <v>CAMINHAO PIPA 6000L TOCO, 162CV - 7,5T (VU=6ANOS) (INCLUI TANQUE DE ACO PARA TRANSPORTE DE AGUA E MOTOBOMBA CENTRIFUGA A GASOLINA 3,5CV) - MANUTENCAO</v>
          </cell>
          <cell r="I1928" t="str">
            <v>H</v>
          </cell>
          <cell r="J1928">
            <v>10.14</v>
          </cell>
          <cell r="R1928">
            <v>0</v>
          </cell>
          <cell r="S1928">
            <v>0</v>
          </cell>
          <cell r="T1928">
            <v>0</v>
          </cell>
          <cell r="U1928">
            <v>0</v>
          </cell>
          <cell r="V1928">
            <v>10.130000000000001</v>
          </cell>
          <cell r="W1928">
            <v>100</v>
          </cell>
          <cell r="X1928">
            <v>0</v>
          </cell>
          <cell r="Y1928">
            <v>0</v>
          </cell>
          <cell r="Z1928">
            <v>0</v>
          </cell>
          <cell r="AA1928">
            <v>0</v>
          </cell>
          <cell r="AB1928" t="str">
            <v>CAIXA REFERENCIAL</v>
          </cell>
          <cell r="AD1928" t="str">
            <v>CHOR</v>
          </cell>
          <cell r="AE1928" t="str">
            <v>CUSTOS HORÁRIOS DE MÁQUINAS E EQUIPAMENTOS</v>
          </cell>
          <cell r="AF1928">
            <v>329</v>
          </cell>
          <cell r="AG1928" t="str">
            <v>COMPOSIÇÕES AUXILIARES</v>
          </cell>
          <cell r="AH1928">
            <v>0</v>
          </cell>
          <cell r="AI1928">
            <v>0</v>
          </cell>
        </row>
        <row r="1929">
          <cell r="G1929">
            <v>5757</v>
          </cell>
          <cell r="H1929" t="str">
            <v>CAMINHAO PIPA 6000L TOCO, 162CV - 7,5T (VU=6ANOS) (INCLUI TANQUE DE ACO PARA TRANSPORTE DE AGUA E MOTOBOMBA CENTRIFUGA A GASOLINA 3,5CV) - MANUTENCAO</v>
          </cell>
          <cell r="I1929" t="str">
            <v>H</v>
          </cell>
          <cell r="J1929">
            <v>10.14</v>
          </cell>
          <cell r="K1929" t="str">
            <v>INSUMO</v>
          </cell>
          <cell r="L1929">
            <v>719</v>
          </cell>
          <cell r="M1929" t="str">
            <v>MOTOBOMBA CENTRIFUGA BOCAIS 1 1/2" X 1" A GASOLINA 3,5CV MARC A BRANCO MOD. 715 HM/Q = 6M/16,8M3/H A 38M/6,6M 3/H**CAIXA**"</v>
          </cell>
          <cell r="N1929" t="str">
            <v>UN</v>
          </cell>
          <cell r="O1929">
            <v>8.3299999999999992E-5</v>
          </cell>
          <cell r="P1929">
            <v>1336.74</v>
          </cell>
          <cell r="Q1929">
            <v>0.11</v>
          </cell>
          <cell r="AD1929" t="str">
            <v>CHOR</v>
          </cell>
          <cell r="AE1929" t="str">
            <v>CUSTOS HORÁRIOS DE MÁQUINAS E EQUIPAMENTOS</v>
          </cell>
          <cell r="AF1929">
            <v>329</v>
          </cell>
          <cell r="AG1929" t="str">
            <v>COMPOSIÇÕES AUXILIARES</v>
          </cell>
          <cell r="AH1929">
            <v>0</v>
          </cell>
          <cell r="AI1929">
            <v>0</v>
          </cell>
        </row>
        <row r="1930">
          <cell r="G1930">
            <v>5757</v>
          </cell>
          <cell r="H1930" t="str">
            <v>CAMINHAO PIPA 6000L TOCO, 162CV - 7,5T (VU=6ANOS) (INCLUI TANQUE DE ACO PARA TRANSPORTE DE AGUA E MOTOBOMBA CENTRIFUGA A GASOLINA 3,5CV) - MANUTENCAO</v>
          </cell>
          <cell r="I1930" t="str">
            <v>H</v>
          </cell>
          <cell r="J1930">
            <v>10.14</v>
          </cell>
          <cell r="K1930" t="str">
            <v>INSUMO</v>
          </cell>
          <cell r="L1930">
            <v>1152</v>
          </cell>
          <cell r="M1930" t="str">
            <v>CAMINHAO PIPA 6.000L TOCO FORD F-12000 POTENCIA 162CV - PBT=11800KG - CARGA UTIL + TANQUE   = 7480KG - DIST ENTRE EIXOS 4928MM - INCL TANQUE DE ACO P/ TRANSP  DE AGUA</v>
          </cell>
          <cell r="N1930" t="str">
            <v>UN</v>
          </cell>
          <cell r="O1930">
            <v>6.6699999999999995E-5</v>
          </cell>
          <cell r="P1930">
            <v>150284.25</v>
          </cell>
          <cell r="Q1930">
            <v>10.02</v>
          </cell>
          <cell r="AD1930" t="str">
            <v>CHOR</v>
          </cell>
          <cell r="AE1930" t="str">
            <v>CUSTOS HORÁRIOS DE MÁQUINAS E EQUIPAMENTOS</v>
          </cell>
          <cell r="AF1930">
            <v>329</v>
          </cell>
          <cell r="AG1930" t="str">
            <v>COMPOSIÇÕES AUXILIARES</v>
          </cell>
          <cell r="AH1930">
            <v>0</v>
          </cell>
          <cell r="AI1930">
            <v>0</v>
          </cell>
        </row>
        <row r="1931">
          <cell r="G1931">
            <v>5758</v>
          </cell>
          <cell r="H1931" t="str">
            <v>CAMINHAO PIPA 6000L TOCO, 162CV - 7,5T (VU=6ANOS) (INCLUI TANQUE DE ACO PARA TRANSPORTE DE AGUA E MOTOBOMBA CENTRIFUGA A GASOLINA 3,5CV) - CUSTO HORARIO DE MATERIAIS NA OPERACAO</v>
          </cell>
          <cell r="I1931" t="str">
            <v>H</v>
          </cell>
          <cell r="J1931">
            <v>61.71</v>
          </cell>
          <cell r="R1931">
            <v>0</v>
          </cell>
          <cell r="S1931">
            <v>0</v>
          </cell>
          <cell r="T1931">
            <v>61.7</v>
          </cell>
          <cell r="U1931">
            <v>100</v>
          </cell>
          <cell r="V1931">
            <v>0</v>
          </cell>
          <cell r="W1931">
            <v>0</v>
          </cell>
          <cell r="X1931">
            <v>0</v>
          </cell>
          <cell r="Y1931">
            <v>0</v>
          </cell>
          <cell r="Z1931">
            <v>0</v>
          </cell>
          <cell r="AA1931">
            <v>0</v>
          </cell>
          <cell r="AB1931" t="str">
            <v>CAIXA REFERENCIAL</v>
          </cell>
          <cell r="AD1931" t="str">
            <v>CHOR</v>
          </cell>
          <cell r="AE1931" t="str">
            <v>CUSTOS HORÁRIOS DE MÁQUINAS E EQUIPAMENTOS</v>
          </cell>
          <cell r="AF1931">
            <v>329</v>
          </cell>
          <cell r="AG1931" t="str">
            <v>COMPOSIÇÕES AUXILIARES</v>
          </cell>
          <cell r="AH1931">
            <v>0</v>
          </cell>
          <cell r="AI1931">
            <v>0</v>
          </cell>
        </row>
        <row r="1932">
          <cell r="G1932">
            <v>5758</v>
          </cell>
          <cell r="H1932" t="str">
            <v>CAMINHAO PIPA 6000L TOCO, 162CV - 7,5T (VU=6ANOS) (INCLUI TANQUE DE ACO PARA TRANSPORTE DE AGUA E MOTOBOMBA CENTRIFUGA A GASOLINA 3,5CV) - CUSTO HORARIO DE MATERIAIS NA OPERACAO</v>
          </cell>
          <cell r="I1932" t="str">
            <v>H</v>
          </cell>
          <cell r="J1932">
            <v>61.71</v>
          </cell>
          <cell r="K1932" t="str">
            <v>INSUMO</v>
          </cell>
          <cell r="L1932">
            <v>4221</v>
          </cell>
          <cell r="M1932" t="str">
            <v>OLEO DIESEL COMBUSTIVEL COMUM</v>
          </cell>
          <cell r="N1932" t="str">
            <v>L</v>
          </cell>
          <cell r="O1932">
            <v>25.56</v>
          </cell>
          <cell r="P1932">
            <v>2.3199999999999998</v>
          </cell>
          <cell r="Q1932">
            <v>59.29</v>
          </cell>
          <cell r="AD1932" t="str">
            <v>CHOR</v>
          </cell>
          <cell r="AE1932" t="str">
            <v>CUSTOS HORÁRIOS DE MÁQUINAS E EQUIPAMENTOS</v>
          </cell>
          <cell r="AF1932">
            <v>329</v>
          </cell>
          <cell r="AG1932" t="str">
            <v>COMPOSIÇÕES AUXILIARES</v>
          </cell>
          <cell r="AH1932">
            <v>0</v>
          </cell>
          <cell r="AI1932">
            <v>0</v>
          </cell>
        </row>
        <row r="1933">
          <cell r="G1933">
            <v>5758</v>
          </cell>
          <cell r="H1933" t="str">
            <v>CAMINHAO PIPA 6000L TOCO, 162CV - 7,5T (VU=6ANOS) (INCLUI TANQUE DE ACO PARA TRANSPORTE DE AGUA E MOTOBOMBA CENTRIFUGA A GASOLINA 3,5CV) - CUSTO HORARIO DE MATERIAIS NA OPERACAO</v>
          </cell>
          <cell r="I1933" t="str">
            <v>H</v>
          </cell>
          <cell r="J1933">
            <v>61.71</v>
          </cell>
          <cell r="K1933" t="str">
            <v>INSUMO</v>
          </cell>
          <cell r="L1933">
            <v>4222</v>
          </cell>
          <cell r="M1933" t="str">
            <v>GASOLINA COMUM</v>
          </cell>
          <cell r="N1933" t="str">
            <v>L</v>
          </cell>
          <cell r="O1933">
            <v>0.83</v>
          </cell>
          <cell r="P1933">
            <v>2.9</v>
          </cell>
          <cell r="Q1933">
            <v>2.4</v>
          </cell>
          <cell r="AD1933" t="str">
            <v>CHOR</v>
          </cell>
          <cell r="AE1933" t="str">
            <v>CUSTOS HORÁRIOS DE MÁQUINAS E EQUIPAMENTOS</v>
          </cell>
          <cell r="AF1933">
            <v>329</v>
          </cell>
          <cell r="AG1933" t="str">
            <v>COMPOSIÇÕES AUXILIARES</v>
          </cell>
          <cell r="AH1933">
            <v>0</v>
          </cell>
          <cell r="AI1933">
            <v>0</v>
          </cell>
        </row>
        <row r="1934">
          <cell r="G1934">
            <v>5759</v>
          </cell>
          <cell r="H1934" t="str">
            <v>CAMINHAO PIPA F12000 142HP TANQUE 6000L/MAO-DE-OBRA NA OPERACAO DIURNA</v>
          </cell>
          <cell r="I1934" t="str">
            <v>H</v>
          </cell>
          <cell r="J1934">
            <v>10.75</v>
          </cell>
          <cell r="R1934">
            <v>10.75</v>
          </cell>
          <cell r="S1934">
            <v>100</v>
          </cell>
          <cell r="T1934">
            <v>0</v>
          </cell>
          <cell r="U1934">
            <v>0</v>
          </cell>
          <cell r="V1934">
            <v>0</v>
          </cell>
          <cell r="W1934">
            <v>0</v>
          </cell>
          <cell r="X1934">
            <v>0</v>
          </cell>
          <cell r="Y1934">
            <v>0</v>
          </cell>
          <cell r="Z1934">
            <v>0</v>
          </cell>
          <cell r="AA1934">
            <v>0</v>
          </cell>
          <cell r="AB1934" t="str">
            <v>CAIXA REFERENCIAL</v>
          </cell>
          <cell r="AD1934" t="str">
            <v>CHOR</v>
          </cell>
          <cell r="AE1934" t="str">
            <v>CUSTOS HORÁRIOS DE MÁQUINAS E EQUIPAMENTOS</v>
          </cell>
          <cell r="AF1934">
            <v>329</v>
          </cell>
          <cell r="AG1934" t="str">
            <v>COMPOSIÇÕES AUXILIARES</v>
          </cell>
          <cell r="AH1934">
            <v>0</v>
          </cell>
          <cell r="AI1934">
            <v>0</v>
          </cell>
        </row>
        <row r="1935">
          <cell r="G1935">
            <v>5759</v>
          </cell>
          <cell r="H1935" t="str">
            <v>CAMINHAO PIPA F12000 142HP TANQUE 6000L/MAO-DE-OBRA NA OPERACAO DIURNA</v>
          </cell>
          <cell r="I1935" t="str">
            <v>H</v>
          </cell>
          <cell r="J1935">
            <v>10.75</v>
          </cell>
          <cell r="K1935" t="str">
            <v>INSUMO</v>
          </cell>
          <cell r="L1935">
            <v>10512</v>
          </cell>
          <cell r="M1935" t="str">
            <v>MOTORISTA DE CAMINHAO - PISO MENSAL (ENCARGO SOCIAL MENSALISTA)</v>
          </cell>
          <cell r="N1935" t="str">
            <v>MES</v>
          </cell>
          <cell r="O1935">
            <v>4.5455000000000001E-3</v>
          </cell>
          <cell r="P1935">
            <v>2365.75</v>
          </cell>
          <cell r="Q1935">
            <v>10.75</v>
          </cell>
          <cell r="AD1935" t="str">
            <v>CHOR</v>
          </cell>
          <cell r="AE1935" t="str">
            <v>CUSTOS HORÁRIOS DE MÁQUINAS E EQUIPAMENTOS</v>
          </cell>
          <cell r="AF1935">
            <v>329</v>
          </cell>
          <cell r="AG1935" t="str">
            <v>COMPOSIÇÕES AUXILIARES</v>
          </cell>
          <cell r="AH1935">
            <v>0</v>
          </cell>
          <cell r="AI1935">
            <v>0</v>
          </cell>
        </row>
        <row r="1936">
          <cell r="G1936">
            <v>5760</v>
          </cell>
          <cell r="H1936" t="str">
            <v>CAMINHAO PIPA 6000L TOCO, 162CV - 7,5T (VU=6ANOS) (INCLUI TANQUE DE ACO PARA TRANSPORTE DE AGUA) - MAO-DE-OBRA NOTURNA NA OPERACAO</v>
          </cell>
          <cell r="I1936" t="str">
            <v>H</v>
          </cell>
          <cell r="J1936">
            <v>16.09</v>
          </cell>
          <cell r="R1936">
            <v>16.09</v>
          </cell>
          <cell r="S1936">
            <v>100</v>
          </cell>
          <cell r="T1936">
            <v>0</v>
          </cell>
          <cell r="U1936">
            <v>0</v>
          </cell>
          <cell r="V1936">
            <v>0</v>
          </cell>
          <cell r="W1936">
            <v>0</v>
          </cell>
          <cell r="X1936">
            <v>0</v>
          </cell>
          <cell r="Y1936">
            <v>0</v>
          </cell>
          <cell r="Z1936">
            <v>0</v>
          </cell>
          <cell r="AA1936">
            <v>0</v>
          </cell>
          <cell r="AB1936" t="str">
            <v>CAIXA REFERENCIAL</v>
          </cell>
          <cell r="AD1936" t="str">
            <v>CHOR</v>
          </cell>
          <cell r="AE1936" t="str">
            <v>CUSTOS HORÁRIOS DE MÁQUINAS E EQUIPAMENTOS</v>
          </cell>
          <cell r="AF1936">
            <v>329</v>
          </cell>
          <cell r="AG1936" t="str">
            <v>COMPOSIÇÕES AUXILIARES</v>
          </cell>
          <cell r="AH1936">
            <v>0</v>
          </cell>
          <cell r="AI1936">
            <v>0</v>
          </cell>
        </row>
        <row r="1937">
          <cell r="G1937">
            <v>5760</v>
          </cell>
          <cell r="H1937" t="str">
            <v>CAMINHAO PIPA 6000L TOCO, 162CV - 7,5T (VU=6ANOS) (INCLUI TANQUE DE ACO PARA TRANSPORTE DE AGUA) - MAO-DE-OBRA NOTURNA NA OPERACAO</v>
          </cell>
          <cell r="I1937" t="str">
            <v>H</v>
          </cell>
          <cell r="J1937">
            <v>16.09</v>
          </cell>
          <cell r="K1937" t="str">
            <v>INSUMO</v>
          </cell>
          <cell r="L1937">
            <v>4093</v>
          </cell>
          <cell r="M1937" t="str">
            <v>MOTORISTA DE CAMINHAO</v>
          </cell>
          <cell r="N1937" t="str">
            <v>H</v>
          </cell>
          <cell r="O1937">
            <v>1.2</v>
          </cell>
          <cell r="P1937">
            <v>13.41</v>
          </cell>
          <cell r="Q1937">
            <v>16.09</v>
          </cell>
          <cell r="AD1937" t="str">
            <v>CHOR</v>
          </cell>
          <cell r="AE1937" t="str">
            <v>CUSTOS HORÁRIOS DE MÁQUINAS E EQUIPAMENTOS</v>
          </cell>
          <cell r="AF1937">
            <v>329</v>
          </cell>
          <cell r="AG1937" t="str">
            <v>COMPOSIÇÕES AUXILIARES</v>
          </cell>
          <cell r="AH1937">
            <v>0</v>
          </cell>
          <cell r="AI1937">
            <v>0</v>
          </cell>
        </row>
        <row r="1938">
          <cell r="G1938">
            <v>5762</v>
          </cell>
          <cell r="H1938" t="str">
            <v>CAMINHAO PIPA 10000L TRUCADO, 208CV - 21,1T (VU=6ANOS) (INCLUI TANQUE DE ACO PARA TRANSPORTE DE AGUA E MOTOBOMBA CENTRIFUGA A GASOLINA 3,5CV) - DEPRECIACAO E JUROS</v>
          </cell>
          <cell r="I1938" t="str">
            <v>H</v>
          </cell>
          <cell r="J1938">
            <v>19.32</v>
          </cell>
          <cell r="R1938">
            <v>0</v>
          </cell>
          <cell r="S1938">
            <v>0</v>
          </cell>
          <cell r="T1938">
            <v>0</v>
          </cell>
          <cell r="U1938">
            <v>0</v>
          </cell>
          <cell r="V1938">
            <v>19.309999999999999</v>
          </cell>
          <cell r="W1938">
            <v>100</v>
          </cell>
          <cell r="X1938">
            <v>0</v>
          </cell>
          <cell r="Y1938">
            <v>0</v>
          </cell>
          <cell r="Z1938">
            <v>0</v>
          </cell>
          <cell r="AA1938">
            <v>0</v>
          </cell>
          <cell r="AB1938" t="str">
            <v>CAIXA REFERENCIAL</v>
          </cell>
          <cell r="AD1938" t="str">
            <v>CHOR</v>
          </cell>
          <cell r="AE1938" t="str">
            <v>CUSTOS HORÁRIOS DE MÁQUINAS E EQUIPAMENTOS</v>
          </cell>
          <cell r="AF1938">
            <v>329</v>
          </cell>
          <cell r="AG1938" t="str">
            <v>COMPOSIÇÕES AUXILIARES</v>
          </cell>
          <cell r="AH1938">
            <v>0</v>
          </cell>
          <cell r="AI1938">
            <v>0</v>
          </cell>
        </row>
        <row r="1939">
          <cell r="G1939">
            <v>5762</v>
          </cell>
          <cell r="H1939" t="str">
            <v>CAMINHAO PIPA 10000L TRUCADO, 208CV - 21,1T (VU=6ANOS) (INCLUI TANQUE DE ACO PARA TRANSPORTE DE AGUA E MOTOBOMBA CENTRIFUGA A GASOLINA 3,5CV) - DEPRECIACAO E JUROS</v>
          </cell>
          <cell r="I1939" t="str">
            <v>H</v>
          </cell>
          <cell r="J1939">
            <v>19.32</v>
          </cell>
          <cell r="K1939" t="str">
            <v>INSUMO</v>
          </cell>
          <cell r="L1939">
            <v>719</v>
          </cell>
          <cell r="M1939" t="str">
            <v>MOTOBOMBA CENTRIFUGA BOCAIS 1 1/2" X 1" A GASOLINA 3,5CV MARC A BRANCO MOD. 715 HM/Q = 6M/16,8M3/H A 38M/6,6M 3/H**CAIXA**"</v>
          </cell>
          <cell r="N1939" t="str">
            <v>UN</v>
          </cell>
          <cell r="O1939">
            <v>2.1029999999999999E-4</v>
          </cell>
          <cell r="P1939">
            <v>1336.74</v>
          </cell>
          <cell r="Q1939">
            <v>0.28000000000000003</v>
          </cell>
          <cell r="AD1939" t="str">
            <v>CHOR</v>
          </cell>
          <cell r="AE1939" t="str">
            <v>CUSTOS HORÁRIOS DE MÁQUINAS E EQUIPAMENTOS</v>
          </cell>
          <cell r="AF1939">
            <v>329</v>
          </cell>
          <cell r="AG1939" t="str">
            <v>COMPOSIÇÕES AUXILIARES</v>
          </cell>
          <cell r="AH1939">
            <v>0</v>
          </cell>
          <cell r="AI1939">
            <v>0</v>
          </cell>
        </row>
        <row r="1940">
          <cell r="G1940">
            <v>5762</v>
          </cell>
          <cell r="H1940" t="str">
            <v>CAMINHAO PIPA 10000L TRUCADO, 208CV - 21,1T (VU=6ANOS) (INCLUI TANQUE DE ACO PARA TRANSPORTE DE AGUA E MOTOBOMBA CENTRIFUGA A GASOLINA 3,5CV) - DEPRECIACAO E JUROS</v>
          </cell>
          <cell r="I1940" t="str">
            <v>H</v>
          </cell>
          <cell r="J1940">
            <v>19.32</v>
          </cell>
          <cell r="K1940" t="str">
            <v>INSUMO</v>
          </cell>
          <cell r="L1940">
            <v>13352</v>
          </cell>
          <cell r="M1940" t="str">
            <v>CAMINHAO PIPA 10.000L TRUCADO (C/ TERCEIRO EIXO) FORD F-14000 - MOTOR CUMMINS 208CV - PBT =21,1T E CMT=27T - DIST ENTRE EIXOS =5385MM - INCL TANQUE DE ACO P/ TRANSP   DE AGUA - CAPACIDADE 10,0M3</v>
          </cell>
          <cell r="N1940" t="str">
            <v>UN</v>
          </cell>
          <cell r="O1940">
            <v>1.148E-4</v>
          </cell>
          <cell r="P1940">
            <v>165831.35</v>
          </cell>
          <cell r="Q1940">
            <v>19.03</v>
          </cell>
          <cell r="AD1940" t="str">
            <v>CHOR</v>
          </cell>
          <cell r="AE1940" t="str">
            <v>CUSTOS HORÁRIOS DE MÁQUINAS E EQUIPAMENTOS</v>
          </cell>
          <cell r="AF1940">
            <v>329</v>
          </cell>
          <cell r="AG1940" t="str">
            <v>COMPOSIÇÕES AUXILIARES</v>
          </cell>
          <cell r="AH1940">
            <v>0</v>
          </cell>
          <cell r="AI1940">
            <v>0</v>
          </cell>
        </row>
        <row r="1941">
          <cell r="G1941">
            <v>5763</v>
          </cell>
          <cell r="H1941" t="str">
            <v>CAMINHAO PIPA 10000L TRUCADO, 208CV - 21,1T (VU=6ANOS) (INCLUI TANQUE DE ACO PARA TRANSPORTE DE AGUA E MOTOBOMBA CENTRIFUGA A GASOLINA 3,5CV) - MANUTENCAO</v>
          </cell>
          <cell r="I1941" t="str">
            <v>H</v>
          </cell>
          <cell r="J1941">
            <v>11.17</v>
          </cell>
          <cell r="R1941">
            <v>0</v>
          </cell>
          <cell r="S1941">
            <v>0</v>
          </cell>
          <cell r="T1941">
            <v>0</v>
          </cell>
          <cell r="U1941">
            <v>0</v>
          </cell>
          <cell r="V1941">
            <v>11.17</v>
          </cell>
          <cell r="W1941">
            <v>100</v>
          </cell>
          <cell r="X1941">
            <v>0</v>
          </cell>
          <cell r="Y1941">
            <v>0</v>
          </cell>
          <cell r="Z1941">
            <v>0</v>
          </cell>
          <cell r="AA1941">
            <v>0</v>
          </cell>
          <cell r="AB1941" t="str">
            <v>CAIXA REFERENCIAL</v>
          </cell>
          <cell r="AD1941" t="str">
            <v>CHOR</v>
          </cell>
          <cell r="AE1941" t="str">
            <v>CUSTOS HORÁRIOS DE MÁQUINAS E EQUIPAMENTOS</v>
          </cell>
          <cell r="AF1941">
            <v>329</v>
          </cell>
          <cell r="AG1941" t="str">
            <v>COMPOSIÇÕES AUXILIARES</v>
          </cell>
          <cell r="AH1941">
            <v>0</v>
          </cell>
          <cell r="AI1941">
            <v>0</v>
          </cell>
        </row>
        <row r="1942">
          <cell r="G1942">
            <v>5763</v>
          </cell>
          <cell r="H1942" t="str">
            <v>CAMINHAO PIPA 10000L TRUCADO, 208CV - 21,1T (VU=6ANOS) (INCLUI TANQUE DE ACO PARA TRANSPORTE DE AGUA E MOTOBOMBA CENTRIFUGA A GASOLINA 3,5CV) - MANUTENCAO</v>
          </cell>
          <cell r="I1942" t="str">
            <v>H</v>
          </cell>
          <cell r="J1942">
            <v>11.17</v>
          </cell>
          <cell r="K1942" t="str">
            <v>INSUMO</v>
          </cell>
          <cell r="L1942">
            <v>719</v>
          </cell>
          <cell r="M1942" t="str">
            <v>MOTOBOMBA CENTRIFUGA BOCAIS 1 1/2" X 1" A GASOLINA 3,5CV MARC A BRANCO MOD. 715 HM/Q = 6M/16,8M3/H A 38M/6,6M 3/H**CAIXA**"</v>
          </cell>
          <cell r="N1942" t="str">
            <v>UN</v>
          </cell>
          <cell r="O1942">
            <v>8.2999999999999998E-5</v>
          </cell>
          <cell r="P1942">
            <v>1336.74</v>
          </cell>
          <cell r="Q1942">
            <v>0.11</v>
          </cell>
          <cell r="AD1942" t="str">
            <v>CHOR</v>
          </cell>
          <cell r="AE1942" t="str">
            <v>CUSTOS HORÁRIOS DE MÁQUINAS E EQUIPAMENTOS</v>
          </cell>
          <cell r="AF1942">
            <v>329</v>
          </cell>
          <cell r="AG1942" t="str">
            <v>COMPOSIÇÕES AUXILIARES</v>
          </cell>
          <cell r="AH1942">
            <v>0</v>
          </cell>
          <cell r="AI1942">
            <v>0</v>
          </cell>
        </row>
        <row r="1943">
          <cell r="G1943">
            <v>5763</v>
          </cell>
          <cell r="H1943" t="str">
            <v>CAMINHAO PIPA 10000L TRUCADO, 208CV - 21,1T (VU=6ANOS) (INCLUI TANQUE DE ACO PARA TRANSPORTE DE AGUA E MOTOBOMBA CENTRIFUGA A GASOLINA 3,5CV) - MANUTENCAO</v>
          </cell>
          <cell r="I1943" t="str">
            <v>H</v>
          </cell>
          <cell r="J1943">
            <v>11.17</v>
          </cell>
          <cell r="K1943" t="str">
            <v>INSUMO</v>
          </cell>
          <cell r="L1943">
            <v>13352</v>
          </cell>
          <cell r="M1943" t="str">
            <v>CAMINHAO PIPA 10.000L TRUCADO (C/ TERCEIRO EIXO) FORD F-14000 - MOTOR CUMMINS 208CV - PBT =21,1T E CMT=27T - DIST ENTRE EIXOS =5385MM - INCL TANQUE DE ACO P/ TRANSP   DE AGUA - CAPACIDADE 10,0M3</v>
          </cell>
          <cell r="N1943" t="str">
            <v>UN</v>
          </cell>
          <cell r="O1943">
            <v>6.6699999999999995E-5</v>
          </cell>
          <cell r="P1943">
            <v>165831.35</v>
          </cell>
          <cell r="Q1943">
            <v>11.06</v>
          </cell>
          <cell r="AD1943" t="str">
            <v>CHOR</v>
          </cell>
          <cell r="AE1943" t="str">
            <v>CUSTOS HORÁRIOS DE MÁQUINAS E EQUIPAMENTOS</v>
          </cell>
          <cell r="AF1943">
            <v>329</v>
          </cell>
          <cell r="AG1943" t="str">
            <v>COMPOSIÇÕES AUXILIARES</v>
          </cell>
          <cell r="AH1943">
            <v>0</v>
          </cell>
          <cell r="AI1943">
            <v>0</v>
          </cell>
        </row>
        <row r="1944">
          <cell r="G1944">
            <v>5764</v>
          </cell>
          <cell r="H1944" t="str">
            <v>CAMINHAO PIPA 10000L TRUCADO, 208CV - 21,1T (VU=6ANOS) (INCLUI TANQUE DE ACO PARA TRANSPORTE DE AGUA E MOTOBOMBA CENTRIFUGA A GASOLINA 3,5CV) - MAO-DE-OBRA NOTURNA NA OPERACAO</v>
          </cell>
          <cell r="I1944" t="str">
            <v>H</v>
          </cell>
          <cell r="J1944">
            <v>16.09</v>
          </cell>
          <cell r="R1944">
            <v>16.09</v>
          </cell>
          <cell r="S1944">
            <v>100</v>
          </cell>
          <cell r="T1944">
            <v>0</v>
          </cell>
          <cell r="U1944">
            <v>0</v>
          </cell>
          <cell r="V1944">
            <v>0</v>
          </cell>
          <cell r="W1944">
            <v>0</v>
          </cell>
          <cell r="X1944">
            <v>0</v>
          </cell>
          <cell r="Y1944">
            <v>0</v>
          </cell>
          <cell r="Z1944">
            <v>0</v>
          </cell>
          <cell r="AA1944">
            <v>0</v>
          </cell>
          <cell r="AB1944" t="str">
            <v>CAIXA REFERENCIAL</v>
          </cell>
          <cell r="AD1944" t="str">
            <v>CHOR</v>
          </cell>
          <cell r="AE1944" t="str">
            <v>CUSTOS HORÁRIOS DE MÁQUINAS E EQUIPAMENTOS</v>
          </cell>
          <cell r="AF1944">
            <v>329</v>
          </cell>
          <cell r="AG1944" t="str">
            <v>COMPOSIÇÕES AUXILIARES</v>
          </cell>
          <cell r="AH1944">
            <v>0</v>
          </cell>
          <cell r="AI1944">
            <v>0</v>
          </cell>
        </row>
        <row r="1945">
          <cell r="G1945">
            <v>5764</v>
          </cell>
          <cell r="H1945" t="str">
            <v>CAMINHAO PIPA 10000L TRUCADO, 208CV - 21,1T (VU=6ANOS) (INCLUI TANQUE DE ACO PARA TRANSPORTE DE AGUA E MOTOBOMBA CENTRIFUGA A GASOLINA 3,5CV) - MAO-DE-OBRA NOTURNA NA OPERACAO</v>
          </cell>
          <cell r="I1945" t="str">
            <v>H</v>
          </cell>
          <cell r="J1945">
            <v>16.09</v>
          </cell>
          <cell r="K1945" t="str">
            <v>INSUMO</v>
          </cell>
          <cell r="L1945">
            <v>4093</v>
          </cell>
          <cell r="M1945" t="str">
            <v>MOTORISTA DE CAMINHAO</v>
          </cell>
          <cell r="N1945" t="str">
            <v>H</v>
          </cell>
          <cell r="O1945">
            <v>1.2</v>
          </cell>
          <cell r="P1945">
            <v>13.41</v>
          </cell>
          <cell r="Q1945">
            <v>16.09</v>
          </cell>
          <cell r="AD1945" t="str">
            <v>CHOR</v>
          </cell>
          <cell r="AE1945" t="str">
            <v>CUSTOS HORÁRIOS DE MÁQUINAS E EQUIPAMENTOS</v>
          </cell>
          <cell r="AF1945">
            <v>329</v>
          </cell>
          <cell r="AG1945" t="str">
            <v>COMPOSIÇÕES AUXILIARES</v>
          </cell>
          <cell r="AH1945">
            <v>0</v>
          </cell>
          <cell r="AI1945">
            <v>0</v>
          </cell>
        </row>
        <row r="1946">
          <cell r="G1946">
            <v>5765</v>
          </cell>
          <cell r="H1946" t="str">
            <v>DISTRIBUIDOR DE BETUME COM TANQUE DE 2500L, REBOCAVEL, PNEUMATICO COM MOTOR A GASOLINA 3,4HP -  MANUTENCAO</v>
          </cell>
          <cell r="I1946" t="str">
            <v>H</v>
          </cell>
          <cell r="J1946">
            <v>6.3</v>
          </cell>
          <cell r="R1946">
            <v>0</v>
          </cell>
          <cell r="S1946">
            <v>0</v>
          </cell>
          <cell r="T1946">
            <v>0</v>
          </cell>
          <cell r="U1946">
            <v>0</v>
          </cell>
          <cell r="V1946">
            <v>6.3</v>
          </cell>
          <cell r="W1946">
            <v>100</v>
          </cell>
          <cell r="X1946">
            <v>0</v>
          </cell>
          <cell r="Y1946">
            <v>0</v>
          </cell>
          <cell r="Z1946">
            <v>0</v>
          </cell>
          <cell r="AA1946">
            <v>0</v>
          </cell>
          <cell r="AB1946" t="str">
            <v>CAIXA REFERENCIAL</v>
          </cell>
          <cell r="AD1946" t="str">
            <v>CHOR</v>
          </cell>
          <cell r="AE1946" t="str">
            <v>CUSTOS HORÁRIOS DE MÁQUINAS E EQUIPAMENTOS</v>
          </cell>
          <cell r="AF1946">
            <v>329</v>
          </cell>
          <cell r="AG1946" t="str">
            <v>COMPOSIÇÕES AUXILIARES</v>
          </cell>
          <cell r="AH1946">
            <v>0</v>
          </cell>
          <cell r="AI1946">
            <v>0</v>
          </cell>
        </row>
        <row r="1947">
          <cell r="G1947">
            <v>5765</v>
          </cell>
          <cell r="H1947" t="str">
            <v>DISTRIBUIDOR DE BETUME COM TANQUE DE 2500L, REBOCAVEL, PNEUMATICO COM MOTOR A GASOLINA 3,4HP -  MANUTENCAO</v>
          </cell>
          <cell r="I1947" t="str">
            <v>H</v>
          </cell>
          <cell r="J1947">
            <v>6.3</v>
          </cell>
          <cell r="K1947" t="str">
            <v>INSUMO</v>
          </cell>
          <cell r="L1947">
            <v>2402</v>
          </cell>
          <cell r="M1947" t="str">
            <v>ESPARGIDOR DE ASFALTO PRESSURIZADO, CIFALI MOD. HEM-2500 C/ TANQUE DE2500L, REBOCÁVEL, PNEUMÁTICO C/ MOTOR A GASOLINA 3,4HP</v>
          </cell>
          <cell r="N1947" t="str">
            <v>UN</v>
          </cell>
          <cell r="O1947">
            <v>7.4999999999999993E-5</v>
          </cell>
          <cell r="P1947">
            <v>84000</v>
          </cell>
          <cell r="Q1947">
            <v>6.3</v>
          </cell>
          <cell r="AD1947" t="str">
            <v>CHOR</v>
          </cell>
          <cell r="AE1947" t="str">
            <v>CUSTOS HORÁRIOS DE MÁQUINAS E EQUIPAMENTOS</v>
          </cell>
          <cell r="AF1947">
            <v>329</v>
          </cell>
          <cell r="AG1947" t="str">
            <v>COMPOSIÇÕES AUXILIARES</v>
          </cell>
          <cell r="AH1947">
            <v>0</v>
          </cell>
          <cell r="AI1947">
            <v>0</v>
          </cell>
        </row>
        <row r="1948">
          <cell r="G1948">
            <v>5766</v>
          </cell>
          <cell r="H1948" t="str">
            <v>DISTRIBUIDOR DE BETUME COM TANQUE DE 2500L, REBOCAVEL, PNEUMATICO COM MOTOR A GASOLINA 3,4HP  - CUSTO COM MATERIAIS NA OPERACAO</v>
          </cell>
          <cell r="I1948" t="str">
            <v>H</v>
          </cell>
          <cell r="J1948">
            <v>34.78</v>
          </cell>
          <cell r="R1948">
            <v>0</v>
          </cell>
          <cell r="S1948">
            <v>0</v>
          </cell>
          <cell r="T1948">
            <v>34.770000000000003</v>
          </cell>
          <cell r="U1948">
            <v>100</v>
          </cell>
          <cell r="V1948">
            <v>0</v>
          </cell>
          <cell r="W1948">
            <v>0</v>
          </cell>
          <cell r="X1948">
            <v>0</v>
          </cell>
          <cell r="Y1948">
            <v>0</v>
          </cell>
          <cell r="Z1948">
            <v>0</v>
          </cell>
          <cell r="AA1948">
            <v>0</v>
          </cell>
          <cell r="AB1948" t="str">
            <v>CAIXA REFERENCIAL</v>
          </cell>
          <cell r="AD1948" t="str">
            <v>CHOR</v>
          </cell>
          <cell r="AE1948" t="str">
            <v>CUSTOS HORÁRIOS DE MÁQUINAS E EQUIPAMENTOS</v>
          </cell>
          <cell r="AF1948">
            <v>329</v>
          </cell>
          <cell r="AG1948" t="str">
            <v>COMPOSIÇÕES AUXILIARES</v>
          </cell>
          <cell r="AH1948">
            <v>0</v>
          </cell>
          <cell r="AI1948">
            <v>0</v>
          </cell>
        </row>
        <row r="1949">
          <cell r="G1949">
            <v>5766</v>
          </cell>
          <cell r="H1949" t="str">
            <v>DISTRIBUIDOR DE BETUME COM TANQUE DE 2500L, REBOCAVEL, PNEUMATICO COM MOTOR A GASOLINA 3,4HP  - CUSTO COM MATERIAIS NA OPERACAO</v>
          </cell>
          <cell r="I1949" t="str">
            <v>H</v>
          </cell>
          <cell r="J1949">
            <v>34.78</v>
          </cell>
          <cell r="K1949" t="str">
            <v>INSUMO</v>
          </cell>
          <cell r="L1949">
            <v>4221</v>
          </cell>
          <cell r="M1949" t="str">
            <v>OLEO DIESEL COMBUSTIVEL COMUM</v>
          </cell>
          <cell r="N1949" t="str">
            <v>L</v>
          </cell>
          <cell r="O1949">
            <v>14.99</v>
          </cell>
          <cell r="P1949">
            <v>2.3199999999999998</v>
          </cell>
          <cell r="Q1949">
            <v>34.770000000000003</v>
          </cell>
          <cell r="AD1949" t="str">
            <v>CHOR</v>
          </cell>
          <cell r="AE1949" t="str">
            <v>CUSTOS HORÁRIOS DE MÁQUINAS E EQUIPAMENTOS</v>
          </cell>
          <cell r="AF1949">
            <v>329</v>
          </cell>
          <cell r="AG1949" t="str">
            <v>COMPOSIÇÕES AUXILIARES</v>
          </cell>
          <cell r="AH1949">
            <v>0</v>
          </cell>
          <cell r="AI1949">
            <v>0</v>
          </cell>
        </row>
        <row r="1950">
          <cell r="G1950">
            <v>5767</v>
          </cell>
          <cell r="H1950" t="str">
            <v>DISTRIBUIDOR DE BETUME COM TANQUE DE 2500L, REBOCAVEL, PNEUMATICO COM MOTOR A GASOLINA 3,4HP  - CUSTO COM MAO-DE-OBRA NA OPERACAO DIURNA</v>
          </cell>
          <cell r="I1950" t="str">
            <v>H</v>
          </cell>
          <cell r="J1950">
            <v>7.0000000000000007E-2</v>
          </cell>
          <cell r="R1950">
            <v>0.06</v>
          </cell>
          <cell r="S1950">
            <v>100</v>
          </cell>
          <cell r="T1950">
            <v>0</v>
          </cell>
          <cell r="U1950">
            <v>0</v>
          </cell>
          <cell r="V1950">
            <v>0</v>
          </cell>
          <cell r="W1950">
            <v>0</v>
          </cell>
          <cell r="X1950">
            <v>0</v>
          </cell>
          <cell r="Y1950">
            <v>0</v>
          </cell>
          <cell r="Z1950">
            <v>0</v>
          </cell>
          <cell r="AA1950">
            <v>0</v>
          </cell>
          <cell r="AB1950" t="str">
            <v>CAIXA REFERENCIAL</v>
          </cell>
          <cell r="AD1950" t="str">
            <v>CHOR</v>
          </cell>
          <cell r="AE1950" t="str">
            <v>CUSTOS HORÁRIOS DE MÁQUINAS E EQUIPAMENTOS</v>
          </cell>
          <cell r="AF1950">
            <v>329</v>
          </cell>
          <cell r="AG1950" t="str">
            <v>COMPOSIÇÕES AUXILIARES</v>
          </cell>
          <cell r="AH1950">
            <v>0</v>
          </cell>
          <cell r="AI1950">
            <v>0</v>
          </cell>
        </row>
        <row r="1951">
          <cell r="G1951">
            <v>5767</v>
          </cell>
          <cell r="H1951" t="str">
            <v>DISTRIBUIDOR DE BETUME COM TANQUE DE 2500L, REBOCAVEL, PNEUMATICO COM MOTOR A GASOLINA 3,4HP  - CUSTO COM MAO-DE-OBRA NA OPERACAO DIURNA</v>
          </cell>
          <cell r="I1951" t="str">
            <v>H</v>
          </cell>
          <cell r="J1951">
            <v>7.0000000000000007E-2</v>
          </cell>
          <cell r="K1951" t="str">
            <v>INSUMO</v>
          </cell>
          <cell r="L1951">
            <v>6111</v>
          </cell>
          <cell r="M1951" t="str">
            <v>SERVENTE</v>
          </cell>
          <cell r="N1951" t="str">
            <v>H</v>
          </cell>
          <cell r="O1951">
            <v>9.090899999999999E-3</v>
          </cell>
          <cell r="P1951">
            <v>7.44</v>
          </cell>
          <cell r="Q1951">
            <v>0.06</v>
          </cell>
          <cell r="AD1951" t="str">
            <v>CHOR</v>
          </cell>
          <cell r="AE1951" t="str">
            <v>CUSTOS HORÁRIOS DE MÁQUINAS E EQUIPAMENTOS</v>
          </cell>
          <cell r="AF1951">
            <v>329</v>
          </cell>
          <cell r="AG1951" t="str">
            <v>COMPOSIÇÕES AUXILIARES</v>
          </cell>
          <cell r="AH1951">
            <v>0</v>
          </cell>
          <cell r="AI1951">
            <v>0</v>
          </cell>
        </row>
        <row r="1952">
          <cell r="G1952">
            <v>5768</v>
          </cell>
          <cell r="H1952" t="str">
            <v>DISTRIBUIDOR DE BETUME COM TANQUE DE 2500L, REBOCAVEL, PNEUMATICO COM MOTOR A GASOLINA 3,4HP  - CUSTO COM MAO-DE-OBRA NA OPERACAO NOTURNA</v>
          </cell>
          <cell r="I1952" t="str">
            <v>H</v>
          </cell>
          <cell r="J1952">
            <v>0.08</v>
          </cell>
          <cell r="R1952">
            <v>0.08</v>
          </cell>
          <cell r="S1952">
            <v>100</v>
          </cell>
          <cell r="T1952">
            <v>0</v>
          </cell>
          <cell r="U1952">
            <v>0</v>
          </cell>
          <cell r="V1952">
            <v>0</v>
          </cell>
          <cell r="W1952">
            <v>0</v>
          </cell>
          <cell r="X1952">
            <v>0</v>
          </cell>
          <cell r="Y1952">
            <v>0</v>
          </cell>
          <cell r="Z1952">
            <v>0</v>
          </cell>
          <cell r="AA1952">
            <v>0</v>
          </cell>
          <cell r="AB1952" t="str">
            <v>CAIXA REFERENCIAL</v>
          </cell>
          <cell r="AD1952" t="str">
            <v>CHOR</v>
          </cell>
          <cell r="AE1952" t="str">
            <v>CUSTOS HORÁRIOS DE MÁQUINAS E EQUIPAMENTOS</v>
          </cell>
          <cell r="AF1952">
            <v>329</v>
          </cell>
          <cell r="AG1952" t="str">
            <v>COMPOSIÇÕES AUXILIARES</v>
          </cell>
          <cell r="AH1952">
            <v>0</v>
          </cell>
          <cell r="AI1952">
            <v>0</v>
          </cell>
        </row>
        <row r="1953">
          <cell r="G1953">
            <v>5768</v>
          </cell>
          <cell r="H1953" t="str">
            <v>DISTRIBUIDOR DE BETUME COM TANQUE DE 2500L, REBOCAVEL, PNEUMATICO COM MOTOR A GASOLINA 3,4HP  - CUSTO COM MAO-DE-OBRA NA OPERACAO NOTURNA</v>
          </cell>
          <cell r="I1953" t="str">
            <v>H</v>
          </cell>
          <cell r="J1953">
            <v>0.08</v>
          </cell>
          <cell r="K1953" t="str">
            <v>INSUMO</v>
          </cell>
          <cell r="L1953">
            <v>6111</v>
          </cell>
          <cell r="M1953" t="str">
            <v>SERVENTE</v>
          </cell>
          <cell r="N1953" t="str">
            <v>H</v>
          </cell>
          <cell r="O1953">
            <v>1.09091E-2</v>
          </cell>
          <cell r="P1953">
            <v>7.44</v>
          </cell>
          <cell r="Q1953">
            <v>0.08</v>
          </cell>
          <cell r="AD1953" t="str">
            <v>CHOR</v>
          </cell>
          <cell r="AE1953" t="str">
            <v>CUSTOS HORÁRIOS DE MÁQUINAS E EQUIPAMENTOS</v>
          </cell>
          <cell r="AF1953">
            <v>329</v>
          </cell>
          <cell r="AG1953" t="str">
            <v>COMPOSIÇÕES AUXILIARES</v>
          </cell>
          <cell r="AH1953">
            <v>0</v>
          </cell>
          <cell r="AI1953">
            <v>0</v>
          </cell>
        </row>
        <row r="1954">
          <cell r="G1954">
            <v>5769</v>
          </cell>
          <cell r="H1954" t="str">
            <v>DISTRIBUIDOR DE ASFALTO MONTADO SOBRE CAMINHAO TOCO 162 HP, COM TANQUE ISOLADO 6 M3 COM BARRA ESPARGIDORA  DE 3,66 M - MANUTENCAO</v>
          </cell>
          <cell r="I1954" t="str">
            <v>H</v>
          </cell>
          <cell r="J1954">
            <v>28.54</v>
          </cell>
          <cell r="R1954">
            <v>0</v>
          </cell>
          <cell r="S1954">
            <v>0</v>
          </cell>
          <cell r="T1954">
            <v>0</v>
          </cell>
          <cell r="U1954">
            <v>0</v>
          </cell>
          <cell r="V1954">
            <v>28.54</v>
          </cell>
          <cell r="W1954">
            <v>100</v>
          </cell>
          <cell r="X1954">
            <v>0</v>
          </cell>
          <cell r="Y1954">
            <v>0</v>
          </cell>
          <cell r="Z1954">
            <v>0</v>
          </cell>
          <cell r="AA1954">
            <v>0</v>
          </cell>
          <cell r="AB1954" t="str">
            <v>CAIXA REFERENCIAL</v>
          </cell>
          <cell r="AD1954" t="str">
            <v>CHOR</v>
          </cell>
          <cell r="AE1954" t="str">
            <v>CUSTOS HORÁRIOS DE MÁQUINAS E EQUIPAMENTOS</v>
          </cell>
          <cell r="AF1954">
            <v>329</v>
          </cell>
          <cell r="AG1954" t="str">
            <v>COMPOSIÇÕES AUXILIARES</v>
          </cell>
          <cell r="AH1954">
            <v>0</v>
          </cell>
          <cell r="AI1954">
            <v>0</v>
          </cell>
        </row>
        <row r="1955">
          <cell r="G1955">
            <v>5769</v>
          </cell>
          <cell r="H1955" t="str">
            <v>DISTRIBUIDOR DE ASFALTO MONTADO SOBRE CAMINHAO TOCO 162 HP, COM TANQUE ISOLADO 6 M3 COM BARRA ESPARGIDORA  DE 3,66 M - MANUTENCAO</v>
          </cell>
          <cell r="I1955" t="str">
            <v>H</v>
          </cell>
          <cell r="J1955">
            <v>28.54</v>
          </cell>
          <cell r="K1955" t="str">
            <v>INSUMO</v>
          </cell>
          <cell r="L1955">
            <v>1156</v>
          </cell>
          <cell r="M1955" t="str">
            <v>CAMINHAO  TOCO FORD CARGO 1717 E,   MOTOR CUMMINS 170 CV,  PBT= 16000 KG , CARGA UTIL + CARROCERIA = 11090 KG,  DIST ENTRE EIXOS 4800 MM - NAO INCLUI CARROCERIA</v>
          </cell>
          <cell r="N1955" t="str">
            <v>UN</v>
          </cell>
          <cell r="O1955">
            <v>6.6699999999999995E-5</v>
          </cell>
          <cell r="P1955">
            <v>160398.53</v>
          </cell>
          <cell r="Q1955">
            <v>10.69</v>
          </cell>
          <cell r="AD1955" t="str">
            <v>CHOR</v>
          </cell>
          <cell r="AE1955" t="str">
            <v>CUSTOS HORÁRIOS DE MÁQUINAS E EQUIPAMENTOS</v>
          </cell>
          <cell r="AF1955">
            <v>329</v>
          </cell>
          <cell r="AG1955" t="str">
            <v>COMPOSIÇÕES AUXILIARES</v>
          </cell>
          <cell r="AH1955">
            <v>0</v>
          </cell>
          <cell r="AI1955">
            <v>0</v>
          </cell>
        </row>
        <row r="1956">
          <cell r="G1956">
            <v>5769</v>
          </cell>
          <cell r="H1956" t="str">
            <v>DISTRIBUIDOR DE ASFALTO MONTADO SOBRE CAMINHAO TOCO 162 HP, COM TANQUE ISOLADO 6 M3 COM BARRA ESPARGIDORA  DE 3,66 M - MANUTENCAO</v>
          </cell>
          <cell r="I1956" t="str">
            <v>H</v>
          </cell>
          <cell r="J1956">
            <v>28.54</v>
          </cell>
          <cell r="K1956" t="str">
            <v>INSUMO</v>
          </cell>
          <cell r="L1956">
            <v>2403</v>
          </cell>
          <cell r="M1956" t="str">
            <v>DISTRIBUIDOR DE ASFALTO, CONSMAQ, MOD DA,  A SER MONTADO SOBRE CAMINHÃO, C/ TANQUE ISOLADO 6 M3, AQUECIDO C/ 2 MAÇARICOS, C/ BARRA ESPARGIDORA 3,66 M</v>
          </cell>
          <cell r="N1956" t="str">
            <v>UN</v>
          </cell>
          <cell r="O1956">
            <v>8.9999999999999992E-5</v>
          </cell>
          <cell r="P1956">
            <v>198240</v>
          </cell>
          <cell r="Q1956">
            <v>17.84</v>
          </cell>
          <cell r="AD1956" t="str">
            <v>CHOR</v>
          </cell>
          <cell r="AE1956" t="str">
            <v>CUSTOS HORÁRIOS DE MÁQUINAS E EQUIPAMENTOS</v>
          </cell>
          <cell r="AF1956">
            <v>329</v>
          </cell>
          <cell r="AG1956" t="str">
            <v>COMPOSIÇÕES AUXILIARES</v>
          </cell>
          <cell r="AH1956">
            <v>0</v>
          </cell>
          <cell r="AI1956">
            <v>0</v>
          </cell>
        </row>
        <row r="1957">
          <cell r="G1957">
            <v>5770</v>
          </cell>
          <cell r="H1957" t="str">
            <v>DISTRIBUIDOR DE ASFALTO MONTADO SOBRE CAMINHAO TOCO 162 HP, COM TANQUE ISOLADO 6 M3 COM BARRA ESPARGIDORA  DE 3,66 M - CUSTO C/ MAO-DE-OBRA NA OPERACAO DIURNA.</v>
          </cell>
          <cell r="I1957" t="str">
            <v>H</v>
          </cell>
          <cell r="J1957">
            <v>26.82</v>
          </cell>
          <cell r="R1957">
            <v>26.82</v>
          </cell>
          <cell r="S1957">
            <v>100</v>
          </cell>
          <cell r="T1957">
            <v>0</v>
          </cell>
          <cell r="U1957">
            <v>0</v>
          </cell>
          <cell r="V1957">
            <v>0</v>
          </cell>
          <cell r="W1957">
            <v>0</v>
          </cell>
          <cell r="X1957">
            <v>0</v>
          </cell>
          <cell r="Y1957">
            <v>0</v>
          </cell>
          <cell r="Z1957">
            <v>0</v>
          </cell>
          <cell r="AA1957">
            <v>0</v>
          </cell>
          <cell r="AB1957" t="str">
            <v>CAIXA REFERENCIAL</v>
          </cell>
          <cell r="AD1957" t="str">
            <v>CHOR</v>
          </cell>
          <cell r="AE1957" t="str">
            <v>CUSTOS HORÁRIOS DE MÁQUINAS E EQUIPAMENTOS</v>
          </cell>
          <cell r="AF1957">
            <v>329</v>
          </cell>
          <cell r="AG1957" t="str">
            <v>COMPOSIÇÕES AUXILIARES</v>
          </cell>
          <cell r="AH1957">
            <v>0</v>
          </cell>
          <cell r="AI1957">
            <v>0</v>
          </cell>
        </row>
        <row r="1958">
          <cell r="G1958">
            <v>5770</v>
          </cell>
          <cell r="H1958" t="str">
            <v>DISTRIBUIDOR DE ASFALTO MONTADO SOBRE CAMINHAO TOCO 162 HP, COM TANQUE ISOLADO 6 M3 COM BARRA ESPARGIDORA  DE 3,66 M - CUSTO C/ MAO-DE-OBRA NA OPERACAO DIURNA.</v>
          </cell>
          <cell r="I1958" t="str">
            <v>H</v>
          </cell>
          <cell r="J1958">
            <v>26.82</v>
          </cell>
          <cell r="K1958" t="str">
            <v>INSUMO</v>
          </cell>
          <cell r="L1958">
            <v>4093</v>
          </cell>
          <cell r="M1958" t="str">
            <v>MOTORISTA DE CAMINHAO</v>
          </cell>
          <cell r="N1958" t="str">
            <v>H</v>
          </cell>
          <cell r="O1958">
            <v>2</v>
          </cell>
          <cell r="P1958">
            <v>13.41</v>
          </cell>
          <cell r="Q1958">
            <v>26.82</v>
          </cell>
          <cell r="AD1958" t="str">
            <v>CHOR</v>
          </cell>
          <cell r="AE1958" t="str">
            <v>CUSTOS HORÁRIOS DE MÁQUINAS E EQUIPAMENTOS</v>
          </cell>
          <cell r="AF1958">
            <v>329</v>
          </cell>
          <cell r="AG1958" t="str">
            <v>COMPOSIÇÕES AUXILIARES</v>
          </cell>
          <cell r="AH1958">
            <v>0</v>
          </cell>
          <cell r="AI1958">
            <v>0</v>
          </cell>
        </row>
        <row r="1959">
          <cell r="G1959">
            <v>5771</v>
          </cell>
          <cell r="H1959" t="str">
            <v>DISTRIBUIDOR DE ASFALTO CAP 5.000L SOBRE CAMINHAO TOCO 142HP - CUSTO C/ MAO-DE-OBRA NA OPERACAO NOTURNA</v>
          </cell>
          <cell r="I1959" t="str">
            <v>H</v>
          </cell>
          <cell r="J1959">
            <v>32.19</v>
          </cell>
          <cell r="R1959">
            <v>32.18</v>
          </cell>
          <cell r="S1959">
            <v>100</v>
          </cell>
          <cell r="T1959">
            <v>0</v>
          </cell>
          <cell r="U1959">
            <v>0</v>
          </cell>
          <cell r="V1959">
            <v>0</v>
          </cell>
          <cell r="W1959">
            <v>0</v>
          </cell>
          <cell r="X1959">
            <v>0</v>
          </cell>
          <cell r="Y1959">
            <v>0</v>
          </cell>
          <cell r="Z1959">
            <v>0</v>
          </cell>
          <cell r="AA1959">
            <v>0</v>
          </cell>
          <cell r="AB1959" t="str">
            <v>CAIXA REFERENCIAL</v>
          </cell>
          <cell r="AD1959" t="str">
            <v>CHOR</v>
          </cell>
          <cell r="AE1959" t="str">
            <v>CUSTOS HORÁRIOS DE MÁQUINAS E EQUIPAMENTOS</v>
          </cell>
          <cell r="AF1959">
            <v>329</v>
          </cell>
          <cell r="AG1959" t="str">
            <v>COMPOSIÇÕES AUXILIARES</v>
          </cell>
          <cell r="AH1959">
            <v>0</v>
          </cell>
          <cell r="AI1959">
            <v>0</v>
          </cell>
        </row>
        <row r="1960">
          <cell r="G1960">
            <v>5771</v>
          </cell>
          <cell r="H1960" t="str">
            <v>DISTRIBUIDOR DE ASFALTO CAP 5.000L SOBRE CAMINHAO TOCO 142HP - CUSTO C/ MAO-DE-OBRA NA OPERACAO NOTURNA</v>
          </cell>
          <cell r="I1960" t="str">
            <v>H</v>
          </cell>
          <cell r="J1960">
            <v>32.19</v>
          </cell>
          <cell r="K1960" t="str">
            <v>INSUMO</v>
          </cell>
          <cell r="L1960">
            <v>4093</v>
          </cell>
          <cell r="M1960" t="str">
            <v>MOTORISTA DE CAMINHAO</v>
          </cell>
          <cell r="N1960" t="str">
            <v>H</v>
          </cell>
          <cell r="O1960">
            <v>2.4</v>
          </cell>
          <cell r="P1960">
            <v>13.41</v>
          </cell>
          <cell r="Q1960">
            <v>32.18</v>
          </cell>
          <cell r="AD1960" t="str">
            <v>CHOR</v>
          </cell>
          <cell r="AE1960" t="str">
            <v>CUSTOS HORÁRIOS DE MÁQUINAS E EQUIPAMENTOS</v>
          </cell>
          <cell r="AF1960">
            <v>329</v>
          </cell>
          <cell r="AG1960" t="str">
            <v>COMPOSIÇÕES AUXILIARES</v>
          </cell>
          <cell r="AH1960">
            <v>0</v>
          </cell>
          <cell r="AI1960">
            <v>0</v>
          </cell>
        </row>
        <row r="1961">
          <cell r="G1961">
            <v>5775</v>
          </cell>
          <cell r="H1961" t="str">
            <v>LANCA ELEVATORIA TELESCOPICA DE ACIONAMENTO HIDRAULICO, CAPACIDADE DE CARGA 30.000 KG, COM CESTO, MONTADA SOBRE CAMINHAO TRUCADO - MANUTENCAO</v>
          </cell>
          <cell r="I1961" t="str">
            <v>H</v>
          </cell>
          <cell r="J1961">
            <v>105.02</v>
          </cell>
          <cell r="R1961">
            <v>0</v>
          </cell>
          <cell r="S1961">
            <v>0</v>
          </cell>
          <cell r="T1961">
            <v>0</v>
          </cell>
          <cell r="U1961">
            <v>0</v>
          </cell>
          <cell r="V1961">
            <v>105.02</v>
          </cell>
          <cell r="W1961">
            <v>100</v>
          </cell>
          <cell r="X1961">
            <v>0</v>
          </cell>
          <cell r="Y1961">
            <v>0</v>
          </cell>
          <cell r="Z1961">
            <v>0</v>
          </cell>
          <cell r="AA1961">
            <v>0</v>
          </cell>
          <cell r="AB1961" t="str">
            <v>CAIXA REFERENCIAL</v>
          </cell>
          <cell r="AD1961" t="str">
            <v>CHOR</v>
          </cell>
          <cell r="AE1961" t="str">
            <v>CUSTOS HORÁRIOS DE MÁQUINAS E EQUIPAMENTOS</v>
          </cell>
          <cell r="AF1961">
            <v>329</v>
          </cell>
          <cell r="AG1961" t="str">
            <v>COMPOSIÇÕES AUXILIARES</v>
          </cell>
          <cell r="AH1961">
            <v>0</v>
          </cell>
          <cell r="AI1961">
            <v>0</v>
          </cell>
        </row>
        <row r="1962">
          <cell r="G1962">
            <v>5775</v>
          </cell>
          <cell r="H1962" t="str">
            <v>LANCA ELEVATORIA TELESCOPICA DE ACIONAMENTO HIDRAULICO, CAPACIDADE DE CARGA 30.000 KG, COM CESTO, MONTADA SOBRE CAMINHAO TRUCADO - MANUTENCAO</v>
          </cell>
          <cell r="I1962" t="str">
            <v>H</v>
          </cell>
          <cell r="J1962">
            <v>105.02</v>
          </cell>
          <cell r="K1962" t="str">
            <v>INSUMO</v>
          </cell>
          <cell r="L1962">
            <v>1149</v>
          </cell>
          <cell r="M1962" t="str">
            <v>CAMINHAO TOCO MERCEDES BENZ, ATEGO 1418/48 - POTENCIA 177 CV - PBT = 13990 KG - DIST. ENTRE EIXOS 4760 MM - NAO INCLUI CARROCERIA.</v>
          </cell>
          <cell r="N1962" t="str">
            <v>UN</v>
          </cell>
          <cell r="O1962">
            <v>8.3299999999999992E-5</v>
          </cell>
          <cell r="P1962">
            <v>163500</v>
          </cell>
          <cell r="Q1962">
            <v>13.61</v>
          </cell>
          <cell r="AD1962" t="str">
            <v>CHOR</v>
          </cell>
          <cell r="AE1962" t="str">
            <v>CUSTOS HORÁRIOS DE MÁQUINAS E EQUIPAMENTOS</v>
          </cell>
          <cell r="AF1962">
            <v>329</v>
          </cell>
          <cell r="AG1962" t="str">
            <v>COMPOSIÇÕES AUXILIARES</v>
          </cell>
          <cell r="AH1962">
            <v>0</v>
          </cell>
          <cell r="AI1962">
            <v>0</v>
          </cell>
        </row>
        <row r="1963">
          <cell r="G1963">
            <v>5775</v>
          </cell>
          <cell r="H1963" t="str">
            <v>LANCA ELEVATORIA TELESCOPICA DE ACIONAMENTO HIDRAULICO, CAPACIDADE DE CARGA 30.000 KG, COM CESTO, MONTADA SOBRE CAMINHAO TRUCADO - MANUTENCAO</v>
          </cell>
          <cell r="I1963" t="str">
            <v>H</v>
          </cell>
          <cell r="J1963">
            <v>105.02</v>
          </cell>
          <cell r="K1963" t="str">
            <v>INSUMO</v>
          </cell>
          <cell r="L1963">
            <v>13869</v>
          </cell>
          <cell r="M1963" t="str">
            <v>GUINDASTE HIDRAULICO TIPO TRUCK CRANE, C/LANÇA TELESCÓPICA DE ACIONAMENTO HIDRÁULICO, CAPACIDADE DE CARGA 30.000 KG, COM PBT A PARTIR DE 30.000 KG, MADAL - MD 300 L, MONTADO SOBRE CAMINHÃO 6 X 4</v>
          </cell>
          <cell r="N1963" t="str">
            <v>UN</v>
          </cell>
          <cell r="O1963">
            <v>5.9999999999999995E-5</v>
          </cell>
          <cell r="P1963">
            <v>1523382.4</v>
          </cell>
          <cell r="Q1963">
            <v>91.4</v>
          </cell>
          <cell r="AD1963" t="str">
            <v>CHOR</v>
          </cell>
          <cell r="AE1963" t="str">
            <v>CUSTOS HORÁRIOS DE MÁQUINAS E EQUIPAMENTOS</v>
          </cell>
          <cell r="AF1963">
            <v>329</v>
          </cell>
          <cell r="AG1963" t="str">
            <v>COMPOSIÇÕES AUXILIARES</v>
          </cell>
          <cell r="AH1963">
            <v>0</v>
          </cell>
          <cell r="AI1963">
            <v>0</v>
          </cell>
        </row>
        <row r="1964">
          <cell r="G1964">
            <v>5776</v>
          </cell>
          <cell r="H1964" t="str">
            <v>LANCA ELEVATORIA TELESCOPICA DE ACIONAMENTO HIDRAULICO, CAPACIDADE DE CARGA 30.000 KG, COM CESTO, MONTADA SOBRE CAMINHAO TRUCADO  - CUSTO COM MATERIAIS NA OPERACAO</v>
          </cell>
          <cell r="I1964" t="str">
            <v>H</v>
          </cell>
          <cell r="J1964">
            <v>55.12</v>
          </cell>
          <cell r="R1964">
            <v>0</v>
          </cell>
          <cell r="S1964">
            <v>0</v>
          </cell>
          <cell r="T1964">
            <v>55.12</v>
          </cell>
          <cell r="U1964">
            <v>100</v>
          </cell>
          <cell r="V1964">
            <v>0</v>
          </cell>
          <cell r="W1964">
            <v>0</v>
          </cell>
          <cell r="X1964">
            <v>0</v>
          </cell>
          <cell r="Y1964">
            <v>0</v>
          </cell>
          <cell r="Z1964">
            <v>0</v>
          </cell>
          <cell r="AA1964">
            <v>0</v>
          </cell>
          <cell r="AB1964" t="str">
            <v>CAIXA REFERENCIAL</v>
          </cell>
          <cell r="AD1964" t="str">
            <v>CHOR</v>
          </cell>
          <cell r="AE1964" t="str">
            <v>CUSTOS HORÁRIOS DE MÁQUINAS E EQUIPAMENTOS</v>
          </cell>
          <cell r="AF1964">
            <v>329</v>
          </cell>
          <cell r="AG1964" t="str">
            <v>COMPOSIÇÕES AUXILIARES</v>
          </cell>
          <cell r="AH1964">
            <v>0</v>
          </cell>
          <cell r="AI1964">
            <v>0</v>
          </cell>
        </row>
        <row r="1965">
          <cell r="G1965">
            <v>5776</v>
          </cell>
          <cell r="H1965" t="str">
            <v>LANCA ELEVATORIA TELESCOPICA DE ACIONAMENTO HIDRAULICO, CAPACIDADE DE CARGA 30.000 KG, COM CESTO, MONTADA SOBRE CAMINHAO TRUCADO  - CUSTO COM MATERIAIS NA OPERACAO</v>
          </cell>
          <cell r="I1965" t="str">
            <v>H</v>
          </cell>
          <cell r="J1965">
            <v>55.12</v>
          </cell>
          <cell r="K1965" t="str">
            <v>INSUMO</v>
          </cell>
          <cell r="L1965">
            <v>4221</v>
          </cell>
          <cell r="M1965" t="str">
            <v>OLEO DIESEL COMBUSTIVEL COMUM</v>
          </cell>
          <cell r="N1965" t="str">
            <v>L</v>
          </cell>
          <cell r="O1965">
            <v>23.76</v>
          </cell>
          <cell r="P1965">
            <v>2.3199999999999998</v>
          </cell>
          <cell r="Q1965">
            <v>55.12</v>
          </cell>
          <cell r="AD1965" t="str">
            <v>CHOR</v>
          </cell>
          <cell r="AE1965" t="str">
            <v>CUSTOS HORÁRIOS DE MÁQUINAS E EQUIPAMENTOS</v>
          </cell>
          <cell r="AF1965">
            <v>329</v>
          </cell>
          <cell r="AG1965" t="str">
            <v>COMPOSIÇÕES AUXILIARES</v>
          </cell>
          <cell r="AH1965">
            <v>0</v>
          </cell>
          <cell r="AI1965">
            <v>0</v>
          </cell>
        </row>
        <row r="1966">
          <cell r="G1966">
            <v>5777</v>
          </cell>
          <cell r="H1966" t="str">
            <v>GUINDASTE MUNK COM CESTO, CARGA MAXIMA 5,75T (A 2M) E 2,3T ( A 5M), ALTURA MAXIMA = 7,9M, MONTADO SOBRE CAMINHAO DE CARROCERIA FORD 162HP - MANUTENCAO</v>
          </cell>
          <cell r="I1966" t="str">
            <v>H</v>
          </cell>
          <cell r="J1966">
            <v>14.69</v>
          </cell>
          <cell r="R1966">
            <v>0</v>
          </cell>
          <cell r="S1966">
            <v>0</v>
          </cell>
          <cell r="T1966">
            <v>0</v>
          </cell>
          <cell r="U1966">
            <v>0</v>
          </cell>
          <cell r="V1966">
            <v>14.68</v>
          </cell>
          <cell r="W1966">
            <v>100</v>
          </cell>
          <cell r="X1966">
            <v>0</v>
          </cell>
          <cell r="Y1966">
            <v>0</v>
          </cell>
          <cell r="Z1966">
            <v>0</v>
          </cell>
          <cell r="AA1966">
            <v>0</v>
          </cell>
          <cell r="AB1966" t="str">
            <v>CAIXA REFERENCIAL</v>
          </cell>
          <cell r="AD1966" t="str">
            <v>CHOR</v>
          </cell>
          <cell r="AE1966" t="str">
            <v>CUSTOS HORÁRIOS DE MÁQUINAS E EQUIPAMENTOS</v>
          </cell>
          <cell r="AF1966">
            <v>329</v>
          </cell>
          <cell r="AG1966" t="str">
            <v>COMPOSIÇÕES AUXILIARES</v>
          </cell>
          <cell r="AH1966">
            <v>0</v>
          </cell>
          <cell r="AI1966">
            <v>0</v>
          </cell>
        </row>
        <row r="1967">
          <cell r="G1967">
            <v>5777</v>
          </cell>
          <cell r="H1967" t="str">
            <v>GUINDASTE MUNK COM CESTO, CARGA MAXIMA 5,75T (A 2M) E 2,3T ( A 5M), ALTURA MAXIMA = 7,9M, MONTADO SOBRE CAMINHAO DE CARROCERIA FORD 162HP - MANUTENCAO</v>
          </cell>
          <cell r="I1967" t="str">
            <v>H</v>
          </cell>
          <cell r="J1967">
            <v>14.69</v>
          </cell>
          <cell r="K1967" t="str">
            <v>INSUMO</v>
          </cell>
          <cell r="L1967">
            <v>1150</v>
          </cell>
          <cell r="M1967" t="str">
            <v>CAMINHAO  TOCO FORD CARGO 1717 E   MOTOR CUMMINS 170 CV - PBT=16000 KG - CARGA UTIL + CARROCERIA = 11090 KG - DIST ENTRE EIXOS 4800 MM - INCL CARROCERIA FIXA ABERTA DE MADEIRA P/ TRANSP.  GERAL DE CARGA SECA - DIMENSOES APROX. 2,50 X 7,00 X 0,50 M</v>
          </cell>
          <cell r="N1967" t="str">
            <v>UN</v>
          </cell>
          <cell r="O1967">
            <v>6.6699999999999995E-5</v>
          </cell>
          <cell r="P1967">
            <v>167484.9</v>
          </cell>
          <cell r="Q1967">
            <v>11.17</v>
          </cell>
          <cell r="AD1967" t="str">
            <v>CHOR</v>
          </cell>
          <cell r="AE1967" t="str">
            <v>CUSTOS HORÁRIOS DE MÁQUINAS E EQUIPAMENTOS</v>
          </cell>
          <cell r="AF1967">
            <v>329</v>
          </cell>
          <cell r="AG1967" t="str">
            <v>COMPOSIÇÕES AUXILIARES</v>
          </cell>
          <cell r="AH1967">
            <v>0</v>
          </cell>
          <cell r="AI1967">
            <v>0</v>
          </cell>
        </row>
        <row r="1968">
          <cell r="G1968">
            <v>5777</v>
          </cell>
          <cell r="H1968" t="str">
            <v>GUINDASTE MUNK COM CESTO, CARGA MAXIMA 5,75T (A 2M) E 2,3T ( A 5M), ALTURA MAXIMA = 7,9M, MONTADO SOBRE CAMINHAO DE CARROCERIA FORD 162HP - MANUTENCAO</v>
          </cell>
          <cell r="I1968" t="str">
            <v>H</v>
          </cell>
          <cell r="J1968">
            <v>14.69</v>
          </cell>
          <cell r="K1968" t="str">
            <v>INSUMO</v>
          </cell>
          <cell r="L1968">
            <v>3363</v>
          </cell>
          <cell r="M1968" t="str">
            <v>GUINDAUTO HIDRAULICO MADAL MD-1501, CARGA MAX 5,75T (A 2M) E 2,3T ( A 5M), ALT URA MAX = 7,9M, P/ MONTAGEM SOBRE CHASSIS DE CAMINHAO**CAIXA**</v>
          </cell>
          <cell r="N1968" t="str">
            <v>UN</v>
          </cell>
          <cell r="O1968">
            <v>5.9999999999999995E-5</v>
          </cell>
          <cell r="P1968">
            <v>58600</v>
          </cell>
          <cell r="Q1968">
            <v>3.51</v>
          </cell>
          <cell r="AD1968" t="str">
            <v>CHOR</v>
          </cell>
          <cell r="AE1968" t="str">
            <v>CUSTOS HORÁRIOS DE MÁQUINAS E EQUIPAMENTOS</v>
          </cell>
          <cell r="AF1968">
            <v>329</v>
          </cell>
          <cell r="AG1968" t="str">
            <v>COMPOSIÇÕES AUXILIARES</v>
          </cell>
          <cell r="AH1968">
            <v>0</v>
          </cell>
          <cell r="AI1968">
            <v>0</v>
          </cell>
        </row>
        <row r="1969">
          <cell r="G1969">
            <v>5778</v>
          </cell>
          <cell r="H1969" t="str">
            <v>MOTONIVELADORA 140HP (VU=6ANOS) - DEPRECIACAO E JUROS</v>
          </cell>
          <cell r="I1969" t="str">
            <v>H</v>
          </cell>
          <cell r="J1969">
            <v>70.739999999999995</v>
          </cell>
          <cell r="R1969">
            <v>0</v>
          </cell>
          <cell r="S1969">
            <v>0</v>
          </cell>
          <cell r="T1969">
            <v>0</v>
          </cell>
          <cell r="U1969">
            <v>0</v>
          </cell>
          <cell r="V1969">
            <v>70.739999999999995</v>
          </cell>
          <cell r="W1969">
            <v>100</v>
          </cell>
          <cell r="X1969">
            <v>0</v>
          </cell>
          <cell r="Y1969">
            <v>0</v>
          </cell>
          <cell r="Z1969">
            <v>0</v>
          </cell>
          <cell r="AA1969">
            <v>0</v>
          </cell>
          <cell r="AB1969" t="str">
            <v>CAIXA REFERENCIAL</v>
          </cell>
          <cell r="AD1969" t="str">
            <v>CHOR</v>
          </cell>
          <cell r="AE1969" t="str">
            <v>CUSTOS HORÁRIOS DE MÁQUINAS E EQUIPAMENTOS</v>
          </cell>
          <cell r="AF1969">
            <v>329</v>
          </cell>
          <cell r="AG1969" t="str">
            <v>COMPOSIÇÕES AUXILIARES</v>
          </cell>
          <cell r="AH1969">
            <v>0</v>
          </cell>
          <cell r="AI1969">
            <v>0</v>
          </cell>
        </row>
        <row r="1970">
          <cell r="G1970">
            <v>5778</v>
          </cell>
          <cell r="H1970" t="str">
            <v>MOTONIVELADORA 140HP (VU=6ANOS) - DEPRECIACAO E JUROS</v>
          </cell>
          <cell r="I1970" t="str">
            <v>H</v>
          </cell>
          <cell r="J1970">
            <v>70.739999999999995</v>
          </cell>
          <cell r="K1970" t="str">
            <v>INSUMO</v>
          </cell>
          <cell r="L1970">
            <v>4090</v>
          </cell>
          <cell r="M1970" t="str">
            <v>MOTONIVELADORA - POTÊNCIA 140HP PESO OPERACIONAL 12,5T</v>
          </cell>
          <cell r="N1970" t="str">
            <v>UN</v>
          </cell>
          <cell r="O1970">
            <v>1.148E-4</v>
          </cell>
          <cell r="P1970">
            <v>616224.44999999995</v>
          </cell>
          <cell r="Q1970">
            <v>70.739999999999995</v>
          </cell>
          <cell r="AD1970" t="str">
            <v>CHOR</v>
          </cell>
          <cell r="AE1970" t="str">
            <v>CUSTOS HORÁRIOS DE MÁQUINAS E EQUIPAMENTOS</v>
          </cell>
          <cell r="AF1970">
            <v>329</v>
          </cell>
          <cell r="AG1970" t="str">
            <v>COMPOSIÇÕES AUXILIARES</v>
          </cell>
          <cell r="AH1970">
            <v>0</v>
          </cell>
          <cell r="AI1970">
            <v>0</v>
          </cell>
        </row>
        <row r="1971">
          <cell r="G1971">
            <v>5779</v>
          </cell>
          <cell r="H1971" t="str">
            <v>MOTONIVELADORA 140HP (VU=6ANOS) - MANUTENCAO</v>
          </cell>
          <cell r="I1971" t="str">
            <v>H</v>
          </cell>
          <cell r="J1971">
            <v>41.1</v>
          </cell>
          <cell r="R1971">
            <v>0</v>
          </cell>
          <cell r="S1971">
            <v>0</v>
          </cell>
          <cell r="T1971">
            <v>0</v>
          </cell>
          <cell r="U1971">
            <v>0</v>
          </cell>
          <cell r="V1971">
            <v>41.1</v>
          </cell>
          <cell r="W1971">
            <v>100</v>
          </cell>
          <cell r="X1971">
            <v>0</v>
          </cell>
          <cell r="Y1971">
            <v>0</v>
          </cell>
          <cell r="Z1971">
            <v>0</v>
          </cell>
          <cell r="AA1971">
            <v>0</v>
          </cell>
          <cell r="AB1971" t="str">
            <v>CAIXA REFERENCIAL</v>
          </cell>
          <cell r="AD1971" t="str">
            <v>CHOR</v>
          </cell>
          <cell r="AE1971" t="str">
            <v>CUSTOS HORÁRIOS DE MÁQUINAS E EQUIPAMENTOS</v>
          </cell>
          <cell r="AF1971">
            <v>329</v>
          </cell>
          <cell r="AG1971" t="str">
            <v>COMPOSIÇÕES AUXILIARES</v>
          </cell>
          <cell r="AH1971">
            <v>0</v>
          </cell>
          <cell r="AI1971">
            <v>0</v>
          </cell>
        </row>
        <row r="1972">
          <cell r="G1972">
            <v>5779</v>
          </cell>
          <cell r="H1972" t="str">
            <v>MOTONIVELADORA 140HP (VU=6ANOS) - MANUTENCAO</v>
          </cell>
          <cell r="I1972" t="str">
            <v>H</v>
          </cell>
          <cell r="J1972">
            <v>41.1</v>
          </cell>
          <cell r="K1972" t="str">
            <v>INSUMO</v>
          </cell>
          <cell r="L1972">
            <v>4090</v>
          </cell>
          <cell r="M1972" t="str">
            <v>MOTONIVELADORA - POTÊNCIA 140HP PESO OPERACIONAL 12,5T</v>
          </cell>
          <cell r="N1972" t="str">
            <v>UN</v>
          </cell>
          <cell r="O1972">
            <v>6.6699999999999995E-5</v>
          </cell>
          <cell r="P1972">
            <v>616224.44999999995</v>
          </cell>
          <cell r="Q1972">
            <v>41.1</v>
          </cell>
          <cell r="AD1972" t="str">
            <v>CHOR</v>
          </cell>
          <cell r="AE1972" t="str">
            <v>CUSTOS HORÁRIOS DE MÁQUINAS E EQUIPAMENTOS</v>
          </cell>
          <cell r="AF1972">
            <v>329</v>
          </cell>
          <cell r="AG1972" t="str">
            <v>COMPOSIÇÕES AUXILIARES</v>
          </cell>
          <cell r="AH1972">
            <v>0</v>
          </cell>
          <cell r="AI1972">
            <v>0</v>
          </cell>
        </row>
        <row r="1973">
          <cell r="G1973">
            <v>5782</v>
          </cell>
          <cell r="H1973" t="str">
            <v>MOTOSCRAPER  270HP  - CUSTO COM MATERIAIS NA OPERACAO</v>
          </cell>
          <cell r="I1973" t="str">
            <v>H</v>
          </cell>
          <cell r="J1973">
            <v>112.75</v>
          </cell>
          <cell r="R1973">
            <v>0</v>
          </cell>
          <cell r="S1973">
            <v>0</v>
          </cell>
          <cell r="T1973">
            <v>112.75</v>
          </cell>
          <cell r="U1973">
            <v>100</v>
          </cell>
          <cell r="V1973">
            <v>0</v>
          </cell>
          <cell r="W1973">
            <v>0</v>
          </cell>
          <cell r="X1973">
            <v>0</v>
          </cell>
          <cell r="Y1973">
            <v>0</v>
          </cell>
          <cell r="Z1973">
            <v>0</v>
          </cell>
          <cell r="AA1973">
            <v>0</v>
          </cell>
          <cell r="AB1973" t="str">
            <v>CAIXA REFERENCIAL</v>
          </cell>
          <cell r="AD1973" t="str">
            <v>CHOR</v>
          </cell>
          <cell r="AE1973" t="str">
            <v>CUSTOS HORÁRIOS DE MÁQUINAS E EQUIPAMENTOS</v>
          </cell>
          <cell r="AF1973">
            <v>329</v>
          </cell>
          <cell r="AG1973" t="str">
            <v>COMPOSIÇÕES AUXILIARES</v>
          </cell>
          <cell r="AH1973">
            <v>0</v>
          </cell>
          <cell r="AI1973">
            <v>0</v>
          </cell>
        </row>
        <row r="1974">
          <cell r="G1974">
            <v>5782</v>
          </cell>
          <cell r="H1974" t="str">
            <v>MOTOSCRAPER  270HP  - CUSTO COM MATERIAIS NA OPERACAO</v>
          </cell>
          <cell r="I1974" t="str">
            <v>H</v>
          </cell>
          <cell r="J1974">
            <v>112.75</v>
          </cell>
          <cell r="K1974" t="str">
            <v>INSUMO</v>
          </cell>
          <cell r="L1974">
            <v>4221</v>
          </cell>
          <cell r="M1974" t="str">
            <v>OLEO DIESEL COMBUSTIVEL COMUM</v>
          </cell>
          <cell r="N1974" t="str">
            <v>L</v>
          </cell>
          <cell r="O1974">
            <v>48.6</v>
          </cell>
          <cell r="P1974">
            <v>2.3199999999999998</v>
          </cell>
          <cell r="Q1974">
            <v>112.75</v>
          </cell>
          <cell r="AD1974" t="str">
            <v>CHOR</v>
          </cell>
          <cell r="AE1974" t="str">
            <v>CUSTOS HORÁRIOS DE MÁQUINAS E EQUIPAMENTOS</v>
          </cell>
          <cell r="AF1974">
            <v>329</v>
          </cell>
          <cell r="AG1974" t="str">
            <v>COMPOSIÇÕES AUXILIARES</v>
          </cell>
          <cell r="AH1974">
            <v>0</v>
          </cell>
          <cell r="AI1974">
            <v>0</v>
          </cell>
        </row>
        <row r="1975">
          <cell r="G1975">
            <v>5783</v>
          </cell>
          <cell r="H1975" t="str">
            <v>MOTOSCRAPER  270HP -CUSTO COM MA0-DE-0BRA NA OPERACAO DIURNA</v>
          </cell>
          <cell r="I1975" t="str">
            <v>H</v>
          </cell>
          <cell r="J1975">
            <v>13.09</v>
          </cell>
          <cell r="R1975">
            <v>13.09</v>
          </cell>
          <cell r="S1975">
            <v>100</v>
          </cell>
          <cell r="T1975">
            <v>0</v>
          </cell>
          <cell r="U1975">
            <v>0</v>
          </cell>
          <cell r="V1975">
            <v>0</v>
          </cell>
          <cell r="W1975">
            <v>0</v>
          </cell>
          <cell r="X1975">
            <v>0</v>
          </cell>
          <cell r="Y1975">
            <v>0</v>
          </cell>
          <cell r="Z1975">
            <v>0</v>
          </cell>
          <cell r="AA1975">
            <v>0</v>
          </cell>
          <cell r="AB1975" t="str">
            <v>CAIXA REFERENCIAL</v>
          </cell>
          <cell r="AD1975" t="str">
            <v>CHOR</v>
          </cell>
          <cell r="AE1975" t="str">
            <v>CUSTOS HORÁRIOS DE MÁQUINAS E EQUIPAMENTOS</v>
          </cell>
          <cell r="AF1975">
            <v>329</v>
          </cell>
          <cell r="AG1975" t="str">
            <v>COMPOSIÇÕES AUXILIARES</v>
          </cell>
          <cell r="AH1975">
            <v>0</v>
          </cell>
          <cell r="AI1975">
            <v>0</v>
          </cell>
        </row>
        <row r="1976">
          <cell r="G1976">
            <v>5783</v>
          </cell>
          <cell r="H1976" t="str">
            <v>MOTOSCRAPER  270HP -CUSTO COM MA0-DE-0BRA NA OPERACAO DIURNA</v>
          </cell>
          <cell r="I1976" t="str">
            <v>H</v>
          </cell>
          <cell r="J1976">
            <v>13.09</v>
          </cell>
          <cell r="K1976" t="str">
            <v>INSUMO</v>
          </cell>
          <cell r="L1976">
            <v>4240</v>
          </cell>
          <cell r="M1976" t="str">
            <v>OPERADOR DE MOTO-ESCREIPER</v>
          </cell>
          <cell r="N1976" t="str">
            <v>H</v>
          </cell>
          <cell r="O1976">
            <v>1</v>
          </cell>
          <cell r="P1976">
            <v>13.09</v>
          </cell>
          <cell r="Q1976">
            <v>13.09</v>
          </cell>
          <cell r="AD1976" t="str">
            <v>CHOR</v>
          </cell>
          <cell r="AE1976" t="str">
            <v>CUSTOS HORÁRIOS DE MÁQUINAS E EQUIPAMENTOS</v>
          </cell>
          <cell r="AF1976">
            <v>329</v>
          </cell>
          <cell r="AG1976" t="str">
            <v>COMPOSIÇÕES AUXILIARES</v>
          </cell>
          <cell r="AH1976">
            <v>0</v>
          </cell>
          <cell r="AI1976">
            <v>0</v>
          </cell>
        </row>
        <row r="1977">
          <cell r="G1977">
            <v>5786</v>
          </cell>
          <cell r="H1977" t="str">
            <v>PA CARREGADEIRA SOBRE RODAS 180 HP - CAPACIDADE DA CACAMBA. 2,5 A 3,3 M3 - PESO OPERACIONAL 17.428 - (VU=5ANOS)  - DEPRECIACAO E JUROS</v>
          </cell>
          <cell r="I1977" t="str">
            <v>H</v>
          </cell>
          <cell r="J1977">
            <v>80.14</v>
          </cell>
          <cell r="R1977">
            <v>0</v>
          </cell>
          <cell r="S1977">
            <v>0</v>
          </cell>
          <cell r="T1977">
            <v>0</v>
          </cell>
          <cell r="U1977">
            <v>0</v>
          </cell>
          <cell r="V1977">
            <v>80.14</v>
          </cell>
          <cell r="W1977">
            <v>100</v>
          </cell>
          <cell r="X1977">
            <v>0</v>
          </cell>
          <cell r="Y1977">
            <v>0</v>
          </cell>
          <cell r="Z1977">
            <v>0</v>
          </cell>
          <cell r="AA1977">
            <v>0</v>
          </cell>
          <cell r="AB1977" t="str">
            <v>CAIXA REFERENCIAL</v>
          </cell>
          <cell r="AD1977" t="str">
            <v>CHOR</v>
          </cell>
          <cell r="AE1977" t="str">
            <v>CUSTOS HORÁRIOS DE MÁQUINAS E EQUIPAMENTOS</v>
          </cell>
          <cell r="AF1977">
            <v>329</v>
          </cell>
          <cell r="AG1977" t="str">
            <v>COMPOSIÇÕES AUXILIARES</v>
          </cell>
          <cell r="AH1977">
            <v>0</v>
          </cell>
          <cell r="AI1977">
            <v>0</v>
          </cell>
        </row>
        <row r="1978">
          <cell r="G1978">
            <v>5786</v>
          </cell>
          <cell r="H1978" t="str">
            <v>PA CARREGADEIRA SOBRE RODAS 180 HP - CAPACIDADE DA CACAMBA. 2,5 A 3,3 M3 - PESO OPERACIONAL 17.428 - (VU=5ANOS)  - DEPRECIACAO E JUROS</v>
          </cell>
          <cell r="I1978" t="str">
            <v>H</v>
          </cell>
          <cell r="J1978">
            <v>80.14</v>
          </cell>
          <cell r="K1978" t="str">
            <v>INSUMO</v>
          </cell>
          <cell r="L1978">
            <v>4263</v>
          </cell>
          <cell r="M1978" t="str">
            <v>PA CARREGADEIRA SOBRE RODAS CATERPILLAR 950 G - POTENCIA 180 HP - CAPACIDADE DA CACAMBA. 2,5 A 3,3 M3 - PESO OPERACIONAL 17.428 KG**CAIXA**</v>
          </cell>
          <cell r="N1978" t="str">
            <v>UN</v>
          </cell>
          <cell r="O1978">
            <v>1.3189999999999998E-4</v>
          </cell>
          <cell r="P1978">
            <v>607589.34</v>
          </cell>
          <cell r="Q1978">
            <v>80.14</v>
          </cell>
          <cell r="AD1978" t="str">
            <v>CHOR</v>
          </cell>
          <cell r="AE1978" t="str">
            <v>CUSTOS HORÁRIOS DE MÁQUINAS E EQUIPAMENTOS</v>
          </cell>
          <cell r="AF1978">
            <v>329</v>
          </cell>
          <cell r="AG1978" t="str">
            <v>COMPOSIÇÕES AUXILIARES</v>
          </cell>
          <cell r="AH1978">
            <v>0</v>
          </cell>
          <cell r="AI1978">
            <v>0</v>
          </cell>
        </row>
        <row r="1979">
          <cell r="G1979">
            <v>5787</v>
          </cell>
          <cell r="H1979" t="str">
            <v>PA CARREGADEIRA SOBRE RODAS 180 HP - CAPACIDADE DA CACAMBA. 2,5 A 3,3 M3 - PESO OPERACIONAL 17.428  -  CUSTO C/MATERIAIS NA OPERACAO</v>
          </cell>
          <cell r="I1979" t="str">
            <v>H</v>
          </cell>
          <cell r="J1979">
            <v>70.989999999999995</v>
          </cell>
          <cell r="R1979">
            <v>0</v>
          </cell>
          <cell r="S1979">
            <v>0</v>
          </cell>
          <cell r="T1979">
            <v>70.989999999999995</v>
          </cell>
          <cell r="U1979">
            <v>100</v>
          </cell>
          <cell r="V1979">
            <v>0</v>
          </cell>
          <cell r="W1979">
            <v>0</v>
          </cell>
          <cell r="X1979">
            <v>0</v>
          </cell>
          <cell r="Y1979">
            <v>0</v>
          </cell>
          <cell r="Z1979">
            <v>0</v>
          </cell>
          <cell r="AA1979">
            <v>0</v>
          </cell>
          <cell r="AB1979" t="str">
            <v>CAIXA REFERENCIAL</v>
          </cell>
          <cell r="AD1979" t="str">
            <v>CHOR</v>
          </cell>
          <cell r="AE1979" t="str">
            <v>CUSTOS HORÁRIOS DE MÁQUINAS E EQUIPAMENTOS</v>
          </cell>
          <cell r="AF1979">
            <v>329</v>
          </cell>
          <cell r="AG1979" t="str">
            <v>COMPOSIÇÕES AUXILIARES</v>
          </cell>
          <cell r="AH1979">
            <v>0</v>
          </cell>
          <cell r="AI1979">
            <v>0</v>
          </cell>
        </row>
        <row r="1980">
          <cell r="G1980">
            <v>5787</v>
          </cell>
          <cell r="H1980" t="str">
            <v>PA CARREGADEIRA SOBRE RODAS 180 HP - CAPACIDADE DA CACAMBA. 2,5 A 3,3 M3 - PESO OPERACIONAL 17.428  -  CUSTO C/MATERIAIS NA OPERACAO</v>
          </cell>
          <cell r="I1980" t="str">
            <v>H</v>
          </cell>
          <cell r="J1980">
            <v>70.989999999999995</v>
          </cell>
          <cell r="K1980" t="str">
            <v>INSUMO</v>
          </cell>
          <cell r="L1980">
            <v>4221</v>
          </cell>
          <cell r="M1980" t="str">
            <v>OLEO DIESEL COMBUSTIVEL COMUM</v>
          </cell>
          <cell r="N1980" t="str">
            <v>L</v>
          </cell>
          <cell r="O1980">
            <v>30.6</v>
          </cell>
          <cell r="P1980">
            <v>2.3199999999999998</v>
          </cell>
          <cell r="Q1980">
            <v>70.989999999999995</v>
          </cell>
          <cell r="AD1980" t="str">
            <v>CHOR</v>
          </cell>
          <cell r="AE1980" t="str">
            <v>CUSTOS HORÁRIOS DE MÁQUINAS E EQUIPAMENTOS</v>
          </cell>
          <cell r="AF1980">
            <v>329</v>
          </cell>
          <cell r="AG1980" t="str">
            <v>COMPOSIÇÕES AUXILIARES</v>
          </cell>
          <cell r="AH1980">
            <v>0</v>
          </cell>
          <cell r="AI1980">
            <v>0</v>
          </cell>
        </row>
        <row r="1981">
          <cell r="G1981">
            <v>5788</v>
          </cell>
          <cell r="H1981" t="str">
            <v>PA CARREGADEIRA SOBRE RODAS 180 HP - CAPACIDADE DA CACAMBA. 2,5 A 3,3 M3 - PESO OPERACIONAL 17.428 - CUSTO C/ MAO-DE-OBRA NA OPERACAO DIURNA</v>
          </cell>
          <cell r="I1981" t="str">
            <v>H</v>
          </cell>
          <cell r="J1981">
            <v>14.09</v>
          </cell>
          <cell r="R1981">
            <v>14.08</v>
          </cell>
          <cell r="S1981">
            <v>100</v>
          </cell>
          <cell r="T1981">
            <v>0</v>
          </cell>
          <cell r="U1981">
            <v>0</v>
          </cell>
          <cell r="V1981">
            <v>0</v>
          </cell>
          <cell r="W1981">
            <v>0</v>
          </cell>
          <cell r="X1981">
            <v>0</v>
          </cell>
          <cell r="Y1981">
            <v>0</v>
          </cell>
          <cell r="Z1981">
            <v>0</v>
          </cell>
          <cell r="AA1981">
            <v>0</v>
          </cell>
          <cell r="AB1981" t="str">
            <v>CAIXA REFERENCIAL</v>
          </cell>
          <cell r="AD1981" t="str">
            <v>CHOR</v>
          </cell>
          <cell r="AE1981" t="str">
            <v>CUSTOS HORÁRIOS DE MÁQUINAS E EQUIPAMENTOS</v>
          </cell>
          <cell r="AF1981">
            <v>329</v>
          </cell>
          <cell r="AG1981" t="str">
            <v>COMPOSIÇÕES AUXILIARES</v>
          </cell>
          <cell r="AH1981">
            <v>0</v>
          </cell>
          <cell r="AI1981">
            <v>0</v>
          </cell>
        </row>
        <row r="1982">
          <cell r="G1982">
            <v>5788</v>
          </cell>
          <cell r="H1982" t="str">
            <v>PA CARREGADEIRA SOBRE RODAS 180 HP - CAPACIDADE DA CACAMBA. 2,5 A 3,3 M3 - PESO OPERACIONAL 17.428 - CUSTO C/ MAO-DE-OBRA NA OPERACAO DIURNA</v>
          </cell>
          <cell r="I1982" t="str">
            <v>H</v>
          </cell>
          <cell r="J1982">
            <v>14.09</v>
          </cell>
          <cell r="K1982" t="str">
            <v>INSUMO</v>
          </cell>
          <cell r="L1982">
            <v>4248</v>
          </cell>
          <cell r="M1982" t="str">
            <v>OPERADOR DE PA CARREGADEIRA</v>
          </cell>
          <cell r="N1982" t="str">
            <v>H</v>
          </cell>
          <cell r="O1982">
            <v>1</v>
          </cell>
          <cell r="P1982">
            <v>14.08</v>
          </cell>
          <cell r="Q1982">
            <v>14.08</v>
          </cell>
          <cell r="AD1982" t="str">
            <v>CHOR</v>
          </cell>
          <cell r="AE1982" t="str">
            <v>CUSTOS HORÁRIOS DE MÁQUINAS E EQUIPAMENTOS</v>
          </cell>
          <cell r="AF1982">
            <v>329</v>
          </cell>
          <cell r="AG1982" t="str">
            <v>COMPOSIÇÕES AUXILIARES</v>
          </cell>
          <cell r="AH1982">
            <v>0</v>
          </cell>
          <cell r="AI1982">
            <v>0</v>
          </cell>
        </row>
        <row r="1983">
          <cell r="G1983">
            <v>5789</v>
          </cell>
          <cell r="H1983" t="str">
            <v>PA CARREGADEIRA SOBRE RODAS 180 HP - CAPACIDADE DA CACAMBA. 2,5 A 3,3 M3 - PESO OPERACIONAL 17.428 - CUSTO C/ MAO-DE-OBRA NA OPERACAO NOTURNA</v>
          </cell>
          <cell r="I1983" t="str">
            <v>H</v>
          </cell>
          <cell r="J1983">
            <v>16.899999999999999</v>
          </cell>
          <cell r="R1983">
            <v>16.899999999999999</v>
          </cell>
          <cell r="S1983">
            <v>100</v>
          </cell>
          <cell r="T1983">
            <v>0</v>
          </cell>
          <cell r="U1983">
            <v>0</v>
          </cell>
          <cell r="V1983">
            <v>0</v>
          </cell>
          <cell r="W1983">
            <v>0</v>
          </cell>
          <cell r="X1983">
            <v>0</v>
          </cell>
          <cell r="Y1983">
            <v>0</v>
          </cell>
          <cell r="Z1983">
            <v>0</v>
          </cell>
          <cell r="AA1983">
            <v>0</v>
          </cell>
          <cell r="AB1983" t="str">
            <v>CAIXA REFERENCIAL</v>
          </cell>
          <cell r="AD1983" t="str">
            <v>CHOR</v>
          </cell>
          <cell r="AE1983" t="str">
            <v>CUSTOS HORÁRIOS DE MÁQUINAS E EQUIPAMENTOS</v>
          </cell>
          <cell r="AF1983">
            <v>329</v>
          </cell>
          <cell r="AG1983" t="str">
            <v>COMPOSIÇÕES AUXILIARES</v>
          </cell>
          <cell r="AH1983">
            <v>0</v>
          </cell>
          <cell r="AI1983">
            <v>0</v>
          </cell>
        </row>
        <row r="1984">
          <cell r="G1984">
            <v>5789</v>
          </cell>
          <cell r="H1984" t="str">
            <v>PA CARREGADEIRA SOBRE RODAS 180 HP - CAPACIDADE DA CACAMBA. 2,5 A 3,3 M3 - PESO OPERACIONAL 17.428 - CUSTO C/ MAO-DE-OBRA NA OPERACAO NOTURNA</v>
          </cell>
          <cell r="I1984" t="str">
            <v>H</v>
          </cell>
          <cell r="J1984">
            <v>16.899999999999999</v>
          </cell>
          <cell r="K1984" t="str">
            <v>INSUMO</v>
          </cell>
          <cell r="L1984">
            <v>4248</v>
          </cell>
          <cell r="M1984" t="str">
            <v>OPERADOR DE PA CARREGADEIRA</v>
          </cell>
          <cell r="N1984" t="str">
            <v>H</v>
          </cell>
          <cell r="O1984">
            <v>1.2</v>
          </cell>
          <cell r="P1984">
            <v>14.08</v>
          </cell>
          <cell r="Q1984">
            <v>16.899999999999999</v>
          </cell>
          <cell r="AD1984" t="str">
            <v>CHOR</v>
          </cell>
          <cell r="AE1984" t="str">
            <v>CUSTOS HORÁRIOS DE MÁQUINAS E EQUIPAMENTOS</v>
          </cell>
          <cell r="AF1984">
            <v>329</v>
          </cell>
          <cell r="AG1984" t="str">
            <v>COMPOSIÇÕES AUXILIARES</v>
          </cell>
          <cell r="AH1984">
            <v>0</v>
          </cell>
          <cell r="AI1984">
            <v>0</v>
          </cell>
        </row>
        <row r="1985">
          <cell r="G1985">
            <v>5790</v>
          </cell>
          <cell r="H1985" t="str">
            <v>ROLO COMPACTADOR VIBRATÓRIO DE UM CILINDRO AÇO LISO, POTÊNCIA 80HP, PESO OPERACIONAL 8,1T - DEPRECIAÇÃO E JUROS</v>
          </cell>
          <cell r="I1985" t="str">
            <v>H</v>
          </cell>
          <cell r="J1985">
            <v>27.39</v>
          </cell>
          <cell r="R1985">
            <v>0</v>
          </cell>
          <cell r="S1985">
            <v>0</v>
          </cell>
          <cell r="T1985">
            <v>0</v>
          </cell>
          <cell r="U1985">
            <v>0</v>
          </cell>
          <cell r="V1985">
            <v>27.38</v>
          </cell>
          <cell r="W1985">
            <v>100</v>
          </cell>
          <cell r="X1985">
            <v>0</v>
          </cell>
          <cell r="Y1985">
            <v>0</v>
          </cell>
          <cell r="Z1985">
            <v>0</v>
          </cell>
          <cell r="AA1985">
            <v>0</v>
          </cell>
          <cell r="AB1985" t="str">
            <v>CAIXA REFERENCIAL</v>
          </cell>
          <cell r="AD1985" t="str">
            <v>CHOR</v>
          </cell>
          <cell r="AE1985" t="str">
            <v>CUSTOS HORÁRIOS DE MÁQUINAS E EQUIPAMENTOS</v>
          </cell>
          <cell r="AF1985">
            <v>329</v>
          </cell>
          <cell r="AG1985" t="str">
            <v>COMPOSIÇÕES AUXILIARES</v>
          </cell>
          <cell r="AH1985">
            <v>0</v>
          </cell>
          <cell r="AI1985">
            <v>0</v>
          </cell>
        </row>
        <row r="1986">
          <cell r="G1986">
            <v>5790</v>
          </cell>
          <cell r="H1986" t="str">
            <v>ROLO COMPACTADOR VIBRATÓRIO DE UM CILINDRO AÇO LISO, POTÊNCIA 80HP, PESO OPERACIONAL 8,1T - DEPRECIAÇÃO E JUROS</v>
          </cell>
          <cell r="I1986" t="str">
            <v>H</v>
          </cell>
          <cell r="J1986">
            <v>27.39</v>
          </cell>
          <cell r="K1986" t="str">
            <v>INSUMO</v>
          </cell>
          <cell r="L1986">
            <v>6068</v>
          </cell>
          <cell r="M1986" t="str">
            <v>ROLO COMPACTADOR VIBRATÓRIO DE UM CILINDRO AÇO LISO, DYNAPAC, MODELO CA-150A, POTÊNCIA 80HP - PESO OPERACIONAL 8,1T</v>
          </cell>
          <cell r="N1986" t="str">
            <v>UN</v>
          </cell>
          <cell r="O1986">
            <v>1.071E-4</v>
          </cell>
          <cell r="P1986">
            <v>255726.27</v>
          </cell>
          <cell r="Q1986">
            <v>27.38</v>
          </cell>
          <cell r="AD1986" t="str">
            <v>CHOR</v>
          </cell>
          <cell r="AE1986" t="str">
            <v>CUSTOS HORÁRIOS DE MÁQUINAS E EQUIPAMENTOS</v>
          </cell>
          <cell r="AF1986">
            <v>329</v>
          </cell>
          <cell r="AG1986" t="str">
            <v>COMPOSIÇÕES AUXILIARES</v>
          </cell>
          <cell r="AH1986">
            <v>0</v>
          </cell>
          <cell r="AI1986">
            <v>0</v>
          </cell>
        </row>
        <row r="1987">
          <cell r="G1987">
            <v>5791</v>
          </cell>
          <cell r="H1987" t="str">
            <v>ROLO COMPACTADOR VIBRATÓRIO, AUTO-PREOPEL.,CILINDRO LISO, 80HP - 8,1T - MANUTENÇÃO.</v>
          </cell>
          <cell r="I1987" t="str">
            <v>H</v>
          </cell>
          <cell r="J1987">
            <v>16.440000000000001</v>
          </cell>
          <cell r="R1987">
            <v>0</v>
          </cell>
          <cell r="S1987">
            <v>0</v>
          </cell>
          <cell r="T1987">
            <v>0</v>
          </cell>
          <cell r="U1987">
            <v>0</v>
          </cell>
          <cell r="V1987">
            <v>16.440000000000001</v>
          </cell>
          <cell r="W1987">
            <v>100</v>
          </cell>
          <cell r="X1987">
            <v>0</v>
          </cell>
          <cell r="Y1987">
            <v>0</v>
          </cell>
          <cell r="Z1987">
            <v>0</v>
          </cell>
          <cell r="AA1987">
            <v>0</v>
          </cell>
          <cell r="AB1987" t="str">
            <v>CAIXA REFERENCIAL</v>
          </cell>
          <cell r="AD1987" t="str">
            <v>CHOR</v>
          </cell>
          <cell r="AE1987" t="str">
            <v>CUSTOS HORÁRIOS DE MÁQUINAS E EQUIPAMENTOS</v>
          </cell>
          <cell r="AF1987">
            <v>329</v>
          </cell>
          <cell r="AG1987" t="str">
            <v>COMPOSIÇÕES AUXILIARES</v>
          </cell>
          <cell r="AH1987">
            <v>0</v>
          </cell>
          <cell r="AI1987">
            <v>0</v>
          </cell>
        </row>
        <row r="1988">
          <cell r="G1988">
            <v>5791</v>
          </cell>
          <cell r="H1988" t="str">
            <v>ROLO COMPACTADOR VIBRATÓRIO, AUTO-PREOPEL.,CILINDRO LISO, 80HP - 8,1T - MANUTENÇÃO.</v>
          </cell>
          <cell r="I1988" t="str">
            <v>H</v>
          </cell>
          <cell r="J1988">
            <v>16.440000000000001</v>
          </cell>
          <cell r="K1988" t="str">
            <v>INSUMO</v>
          </cell>
          <cell r="L1988">
            <v>6068</v>
          </cell>
          <cell r="M1988" t="str">
            <v>ROLO COMPACTADOR VIBRATÓRIO DE UM CILINDRO AÇO LISO, DYNAPAC, MODELO CA-150A, POTÊNCIA 80HP - PESO OPERACIONAL 8,1T</v>
          </cell>
          <cell r="N1988" t="str">
            <v>UN</v>
          </cell>
          <cell r="O1988">
            <v>6.4299999999999991E-5</v>
          </cell>
          <cell r="P1988">
            <v>255726.27</v>
          </cell>
          <cell r="Q1988">
            <v>16.440000000000001</v>
          </cell>
          <cell r="AD1988" t="str">
            <v>CHOR</v>
          </cell>
          <cell r="AE1988" t="str">
            <v>CUSTOS HORÁRIOS DE MÁQUINAS E EQUIPAMENTOS</v>
          </cell>
          <cell r="AF1988">
            <v>329</v>
          </cell>
          <cell r="AG1988" t="str">
            <v>COMPOSIÇÕES AUXILIARES</v>
          </cell>
          <cell r="AH1988">
            <v>0</v>
          </cell>
          <cell r="AI1988">
            <v>0</v>
          </cell>
        </row>
        <row r="1989">
          <cell r="G1989">
            <v>5792</v>
          </cell>
          <cell r="H1989" t="str">
            <v>ROLO COMPACTADOR VIBRATÓRIO, AUTO-PREOPEL.,CILINDRO LISO, 80HP - 8,1T - CUSTOS COM MATERIAIS NAOPERAÇÃO.</v>
          </cell>
          <cell r="I1989" t="str">
            <v>H</v>
          </cell>
          <cell r="J1989">
            <v>31.74</v>
          </cell>
          <cell r="R1989">
            <v>0</v>
          </cell>
          <cell r="S1989">
            <v>0</v>
          </cell>
          <cell r="T1989">
            <v>31.73</v>
          </cell>
          <cell r="U1989">
            <v>100</v>
          </cell>
          <cell r="V1989">
            <v>0</v>
          </cell>
          <cell r="W1989">
            <v>0</v>
          </cell>
          <cell r="X1989">
            <v>0</v>
          </cell>
          <cell r="Y1989">
            <v>0</v>
          </cell>
          <cell r="Z1989">
            <v>0</v>
          </cell>
          <cell r="AA1989">
            <v>0</v>
          </cell>
          <cell r="AB1989" t="str">
            <v>CAIXA REFERENCIAL</v>
          </cell>
          <cell r="AD1989" t="str">
            <v>CHOR</v>
          </cell>
          <cell r="AE1989" t="str">
            <v>CUSTOS HORÁRIOS DE MÁQUINAS E EQUIPAMENTOS</v>
          </cell>
          <cell r="AF1989">
            <v>329</v>
          </cell>
          <cell r="AG1989" t="str">
            <v>COMPOSIÇÕES AUXILIARES</v>
          </cell>
          <cell r="AH1989">
            <v>0</v>
          </cell>
          <cell r="AI1989">
            <v>0</v>
          </cell>
        </row>
        <row r="1990">
          <cell r="G1990">
            <v>5792</v>
          </cell>
          <cell r="H1990" t="str">
            <v>ROLO COMPACTADOR VIBRATÓRIO, AUTO-PREOPEL.,CILINDRO LISO, 80HP - 8,1T - CUSTOS COM MATERIAIS NAOPERAÇÃO.</v>
          </cell>
          <cell r="I1990" t="str">
            <v>H</v>
          </cell>
          <cell r="J1990">
            <v>31.74</v>
          </cell>
          <cell r="K1990" t="str">
            <v>INSUMO</v>
          </cell>
          <cell r="L1990">
            <v>4221</v>
          </cell>
          <cell r="M1990" t="str">
            <v>OLEO DIESEL COMBUSTIVEL COMUM</v>
          </cell>
          <cell r="N1990" t="str">
            <v>L</v>
          </cell>
          <cell r="O1990">
            <v>13.68</v>
          </cell>
          <cell r="P1990">
            <v>2.3199999999999998</v>
          </cell>
          <cell r="Q1990">
            <v>31.73</v>
          </cell>
          <cell r="AD1990" t="str">
            <v>CHOR</v>
          </cell>
          <cell r="AE1990" t="str">
            <v>CUSTOS HORÁRIOS DE MÁQUINAS E EQUIPAMENTOS</v>
          </cell>
          <cell r="AF1990">
            <v>329</v>
          </cell>
          <cell r="AG1990" t="str">
            <v>COMPOSIÇÕES AUXILIARES</v>
          </cell>
          <cell r="AH1990">
            <v>0</v>
          </cell>
          <cell r="AI1990">
            <v>0</v>
          </cell>
        </row>
        <row r="1991">
          <cell r="G1991">
            <v>5793</v>
          </cell>
          <cell r="H1991" t="str">
            <v>ROLO COMPACTADOR VIBRATÓRIO DE UM CILINDRO LISO, POTÊNCIA 80HP, PESO OPERACIONAL 8,1T - MÃO-DE-OBRA NA OPERAÇÃO NOTURNA</v>
          </cell>
          <cell r="I1991" t="str">
            <v>H</v>
          </cell>
          <cell r="J1991">
            <v>15.71</v>
          </cell>
          <cell r="R1991">
            <v>15.7</v>
          </cell>
          <cell r="S1991">
            <v>100</v>
          </cell>
          <cell r="T1991">
            <v>0</v>
          </cell>
          <cell r="U1991">
            <v>0</v>
          </cell>
          <cell r="V1991">
            <v>0</v>
          </cell>
          <cell r="W1991">
            <v>0</v>
          </cell>
          <cell r="X1991">
            <v>0</v>
          </cell>
          <cell r="Y1991">
            <v>0</v>
          </cell>
          <cell r="Z1991">
            <v>0</v>
          </cell>
          <cell r="AA1991">
            <v>0</v>
          </cell>
          <cell r="AB1991" t="str">
            <v>CAIXA REFERENCIAL</v>
          </cell>
          <cell r="AD1991" t="str">
            <v>CHOR</v>
          </cell>
          <cell r="AE1991" t="str">
            <v>CUSTOS HORÁRIOS DE MÁQUINAS E EQUIPAMENTOS</v>
          </cell>
          <cell r="AF1991">
            <v>329</v>
          </cell>
          <cell r="AG1991" t="str">
            <v>COMPOSIÇÕES AUXILIARES</v>
          </cell>
          <cell r="AH1991">
            <v>0</v>
          </cell>
          <cell r="AI1991">
            <v>0</v>
          </cell>
        </row>
        <row r="1992">
          <cell r="G1992">
            <v>5793</v>
          </cell>
          <cell r="H1992" t="str">
            <v>ROLO COMPACTADOR VIBRATÓRIO DE UM CILINDRO LISO, POTÊNCIA 80HP, PESO OPERACIONAL 8,1T - MÃO-DE-OBRA NA OPERAÇÃO NOTURNA</v>
          </cell>
          <cell r="I1992" t="str">
            <v>H</v>
          </cell>
          <cell r="J1992">
            <v>15.71</v>
          </cell>
          <cell r="K1992" t="str">
            <v>INSUMO</v>
          </cell>
          <cell r="L1992">
            <v>4238</v>
          </cell>
          <cell r="M1992" t="str">
            <v>OPERADOR DE ROLO COMPACTADOR</v>
          </cell>
          <cell r="N1992" t="str">
            <v>H</v>
          </cell>
          <cell r="O1992">
            <v>1.2</v>
          </cell>
          <cell r="P1992">
            <v>13.09</v>
          </cell>
          <cell r="Q1992">
            <v>15.7</v>
          </cell>
          <cell r="AD1992" t="str">
            <v>CHOR</v>
          </cell>
          <cell r="AE1992" t="str">
            <v>CUSTOS HORÁRIOS DE MÁQUINAS E EQUIPAMENTOS</v>
          </cell>
          <cell r="AF1992">
            <v>329</v>
          </cell>
          <cell r="AG1992" t="str">
            <v>COMPOSIÇÕES AUXILIARES</v>
          </cell>
          <cell r="AH1992">
            <v>0</v>
          </cell>
          <cell r="AI1992">
            <v>0</v>
          </cell>
        </row>
        <row r="1993">
          <cell r="G1993">
            <v>5794</v>
          </cell>
          <cell r="H1993" t="str">
            <v>MARTELETE OU ROMPEDOR PNEUMÁTICO MANUAL 28KG, FREQUENCIA DE IMPACTO 1230/MINUTO - DEPRECIAÇÃO E JUROS</v>
          </cell>
          <cell r="I1993" t="str">
            <v>H</v>
          </cell>
          <cell r="J1993">
            <v>0.87</v>
          </cell>
          <cell r="R1993">
            <v>0</v>
          </cell>
          <cell r="S1993">
            <v>0</v>
          </cell>
          <cell r="T1993">
            <v>0</v>
          </cell>
          <cell r="U1993">
            <v>0</v>
          </cell>
          <cell r="V1993">
            <v>0.87</v>
          </cell>
          <cell r="W1993">
            <v>100</v>
          </cell>
          <cell r="X1993">
            <v>0</v>
          </cell>
          <cell r="Y1993">
            <v>0</v>
          </cell>
          <cell r="Z1993">
            <v>0</v>
          </cell>
          <cell r="AA1993">
            <v>0</v>
          </cell>
          <cell r="AB1993" t="str">
            <v>CAIXA REFERENCIAL</v>
          </cell>
          <cell r="AD1993" t="str">
            <v>CHOR</v>
          </cell>
          <cell r="AE1993" t="str">
            <v>CUSTOS HORÁRIOS DE MÁQUINAS E EQUIPAMENTOS</v>
          </cell>
          <cell r="AF1993">
            <v>329</v>
          </cell>
          <cell r="AG1993" t="str">
            <v>COMPOSIÇÕES AUXILIARES</v>
          </cell>
          <cell r="AH1993">
            <v>0</v>
          </cell>
          <cell r="AI1993">
            <v>0</v>
          </cell>
        </row>
        <row r="1994">
          <cell r="G1994">
            <v>5794</v>
          </cell>
          <cell r="H1994" t="str">
            <v>MARTELETE OU ROMPEDOR PNEUMÁTICO MANUAL 28KG, FREQUENCIA DE IMPACTO 1230/MINUTO - DEPRECIAÇÃO E JUROS</v>
          </cell>
          <cell r="I1994" t="str">
            <v>H</v>
          </cell>
          <cell r="J1994">
            <v>0.87</v>
          </cell>
          <cell r="K1994" t="str">
            <v>INSUMO</v>
          </cell>
          <cell r="L1994">
            <v>4046</v>
          </cell>
          <cell r="M1994" t="str">
            <v>MARTELO DEMOLIDOR PNEUMÁTICO MANUAL, MARCA ATLAS COPCO, MODELO TEX-270PS</v>
          </cell>
          <cell r="N1994" t="str">
            <v>UN</v>
          </cell>
          <cell r="O1994">
            <v>2.5230000000000001E-4</v>
          </cell>
          <cell r="P1994">
            <v>3462.5</v>
          </cell>
          <cell r="Q1994">
            <v>0.87</v>
          </cell>
          <cell r="AD1994" t="str">
            <v>CHOR</v>
          </cell>
          <cell r="AE1994" t="str">
            <v>CUSTOS HORÁRIOS DE MÁQUINAS E EQUIPAMENTOS</v>
          </cell>
          <cell r="AF1994">
            <v>329</v>
          </cell>
          <cell r="AG1994" t="str">
            <v>COMPOSIÇÕES AUXILIARES</v>
          </cell>
          <cell r="AH1994">
            <v>0</v>
          </cell>
          <cell r="AI1994">
            <v>0</v>
          </cell>
        </row>
        <row r="1995">
          <cell r="G1995">
            <v>5796</v>
          </cell>
          <cell r="H1995" t="str">
            <v>MARTELETE OU ROMPEDOR PNEUMÁTICO MANUAL 28KG, FREQUENCIA DE IMPACTO 1230/MINUTO - MÃO DE OBRA NA OPERAÇÃO DIURNA</v>
          </cell>
          <cell r="I1995" t="str">
            <v>H</v>
          </cell>
          <cell r="J1995">
            <v>10.15</v>
          </cell>
          <cell r="R1995">
            <v>10.15</v>
          </cell>
          <cell r="S1995">
            <v>100</v>
          </cell>
          <cell r="T1995">
            <v>0</v>
          </cell>
          <cell r="U1995">
            <v>0</v>
          </cell>
          <cell r="V1995">
            <v>0</v>
          </cell>
          <cell r="W1995">
            <v>0</v>
          </cell>
          <cell r="X1995">
            <v>0</v>
          </cell>
          <cell r="Y1995">
            <v>0</v>
          </cell>
          <cell r="Z1995">
            <v>0</v>
          </cell>
          <cell r="AA1995">
            <v>0</v>
          </cell>
          <cell r="AB1995" t="str">
            <v>CAIXA REFERENCIAL</v>
          </cell>
          <cell r="AD1995" t="str">
            <v>CHOR</v>
          </cell>
          <cell r="AE1995" t="str">
            <v>CUSTOS HORÁRIOS DE MÁQUINAS E EQUIPAMENTOS</v>
          </cell>
          <cell r="AF1995">
            <v>329</v>
          </cell>
          <cell r="AG1995" t="str">
            <v>COMPOSIÇÕES AUXILIARES</v>
          </cell>
          <cell r="AH1995">
            <v>0</v>
          </cell>
          <cell r="AI1995">
            <v>0</v>
          </cell>
        </row>
        <row r="1996">
          <cell r="G1996">
            <v>5796</v>
          </cell>
          <cell r="H1996" t="str">
            <v>MARTELETE OU ROMPEDOR PNEUMÁTICO MANUAL 28KG, FREQUENCIA DE IMPACTO 1230/MINUTO - MÃO DE OBRA NA OPERAÇÃO DIURNA</v>
          </cell>
          <cell r="I1996" t="str">
            <v>H</v>
          </cell>
          <cell r="J1996">
            <v>10.15</v>
          </cell>
          <cell r="K1996" t="str">
            <v>INSUMO</v>
          </cell>
          <cell r="L1996">
            <v>10513</v>
          </cell>
          <cell r="M1996" t="str">
            <v>SERVENTE - PISO MENSAL (ENCARGO SOCIAL MENSALISTA)</v>
          </cell>
          <cell r="N1996" t="str">
            <v>MES</v>
          </cell>
          <cell r="O1996">
            <v>7.7272999999999994E-3</v>
          </cell>
          <cell r="P1996">
            <v>1313.94</v>
          </cell>
          <cell r="Q1996">
            <v>10.15</v>
          </cell>
          <cell r="AD1996" t="str">
            <v>CHOR</v>
          </cell>
          <cell r="AE1996" t="str">
            <v>CUSTOS HORÁRIOS DE MÁQUINAS E EQUIPAMENTOS</v>
          </cell>
          <cell r="AF1996">
            <v>329</v>
          </cell>
          <cell r="AG1996" t="str">
            <v>COMPOSIÇÕES AUXILIARES</v>
          </cell>
          <cell r="AH1996">
            <v>0</v>
          </cell>
          <cell r="AI1996">
            <v>0</v>
          </cell>
        </row>
        <row r="1997">
          <cell r="G1997">
            <v>5797</v>
          </cell>
          <cell r="H1997" t="str">
            <v>COMPRESSOR DE AR REBOCAVEL, DESCARGA LIVRE EFETIVA 180PCM, PRESSAO DE TRABALHO 102 PSI, MOTOR A DIESEL 89CV - MANUTENCAO</v>
          </cell>
          <cell r="I1997" t="str">
            <v>H</v>
          </cell>
          <cell r="J1997">
            <v>2.61</v>
          </cell>
          <cell r="R1997">
            <v>0</v>
          </cell>
          <cell r="S1997">
            <v>0</v>
          </cell>
          <cell r="T1997">
            <v>0</v>
          </cell>
          <cell r="U1997">
            <v>0</v>
          </cell>
          <cell r="V1997">
            <v>2.61</v>
          </cell>
          <cell r="W1997">
            <v>100</v>
          </cell>
          <cell r="X1997">
            <v>0</v>
          </cell>
          <cell r="Y1997">
            <v>0</v>
          </cell>
          <cell r="Z1997">
            <v>0</v>
          </cell>
          <cell r="AA1997">
            <v>0</v>
          </cell>
          <cell r="AB1997" t="str">
            <v>CAIXA REFERENCIAL</v>
          </cell>
          <cell r="AD1997" t="str">
            <v>CHOR</v>
          </cell>
          <cell r="AE1997" t="str">
            <v>CUSTOS HORÁRIOS DE MÁQUINAS E EQUIPAMENTOS</v>
          </cell>
          <cell r="AF1997">
            <v>329</v>
          </cell>
          <cell r="AG1997" t="str">
            <v>COMPOSIÇÕES AUXILIARES</v>
          </cell>
          <cell r="AH1997">
            <v>0</v>
          </cell>
          <cell r="AI1997">
            <v>0</v>
          </cell>
        </row>
        <row r="1998">
          <cell r="G1998">
            <v>5797</v>
          </cell>
          <cell r="H1998" t="str">
            <v>COMPRESSOR DE AR REBOCAVEL, DESCARGA LIVRE EFETIVA 180PCM, PRESSAO DE TRABALHO 102 PSI, MOTOR A DIESEL 89CV - MANUTENCAO</v>
          </cell>
          <cell r="I1998" t="str">
            <v>H</v>
          </cell>
          <cell r="J1998">
            <v>2.61</v>
          </cell>
          <cell r="K1998" t="str">
            <v>INSUMO</v>
          </cell>
          <cell r="L1998">
            <v>1507</v>
          </cell>
          <cell r="M1998" t="str">
            <v>COMPRESSOR DE AR - REBOCAVEL - ATLAS COPCO XA-90 MWD - DESCARGA LIVRE EFETIVA 180 PCM - PRESSAO DE TRABALHO 102 PSI - MOTOR A DIESEL 89CV</v>
          </cell>
          <cell r="N1998" t="str">
            <v>UN</v>
          </cell>
          <cell r="O1998">
            <v>3.8099999999999998E-5</v>
          </cell>
          <cell r="P1998">
            <v>68513</v>
          </cell>
          <cell r="Q1998">
            <v>2.61</v>
          </cell>
          <cell r="AD1998" t="str">
            <v>CHOR</v>
          </cell>
          <cell r="AE1998" t="str">
            <v>CUSTOS HORÁRIOS DE MÁQUINAS E EQUIPAMENTOS</v>
          </cell>
          <cell r="AF1998">
            <v>329</v>
          </cell>
          <cell r="AG1998" t="str">
            <v>COMPOSIÇÕES AUXILIARES</v>
          </cell>
          <cell r="AH1998">
            <v>0</v>
          </cell>
          <cell r="AI1998">
            <v>0</v>
          </cell>
        </row>
        <row r="1999">
          <cell r="G1999">
            <v>5798</v>
          </cell>
          <cell r="H1999" t="str">
            <v>COMPRESSOR DE AR REBOCAVEL, DESCARGA LIVRE EFETIVA 180PCM, PRESSAO DE TRABALHO 102 PSI, MOTOR A DIESEL 89CV - MAO-DE-OBRA DIURNA NA OPERACAO</v>
          </cell>
          <cell r="I1999" t="str">
            <v>H</v>
          </cell>
          <cell r="J1999">
            <v>7.45</v>
          </cell>
          <cell r="R1999">
            <v>7.44</v>
          </cell>
          <cell r="S1999">
            <v>100</v>
          </cell>
          <cell r="T1999">
            <v>0</v>
          </cell>
          <cell r="U1999">
            <v>0</v>
          </cell>
          <cell r="V1999">
            <v>0</v>
          </cell>
          <cell r="W1999">
            <v>0</v>
          </cell>
          <cell r="X1999">
            <v>0</v>
          </cell>
          <cell r="Y1999">
            <v>0</v>
          </cell>
          <cell r="Z1999">
            <v>0</v>
          </cell>
          <cell r="AA1999">
            <v>0</v>
          </cell>
          <cell r="AB1999" t="str">
            <v>CAIXA REFERENCIAL</v>
          </cell>
          <cell r="AD1999" t="str">
            <v>CHOR</v>
          </cell>
          <cell r="AE1999" t="str">
            <v>CUSTOS HORÁRIOS DE MÁQUINAS E EQUIPAMENTOS</v>
          </cell>
          <cell r="AF1999">
            <v>329</v>
          </cell>
          <cell r="AG1999" t="str">
            <v>COMPOSIÇÕES AUXILIARES</v>
          </cell>
          <cell r="AH1999">
            <v>0</v>
          </cell>
          <cell r="AI1999">
            <v>0</v>
          </cell>
        </row>
        <row r="2000">
          <cell r="G2000">
            <v>5798</v>
          </cell>
          <cell r="H2000" t="str">
            <v>COMPRESSOR DE AR REBOCAVEL, DESCARGA LIVRE EFETIVA 180PCM, PRESSAO DE TRABALHO 102 PSI, MOTOR A DIESEL 89CV - MAO-DE-OBRA DIURNA NA OPERACAO</v>
          </cell>
          <cell r="I2000" t="str">
            <v>H</v>
          </cell>
          <cell r="J2000">
            <v>7.45</v>
          </cell>
          <cell r="K2000" t="str">
            <v>INSUMO</v>
          </cell>
          <cell r="L2000">
            <v>6111</v>
          </cell>
          <cell r="M2000" t="str">
            <v>SERVENTE</v>
          </cell>
          <cell r="N2000" t="str">
            <v>H</v>
          </cell>
          <cell r="O2000">
            <v>1</v>
          </cell>
          <cell r="P2000">
            <v>7.44</v>
          </cell>
          <cell r="Q2000">
            <v>7.44</v>
          </cell>
          <cell r="AD2000" t="str">
            <v>CHOR</v>
          </cell>
          <cell r="AE2000" t="str">
            <v>CUSTOS HORÁRIOS DE MÁQUINAS E EQUIPAMENTOS</v>
          </cell>
          <cell r="AF2000">
            <v>329</v>
          </cell>
          <cell r="AG2000" t="str">
            <v>COMPOSIÇÕES AUXILIARES</v>
          </cell>
          <cell r="AH2000">
            <v>0</v>
          </cell>
          <cell r="AI2000">
            <v>0</v>
          </cell>
        </row>
        <row r="2001">
          <cell r="G2001">
            <v>5799</v>
          </cell>
          <cell r="H2001" t="str">
            <v>BOMBA ELETRICA TRIFASICA SUBMERSA 3CV PARA DRENAGEM - JUROS E DEPRECIACAO</v>
          </cell>
          <cell r="I2001" t="str">
            <v>H</v>
          </cell>
          <cell r="J2001">
            <v>0.54</v>
          </cell>
          <cell r="R2001">
            <v>0</v>
          </cell>
          <cell r="S2001">
            <v>0</v>
          </cell>
          <cell r="T2001">
            <v>0</v>
          </cell>
          <cell r="U2001">
            <v>0</v>
          </cell>
          <cell r="V2001">
            <v>0.53</v>
          </cell>
          <cell r="W2001">
            <v>100</v>
          </cell>
          <cell r="X2001">
            <v>0</v>
          </cell>
          <cell r="Y2001">
            <v>0</v>
          </cell>
          <cell r="Z2001">
            <v>0</v>
          </cell>
          <cell r="AA2001">
            <v>0</v>
          </cell>
          <cell r="AB2001" t="str">
            <v>CAIXA REFERENCIAL</v>
          </cell>
          <cell r="AD2001" t="str">
            <v>CHOR</v>
          </cell>
          <cell r="AE2001" t="str">
            <v>CUSTOS HORÁRIOS DE MÁQUINAS E EQUIPAMENTOS</v>
          </cell>
          <cell r="AF2001">
            <v>329</v>
          </cell>
          <cell r="AG2001" t="str">
            <v>COMPOSIÇÕES AUXILIARES</v>
          </cell>
          <cell r="AH2001">
            <v>0</v>
          </cell>
          <cell r="AI2001">
            <v>0</v>
          </cell>
        </row>
        <row r="2002">
          <cell r="G2002">
            <v>5799</v>
          </cell>
          <cell r="H2002" t="str">
            <v>BOMBA ELETRICA TRIFASICA SUBMERSA 3CV PARA DRENAGEM - JUROS E DEPRECIACAO</v>
          </cell>
          <cell r="I2002" t="str">
            <v>H</v>
          </cell>
          <cell r="J2002">
            <v>0.54</v>
          </cell>
          <cell r="K2002" t="str">
            <v>INSUMO</v>
          </cell>
          <cell r="L2002">
            <v>751</v>
          </cell>
          <cell r="M2002" t="str">
            <v>BOMBA SUBMERSIVEL P/ DRENAGEM ELETRICA TRIFASICA 3CV SAIDA 2"   C/ 5M  CABO ELETRICO DANCOR SERIE SDE MOD. 2301 HM/Q = 2M/38,8M3/H A 28M/5M3/H**CAIXA**"</v>
          </cell>
          <cell r="N2002" t="str">
            <v>UN</v>
          </cell>
          <cell r="O2002">
            <v>2.1029999999999999E-4</v>
          </cell>
          <cell r="P2002">
            <v>2554.92</v>
          </cell>
          <cell r="Q2002">
            <v>0.53</v>
          </cell>
          <cell r="AD2002" t="str">
            <v>CHOR</v>
          </cell>
          <cell r="AE2002" t="str">
            <v>CUSTOS HORÁRIOS DE MÁQUINAS E EQUIPAMENTOS</v>
          </cell>
          <cell r="AF2002">
            <v>329</v>
          </cell>
          <cell r="AG2002" t="str">
            <v>COMPOSIÇÕES AUXILIARES</v>
          </cell>
          <cell r="AH2002">
            <v>0</v>
          </cell>
          <cell r="AI2002">
            <v>0</v>
          </cell>
        </row>
        <row r="2003">
          <cell r="G2003">
            <v>5800</v>
          </cell>
          <cell r="H2003" t="str">
            <v>BOMBA ELETRICA SUBMERSA TRIFASICA 3CV - MANUTENCAO</v>
          </cell>
          <cell r="I2003" t="str">
            <v>H</v>
          </cell>
          <cell r="J2003">
            <v>0.21</v>
          </cell>
          <cell r="R2003">
            <v>0</v>
          </cell>
          <cell r="S2003">
            <v>0</v>
          </cell>
          <cell r="T2003">
            <v>0</v>
          </cell>
          <cell r="U2003">
            <v>0</v>
          </cell>
          <cell r="V2003">
            <v>0.21</v>
          </cell>
          <cell r="W2003">
            <v>100</v>
          </cell>
          <cell r="X2003">
            <v>0</v>
          </cell>
          <cell r="Y2003">
            <v>0</v>
          </cell>
          <cell r="Z2003">
            <v>0</v>
          </cell>
          <cell r="AA2003">
            <v>0</v>
          </cell>
          <cell r="AB2003" t="str">
            <v>CAIXA REFERENCIAL</v>
          </cell>
          <cell r="AD2003" t="str">
            <v>CHOR</v>
          </cell>
          <cell r="AE2003" t="str">
            <v>CUSTOS HORÁRIOS DE MÁQUINAS E EQUIPAMENTOS</v>
          </cell>
          <cell r="AF2003">
            <v>329</v>
          </cell>
          <cell r="AG2003" t="str">
            <v>COMPOSIÇÕES AUXILIARES</v>
          </cell>
          <cell r="AH2003">
            <v>0</v>
          </cell>
          <cell r="AI2003">
            <v>0</v>
          </cell>
        </row>
        <row r="2004">
          <cell r="G2004">
            <v>5800</v>
          </cell>
          <cell r="H2004" t="str">
            <v>BOMBA ELETRICA SUBMERSA TRIFASICA 3CV - MANUTENCAO</v>
          </cell>
          <cell r="I2004" t="str">
            <v>H</v>
          </cell>
          <cell r="J2004">
            <v>0.21</v>
          </cell>
          <cell r="K2004" t="str">
            <v>INSUMO</v>
          </cell>
          <cell r="L2004">
            <v>751</v>
          </cell>
          <cell r="M2004" t="str">
            <v>BOMBA SUBMERSIVEL P/ DRENAGEM ELETRICA TRIFASICA 3CV SAIDA 2"   C/ 5M  CABO ELETRICO DANCOR SERIE SDE MOD. 2301 HM/Q = 2M/38,8M3/H A 28M/5M3/H**CAIXA**"</v>
          </cell>
          <cell r="N2004" t="str">
            <v>UN</v>
          </cell>
          <cell r="O2004">
            <v>8.3299999999999992E-5</v>
          </cell>
          <cell r="P2004">
            <v>2554.92</v>
          </cell>
          <cell r="Q2004">
            <v>0.21</v>
          </cell>
          <cell r="AD2004" t="str">
            <v>CHOR</v>
          </cell>
          <cell r="AE2004" t="str">
            <v>CUSTOS HORÁRIOS DE MÁQUINAS E EQUIPAMENTOS</v>
          </cell>
          <cell r="AF2004">
            <v>329</v>
          </cell>
          <cell r="AG2004" t="str">
            <v>COMPOSIÇÕES AUXILIARES</v>
          </cell>
          <cell r="AH2004">
            <v>0</v>
          </cell>
          <cell r="AI2004">
            <v>0</v>
          </cell>
        </row>
        <row r="2005">
          <cell r="G2005">
            <v>5801</v>
          </cell>
          <cell r="H2005" t="str">
            <v>COMPACTADOR DE SOLOS COM PLACA VIBRATORIA, 46X51CM, 5HP, 156KG, DIESEL, IMPACTO DINAMICO 1700KG - DEPRECIACAO E JUROS</v>
          </cell>
          <cell r="I2005" t="str">
            <v>H</v>
          </cell>
          <cell r="J2005">
            <v>2.94</v>
          </cell>
          <cell r="R2005">
            <v>0</v>
          </cell>
          <cell r="S2005">
            <v>0</v>
          </cell>
          <cell r="T2005">
            <v>0</v>
          </cell>
          <cell r="U2005">
            <v>0</v>
          </cell>
          <cell r="V2005">
            <v>2.93</v>
          </cell>
          <cell r="W2005">
            <v>100</v>
          </cell>
          <cell r="X2005">
            <v>0</v>
          </cell>
          <cell r="Y2005">
            <v>0</v>
          </cell>
          <cell r="Z2005">
            <v>0</v>
          </cell>
          <cell r="AA2005">
            <v>0</v>
          </cell>
          <cell r="AB2005" t="str">
            <v>CAIXA REFERENCIAL</v>
          </cell>
          <cell r="AD2005" t="str">
            <v>CHOR</v>
          </cell>
          <cell r="AE2005" t="str">
            <v>CUSTOS HORÁRIOS DE MÁQUINAS E EQUIPAMENTOS</v>
          </cell>
          <cell r="AF2005">
            <v>329</v>
          </cell>
          <cell r="AG2005" t="str">
            <v>COMPOSIÇÕES AUXILIARES</v>
          </cell>
          <cell r="AH2005">
            <v>0</v>
          </cell>
          <cell r="AI2005">
            <v>0</v>
          </cell>
        </row>
        <row r="2006">
          <cell r="G2006">
            <v>5801</v>
          </cell>
          <cell r="H2006" t="str">
            <v>COMPACTADOR DE SOLOS COM PLACA VIBRATORIA, 46X51CM, 5HP, 156KG, DIESEL, IMPACTO DINAMICO 1700KG - DEPRECIACAO E JUROS</v>
          </cell>
          <cell r="I2006" t="str">
            <v>H</v>
          </cell>
          <cell r="J2006">
            <v>2.94</v>
          </cell>
          <cell r="K2006" t="str">
            <v>INSUMO</v>
          </cell>
          <cell r="L2006">
            <v>1442</v>
          </cell>
          <cell r="M2006" t="str">
            <v>COMPACTADOR SOLOS C/ PLACA VIBRATORIA DE 46 X 51CM DYNAPAC CM-13D, 5HP, 156KG, DIESEL, NAO REVERSIVEL, IMPACTO DINAMICO TOTAL 1700KG**CAIXA**</v>
          </cell>
          <cell r="N2006" t="str">
            <v>UN</v>
          </cell>
          <cell r="O2006">
            <v>2.5230000000000001E-4</v>
          </cell>
          <cell r="P2006">
            <v>11647.4</v>
          </cell>
          <cell r="Q2006">
            <v>2.93</v>
          </cell>
          <cell r="AD2006" t="str">
            <v>CHOR</v>
          </cell>
          <cell r="AE2006" t="str">
            <v>CUSTOS HORÁRIOS DE MÁQUINAS E EQUIPAMENTOS</v>
          </cell>
          <cell r="AF2006">
            <v>329</v>
          </cell>
          <cell r="AG2006" t="str">
            <v>COMPOSIÇÕES AUXILIARES</v>
          </cell>
          <cell r="AH2006">
            <v>0</v>
          </cell>
          <cell r="AI2006">
            <v>0</v>
          </cell>
        </row>
        <row r="2007">
          <cell r="G2007">
            <v>5802</v>
          </cell>
          <cell r="H2007" t="str">
            <v>COMPACTADOR DE SOLOS COM PLACA VIBRATORIA, 46X51CM, 5HP, 156KG, DIESEL, IMPACTO DINAMICO 1700KG - MANUTENCAO</v>
          </cell>
          <cell r="I2007" t="str">
            <v>H</v>
          </cell>
          <cell r="J2007">
            <v>1.1599999999999999</v>
          </cell>
          <cell r="R2007">
            <v>0</v>
          </cell>
          <cell r="S2007">
            <v>0</v>
          </cell>
          <cell r="T2007">
            <v>0</v>
          </cell>
          <cell r="U2007">
            <v>0</v>
          </cell>
          <cell r="V2007">
            <v>1.1599999999999999</v>
          </cell>
          <cell r="W2007">
            <v>100</v>
          </cell>
          <cell r="X2007">
            <v>0</v>
          </cell>
          <cell r="Y2007">
            <v>0</v>
          </cell>
          <cell r="Z2007">
            <v>0</v>
          </cell>
          <cell r="AA2007">
            <v>0</v>
          </cell>
          <cell r="AB2007" t="str">
            <v>CAIXA REFERENCIAL</v>
          </cell>
          <cell r="AD2007" t="str">
            <v>CHOR</v>
          </cell>
          <cell r="AE2007" t="str">
            <v>CUSTOS HORÁRIOS DE MÁQUINAS E EQUIPAMENTOS</v>
          </cell>
          <cell r="AF2007">
            <v>329</v>
          </cell>
          <cell r="AG2007" t="str">
            <v>COMPOSIÇÕES AUXILIARES</v>
          </cell>
          <cell r="AH2007">
            <v>0</v>
          </cell>
          <cell r="AI2007">
            <v>0</v>
          </cell>
        </row>
        <row r="2008">
          <cell r="G2008">
            <v>5802</v>
          </cell>
          <cell r="H2008" t="str">
            <v>COMPACTADOR DE SOLOS COM PLACA VIBRATORIA, 46X51CM, 5HP, 156KG, DIESEL, IMPACTO DINAMICO 1700KG - MANUTENCAO</v>
          </cell>
          <cell r="I2008" t="str">
            <v>H</v>
          </cell>
          <cell r="J2008">
            <v>1.1599999999999999</v>
          </cell>
          <cell r="K2008" t="str">
            <v>INSUMO</v>
          </cell>
          <cell r="L2008">
            <v>1442</v>
          </cell>
          <cell r="M2008" t="str">
            <v>COMPACTADOR SOLOS C/ PLACA VIBRATORIA DE 46 X 51CM DYNAPAC CM-13D, 5HP, 156KG, DIESEL, NAO REVERSIVEL, IMPACTO DINAMICO TOTAL 1700KG**CAIXA**</v>
          </cell>
          <cell r="N2008" t="str">
            <v>UN</v>
          </cell>
          <cell r="O2008">
            <v>9.9999999999999991E-5</v>
          </cell>
          <cell r="P2008">
            <v>11647.4</v>
          </cell>
          <cell r="Q2008">
            <v>1.1599999999999999</v>
          </cell>
          <cell r="AD2008" t="str">
            <v>CHOR</v>
          </cell>
          <cell r="AE2008" t="str">
            <v>CUSTOS HORÁRIOS DE MÁQUINAS E EQUIPAMENTOS</v>
          </cell>
          <cell r="AF2008">
            <v>329</v>
          </cell>
          <cell r="AG2008" t="str">
            <v>COMPOSIÇÕES AUXILIARES</v>
          </cell>
          <cell r="AH2008">
            <v>0</v>
          </cell>
          <cell r="AI2008">
            <v>0</v>
          </cell>
        </row>
        <row r="2009">
          <cell r="G2009">
            <v>5804</v>
          </cell>
          <cell r="H2009" t="str">
            <v>COMPACTADOR DE SOLOS COM PLACA VIBRATORIA, 46X51CM, 5HP, 156KG, DIESEL, IMPACTO DINAMICO 1700KG - MAO-DE-OBRA DIURNA NA OPERACAO</v>
          </cell>
          <cell r="I2009" t="str">
            <v>H</v>
          </cell>
          <cell r="J2009">
            <v>7.45</v>
          </cell>
          <cell r="R2009">
            <v>7.44</v>
          </cell>
          <cell r="S2009">
            <v>100</v>
          </cell>
          <cell r="T2009">
            <v>0</v>
          </cell>
          <cell r="U2009">
            <v>0</v>
          </cell>
          <cell r="V2009">
            <v>0</v>
          </cell>
          <cell r="W2009">
            <v>0</v>
          </cell>
          <cell r="X2009">
            <v>0</v>
          </cell>
          <cell r="Y2009">
            <v>0</v>
          </cell>
          <cell r="Z2009">
            <v>0</v>
          </cell>
          <cell r="AA2009">
            <v>0</v>
          </cell>
          <cell r="AB2009" t="str">
            <v>CAIXA REFERENCIAL</v>
          </cell>
          <cell r="AD2009" t="str">
            <v>CHOR</v>
          </cell>
          <cell r="AE2009" t="str">
            <v>CUSTOS HORÁRIOS DE MÁQUINAS E EQUIPAMENTOS</v>
          </cell>
          <cell r="AF2009">
            <v>329</v>
          </cell>
          <cell r="AG2009" t="str">
            <v>COMPOSIÇÕES AUXILIARES</v>
          </cell>
          <cell r="AH2009">
            <v>0</v>
          </cell>
          <cell r="AI2009">
            <v>0</v>
          </cell>
        </row>
        <row r="2010">
          <cell r="G2010">
            <v>5804</v>
          </cell>
          <cell r="H2010" t="str">
            <v>COMPACTADOR DE SOLOS COM PLACA VIBRATORIA, 46X51CM, 5HP, 156KG, DIESEL, IMPACTO DINAMICO 1700KG - MAO-DE-OBRA DIURNA NA OPERACAO</v>
          </cell>
          <cell r="I2010" t="str">
            <v>H</v>
          </cell>
          <cell r="J2010">
            <v>7.45</v>
          </cell>
          <cell r="K2010" t="str">
            <v>INSUMO</v>
          </cell>
          <cell r="L2010">
            <v>6111</v>
          </cell>
          <cell r="M2010" t="str">
            <v>SERVENTE</v>
          </cell>
          <cell r="N2010" t="str">
            <v>H</v>
          </cell>
          <cell r="O2010">
            <v>1</v>
          </cell>
          <cell r="P2010">
            <v>7.44</v>
          </cell>
          <cell r="Q2010">
            <v>7.44</v>
          </cell>
          <cell r="AD2010" t="str">
            <v>CHOR</v>
          </cell>
          <cell r="AE2010" t="str">
            <v>CUSTOS HORÁRIOS DE MÁQUINAS E EQUIPAMENTOS</v>
          </cell>
          <cell r="AF2010">
            <v>329</v>
          </cell>
          <cell r="AG2010" t="str">
            <v>COMPOSIÇÕES AUXILIARES</v>
          </cell>
          <cell r="AH2010">
            <v>0</v>
          </cell>
          <cell r="AI2010">
            <v>0</v>
          </cell>
        </row>
        <row r="2011">
          <cell r="G2011">
            <v>5962</v>
          </cell>
          <cell r="H2011" t="str">
            <v>TANQUE ESTACIONARIO TAA -MACARICO CAP 20 000 L  - DEPRECIACAO E JUROS</v>
          </cell>
          <cell r="I2011" t="str">
            <v>UN</v>
          </cell>
          <cell r="J2011">
            <v>6.62</v>
          </cell>
          <cell r="R2011">
            <v>0</v>
          </cell>
          <cell r="S2011">
            <v>0</v>
          </cell>
          <cell r="T2011">
            <v>0</v>
          </cell>
          <cell r="U2011">
            <v>0</v>
          </cell>
          <cell r="V2011">
            <v>6.62</v>
          </cell>
          <cell r="W2011">
            <v>100</v>
          </cell>
          <cell r="X2011">
            <v>0</v>
          </cell>
          <cell r="Y2011">
            <v>0</v>
          </cell>
          <cell r="Z2011">
            <v>0</v>
          </cell>
          <cell r="AA2011">
            <v>0</v>
          </cell>
          <cell r="AB2011" t="str">
            <v>CAIXA REFERENCIAL</v>
          </cell>
          <cell r="AD2011" t="str">
            <v>CHOR</v>
          </cell>
          <cell r="AE2011" t="str">
            <v>CUSTOS HORÁRIOS DE MÁQUINAS E EQUIPAMENTOS</v>
          </cell>
          <cell r="AF2011">
            <v>329</v>
          </cell>
          <cell r="AG2011" t="str">
            <v>COMPOSIÇÕES AUXILIARES</v>
          </cell>
          <cell r="AH2011">
            <v>0</v>
          </cell>
          <cell r="AI2011">
            <v>0</v>
          </cell>
        </row>
        <row r="2012">
          <cell r="G2012">
            <v>5962</v>
          </cell>
          <cell r="H2012" t="str">
            <v>TANQUE ESTACIONARIO TAA -MACARICO CAP 20 000 L  - DEPRECIACAO E JUROS</v>
          </cell>
          <cell r="I2012" t="str">
            <v>UN</v>
          </cell>
          <cell r="J2012">
            <v>6.62</v>
          </cell>
          <cell r="K2012" t="str">
            <v>INSUMO</v>
          </cell>
          <cell r="L2012">
            <v>25014</v>
          </cell>
          <cell r="M2012" t="str">
            <v>TANQUE ESTACIONARIO FERLEX TAA -MACARICO CAP 20 000 L**CAIXA**</v>
          </cell>
          <cell r="N2012" t="str">
            <v>UN</v>
          </cell>
          <cell r="O2012">
            <v>9.8399999999999993E-5</v>
          </cell>
          <cell r="P2012">
            <v>67316.679999999993</v>
          </cell>
          <cell r="Q2012">
            <v>6.62</v>
          </cell>
          <cell r="AD2012" t="str">
            <v>CHOR</v>
          </cell>
          <cell r="AE2012" t="str">
            <v>CUSTOS HORÁRIOS DE MÁQUINAS E EQUIPAMENTOS</v>
          </cell>
          <cell r="AF2012">
            <v>329</v>
          </cell>
          <cell r="AG2012" t="str">
            <v>COMPOSIÇÕES AUXILIARES</v>
          </cell>
          <cell r="AH2012">
            <v>0</v>
          </cell>
          <cell r="AI2012">
            <v>0</v>
          </cell>
        </row>
        <row r="2013">
          <cell r="G2013">
            <v>6175</v>
          </cell>
          <cell r="H2013" t="str">
            <v>CAMINHAO BASCULANTE - 5,0M3 - 170HP,11,24T (VU=5ANOS)/DEPRECIACAO E JUROS</v>
          </cell>
          <cell r="I2013" t="str">
            <v>CHI</v>
          </cell>
          <cell r="J2013">
            <v>35.299999999999997</v>
          </cell>
          <cell r="R2013">
            <v>0</v>
          </cell>
          <cell r="S2013">
            <v>0</v>
          </cell>
          <cell r="T2013">
            <v>0</v>
          </cell>
          <cell r="U2013">
            <v>0</v>
          </cell>
          <cell r="V2013">
            <v>35.29</v>
          </cell>
          <cell r="W2013">
            <v>100</v>
          </cell>
          <cell r="X2013">
            <v>0</v>
          </cell>
          <cell r="Y2013">
            <v>0</v>
          </cell>
          <cell r="Z2013">
            <v>0</v>
          </cell>
          <cell r="AA2013">
            <v>0</v>
          </cell>
          <cell r="AB2013" t="str">
            <v>CAIXA REFERENCIAL</v>
          </cell>
          <cell r="AD2013" t="str">
            <v>CHOR</v>
          </cell>
          <cell r="AE2013" t="str">
            <v>CUSTOS HORÁRIOS DE MÁQUINAS E EQUIPAMENTOS</v>
          </cell>
          <cell r="AF2013">
            <v>329</v>
          </cell>
          <cell r="AG2013" t="str">
            <v>COMPOSIÇÕES AUXILIARES</v>
          </cell>
          <cell r="AH2013">
            <v>0</v>
          </cell>
          <cell r="AI2013">
            <v>0</v>
          </cell>
        </row>
        <row r="2014">
          <cell r="G2014">
            <v>6175</v>
          </cell>
          <cell r="H2014" t="str">
            <v>CAMINHAO BASCULANTE - 5,0M3 - 170HP,11,24T (VU=5ANOS)/DEPRECIACAO E JUROS</v>
          </cell>
          <cell r="I2014" t="str">
            <v>CHI</v>
          </cell>
          <cell r="J2014">
            <v>35.299999999999997</v>
          </cell>
          <cell r="K2014" t="str">
            <v>COMPOSICAO</v>
          </cell>
          <cell r="L2014">
            <v>6176</v>
          </cell>
          <cell r="M2014" t="str">
            <v>CAMINHAO BASCULANTE,5,0 M3 - 11,24T - 170HP (VU=5ANOS) - DEPRECIACAO</v>
          </cell>
          <cell r="N2014" t="str">
            <v>H</v>
          </cell>
          <cell r="O2014">
            <v>1</v>
          </cell>
          <cell r="P2014">
            <v>26.76</v>
          </cell>
          <cell r="Q2014">
            <v>26.76</v>
          </cell>
          <cell r="AD2014" t="str">
            <v>CHOR</v>
          </cell>
          <cell r="AE2014" t="str">
            <v>CUSTOS HORÁRIOS DE MÁQUINAS E EQUIPAMENTOS</v>
          </cell>
          <cell r="AF2014">
            <v>329</v>
          </cell>
          <cell r="AG2014" t="str">
            <v>COMPOSIÇÕES AUXILIARES</v>
          </cell>
          <cell r="AH2014">
            <v>0</v>
          </cell>
          <cell r="AI2014">
            <v>0</v>
          </cell>
        </row>
        <row r="2015">
          <cell r="G2015">
            <v>6175</v>
          </cell>
          <cell r="H2015" t="str">
            <v>CAMINHAO BASCULANTE - 5,0M3 - 170HP,11,24T (VU=5ANOS)/DEPRECIACAO E JUROS</v>
          </cell>
          <cell r="I2015" t="str">
            <v>CHI</v>
          </cell>
          <cell r="J2015">
            <v>35.299999999999997</v>
          </cell>
          <cell r="K2015" t="str">
            <v>COMPOSICAO</v>
          </cell>
          <cell r="L2015">
            <v>6177</v>
          </cell>
          <cell r="M2015" t="str">
            <v>CAMINHAO BASCULANTE, 5,0 M3 - 170HP -11,24T (VU=5ANOS) - JUROS</v>
          </cell>
          <cell r="N2015" t="str">
            <v>H</v>
          </cell>
          <cell r="O2015">
            <v>1</v>
          </cell>
          <cell r="P2015">
            <v>8.5299999999999994</v>
          </cell>
          <cell r="Q2015">
            <v>8.5299999999999994</v>
          </cell>
          <cell r="AD2015" t="str">
            <v>CHOR</v>
          </cell>
          <cell r="AE2015" t="str">
            <v>CUSTOS HORÁRIOS DE MÁQUINAS E EQUIPAMENTOS</v>
          </cell>
          <cell r="AF2015">
            <v>329</v>
          </cell>
          <cell r="AG2015" t="str">
            <v>COMPOSIÇÕES AUXILIARES</v>
          </cell>
          <cell r="AH2015">
            <v>0</v>
          </cell>
          <cell r="AI2015">
            <v>0</v>
          </cell>
        </row>
        <row r="2016">
          <cell r="G2016">
            <v>6176</v>
          </cell>
          <cell r="H2016" t="str">
            <v>CAMINHAO BASCULANTE,5,0 M3 - 11,24T - 170HP (VU=5ANOS) - DEPRECIACAO</v>
          </cell>
          <cell r="I2016" t="str">
            <v>H</v>
          </cell>
          <cell r="J2016">
            <v>26.76</v>
          </cell>
          <cell r="R2016">
            <v>0</v>
          </cell>
          <cell r="S2016">
            <v>0</v>
          </cell>
          <cell r="T2016">
            <v>0</v>
          </cell>
          <cell r="U2016">
            <v>0</v>
          </cell>
          <cell r="V2016">
            <v>26.76</v>
          </cell>
          <cell r="W2016">
            <v>100</v>
          </cell>
          <cell r="X2016">
            <v>0</v>
          </cell>
          <cell r="Y2016">
            <v>0</v>
          </cell>
          <cell r="Z2016">
            <v>0</v>
          </cell>
          <cell r="AA2016">
            <v>0</v>
          </cell>
          <cell r="AB2016" t="str">
            <v>CAIXA REFERENCIAL</v>
          </cell>
          <cell r="AD2016" t="str">
            <v>CHOR</v>
          </cell>
          <cell r="AE2016" t="str">
            <v>CUSTOS HORÁRIOS DE MÁQUINAS E EQUIPAMENTOS</v>
          </cell>
          <cell r="AF2016">
            <v>329</v>
          </cell>
          <cell r="AG2016" t="str">
            <v>COMPOSIÇÕES AUXILIARES</v>
          </cell>
          <cell r="AH2016">
            <v>0</v>
          </cell>
          <cell r="AI2016">
            <v>0</v>
          </cell>
        </row>
        <row r="2017">
          <cell r="G2017">
            <v>6176</v>
          </cell>
          <cell r="H2017" t="str">
            <v>CAMINHAO BASCULANTE,5,0 M3 - 11,24T - 170HP (VU=5ANOS) - DEPRECIACAO</v>
          </cell>
          <cell r="I2017" t="str">
            <v>H</v>
          </cell>
          <cell r="J2017">
            <v>26.76</v>
          </cell>
          <cell r="K2017" t="str">
            <v>INSUMO</v>
          </cell>
          <cell r="L2017">
            <v>11276</v>
          </cell>
          <cell r="M2017" t="str">
            <v>CAMINHAO BASCULANTE 5,0M3 TOCO MERCEDES BENZ 1718 K - POTENCIA 170CV - PBT 16500KG - CARGA UTIL MAX C/ EQUIP =11240KG - DIST ENTRE EIXOS 3600MM - INCL CACAMBA</v>
          </cell>
          <cell r="N2017" t="str">
            <v>UN</v>
          </cell>
          <cell r="O2017">
            <v>9.9999999999999991E-5</v>
          </cell>
          <cell r="P2017">
            <v>267619.14</v>
          </cell>
          <cell r="Q2017">
            <v>26.76</v>
          </cell>
          <cell r="AD2017" t="str">
            <v>CHOR</v>
          </cell>
          <cell r="AE2017" t="str">
            <v>CUSTOS HORÁRIOS DE MÁQUINAS E EQUIPAMENTOS</v>
          </cell>
          <cell r="AF2017">
            <v>329</v>
          </cell>
          <cell r="AG2017" t="str">
            <v>COMPOSIÇÕES AUXILIARES</v>
          </cell>
          <cell r="AH2017">
            <v>0</v>
          </cell>
          <cell r="AI2017">
            <v>0</v>
          </cell>
        </row>
        <row r="2018">
          <cell r="G2018">
            <v>6177</v>
          </cell>
          <cell r="H2018" t="str">
            <v>CAMINHAO BASCULANTE, 5,0 M3 - 170HP -11,24T (VU=5ANOS) - JUROS</v>
          </cell>
          <cell r="I2018" t="str">
            <v>H</v>
          </cell>
          <cell r="J2018">
            <v>8.5399999999999991</v>
          </cell>
          <cell r="R2018">
            <v>0</v>
          </cell>
          <cell r="S2018">
            <v>0</v>
          </cell>
          <cell r="T2018">
            <v>0</v>
          </cell>
          <cell r="U2018">
            <v>0</v>
          </cell>
          <cell r="V2018">
            <v>8.5299999999999994</v>
          </cell>
          <cell r="W2018">
            <v>100</v>
          </cell>
          <cell r="X2018">
            <v>0</v>
          </cell>
          <cell r="Y2018">
            <v>0</v>
          </cell>
          <cell r="Z2018">
            <v>0</v>
          </cell>
          <cell r="AA2018">
            <v>0</v>
          </cell>
          <cell r="AB2018" t="str">
            <v>CAIXA REFERENCIAL</v>
          </cell>
          <cell r="AD2018" t="str">
            <v>CHOR</v>
          </cell>
          <cell r="AE2018" t="str">
            <v>CUSTOS HORÁRIOS DE MÁQUINAS E EQUIPAMENTOS</v>
          </cell>
          <cell r="AF2018">
            <v>329</v>
          </cell>
          <cell r="AG2018" t="str">
            <v>COMPOSIÇÕES AUXILIARES</v>
          </cell>
          <cell r="AH2018">
            <v>0</v>
          </cell>
          <cell r="AI2018">
            <v>0</v>
          </cell>
        </row>
        <row r="2019">
          <cell r="G2019">
            <v>6177</v>
          </cell>
          <cell r="H2019" t="str">
            <v>CAMINHAO BASCULANTE, 5,0 M3 - 170HP -11,24T (VU=5ANOS) - JUROS</v>
          </cell>
          <cell r="I2019" t="str">
            <v>H</v>
          </cell>
          <cell r="J2019">
            <v>8.5399999999999991</v>
          </cell>
          <cell r="K2019" t="str">
            <v>INSUMO</v>
          </cell>
          <cell r="L2019">
            <v>11276</v>
          </cell>
          <cell r="M2019" t="str">
            <v>CAMINHAO BASCULANTE 5,0M3 TOCO MERCEDES BENZ 1718 K - POTENCIA 170CV - PBT 16500KG - CARGA UTIL MAX C/ EQUIP =11240KG - DIST ENTRE EIXOS 3600MM - INCL CACAMBA</v>
          </cell>
          <cell r="N2019" t="str">
            <v>UN</v>
          </cell>
          <cell r="O2019">
            <v>3.1899999999999996E-5</v>
          </cell>
          <cell r="P2019">
            <v>267619.14</v>
          </cell>
          <cell r="Q2019">
            <v>8.5299999999999994</v>
          </cell>
          <cell r="AD2019" t="str">
            <v>CHOR</v>
          </cell>
          <cell r="AE2019" t="str">
            <v>CUSTOS HORÁRIOS DE MÁQUINAS E EQUIPAMENTOS</v>
          </cell>
          <cell r="AF2019">
            <v>329</v>
          </cell>
          <cell r="AG2019" t="str">
            <v>COMPOSIÇÕES AUXILIARES</v>
          </cell>
          <cell r="AH2019">
            <v>0</v>
          </cell>
          <cell r="AI2019">
            <v>0</v>
          </cell>
        </row>
        <row r="2020">
          <cell r="G2020">
            <v>6178</v>
          </cell>
          <cell r="H2020" t="str">
            <v>CAMINHAO BASCULANTE,TOCO 5,0 M3 - 170HP -11,24T (VU=5ANOS)  -CUSTOS C/ MATERIAL NA OPERACAO.</v>
          </cell>
          <cell r="I2020" t="str">
            <v>H</v>
          </cell>
          <cell r="J2020">
            <v>55.54</v>
          </cell>
          <cell r="R2020">
            <v>0</v>
          </cell>
          <cell r="S2020">
            <v>0</v>
          </cell>
          <cell r="T2020">
            <v>55.54</v>
          </cell>
          <cell r="U2020">
            <v>100</v>
          </cell>
          <cell r="V2020">
            <v>0</v>
          </cell>
          <cell r="W2020">
            <v>0</v>
          </cell>
          <cell r="X2020">
            <v>0</v>
          </cell>
          <cell r="Y2020">
            <v>0</v>
          </cell>
          <cell r="Z2020">
            <v>0</v>
          </cell>
          <cell r="AA2020">
            <v>0</v>
          </cell>
          <cell r="AB2020" t="str">
            <v>CAIXA REFERENCIAL</v>
          </cell>
          <cell r="AD2020" t="str">
            <v>CHOR</v>
          </cell>
          <cell r="AE2020" t="str">
            <v>CUSTOS HORÁRIOS DE MÁQUINAS E EQUIPAMENTOS</v>
          </cell>
          <cell r="AF2020">
            <v>329</v>
          </cell>
          <cell r="AG2020" t="str">
            <v>COMPOSIÇÕES AUXILIARES</v>
          </cell>
          <cell r="AH2020">
            <v>0</v>
          </cell>
          <cell r="AI2020">
            <v>0</v>
          </cell>
        </row>
        <row r="2021">
          <cell r="G2021">
            <v>6178</v>
          </cell>
          <cell r="H2021" t="str">
            <v>CAMINHAO BASCULANTE,TOCO 5,0 M3 - 170HP -11,24T (VU=5ANOS)  -CUSTOS C/ MATERIAL NA OPERACAO.</v>
          </cell>
          <cell r="I2021" t="str">
            <v>H</v>
          </cell>
          <cell r="J2021">
            <v>55.54</v>
          </cell>
          <cell r="K2021" t="str">
            <v>INSUMO</v>
          </cell>
          <cell r="L2021">
            <v>4221</v>
          </cell>
          <cell r="M2021" t="str">
            <v>OLEO DIESEL COMBUSTIVEL COMUM</v>
          </cell>
          <cell r="N2021" t="str">
            <v>L</v>
          </cell>
          <cell r="O2021">
            <v>23.94</v>
          </cell>
          <cell r="P2021">
            <v>2.3199999999999998</v>
          </cell>
          <cell r="Q2021">
            <v>55.54</v>
          </cell>
          <cell r="AD2021" t="str">
            <v>CHOR</v>
          </cell>
          <cell r="AE2021" t="str">
            <v>CUSTOS HORÁRIOS DE MÁQUINAS E EQUIPAMENTOS</v>
          </cell>
          <cell r="AF2021">
            <v>329</v>
          </cell>
          <cell r="AG2021" t="str">
            <v>COMPOSIÇÕES AUXILIARES</v>
          </cell>
          <cell r="AH2021">
            <v>0</v>
          </cell>
          <cell r="AI2021">
            <v>0</v>
          </cell>
        </row>
        <row r="2022">
          <cell r="G2022">
            <v>6237</v>
          </cell>
          <cell r="H2022" t="str">
            <v>TRATOR DE ESTEIRAS COM LAMINA - POTENCIA 305 HP - PESO OPERACIONAL 37 T (VU=10ANOS) - DEPRECIACAO E JUROS</v>
          </cell>
          <cell r="I2022" t="str">
            <v>H</v>
          </cell>
          <cell r="J2022">
            <v>175.06</v>
          </cell>
          <cell r="R2022">
            <v>0</v>
          </cell>
          <cell r="S2022">
            <v>0</v>
          </cell>
          <cell r="T2022">
            <v>0</v>
          </cell>
          <cell r="U2022">
            <v>0</v>
          </cell>
          <cell r="V2022">
            <v>175.06</v>
          </cell>
          <cell r="W2022">
            <v>100</v>
          </cell>
          <cell r="X2022">
            <v>0</v>
          </cell>
          <cell r="Y2022">
            <v>0</v>
          </cell>
          <cell r="Z2022">
            <v>0</v>
          </cell>
          <cell r="AA2022">
            <v>0</v>
          </cell>
          <cell r="AB2022" t="str">
            <v>CAIXA REFERENCIAL</v>
          </cell>
          <cell r="AD2022" t="str">
            <v>CHOR</v>
          </cell>
          <cell r="AE2022" t="str">
            <v>CUSTOS HORÁRIOS DE MÁQUINAS E EQUIPAMENTOS</v>
          </cell>
          <cell r="AF2022">
            <v>329</v>
          </cell>
          <cell r="AG2022" t="str">
            <v>COMPOSIÇÕES AUXILIARES</v>
          </cell>
          <cell r="AH2022">
            <v>0</v>
          </cell>
          <cell r="AI2022">
            <v>0</v>
          </cell>
        </row>
        <row r="2023">
          <cell r="G2023">
            <v>6237</v>
          </cell>
          <cell r="H2023" t="str">
            <v>TRATOR DE ESTEIRAS COM LAMINA - POTENCIA 305 HP - PESO OPERACIONAL 37 T (VU=10ANOS) - DEPRECIACAO E JUROS</v>
          </cell>
          <cell r="I2023" t="str">
            <v>H</v>
          </cell>
          <cell r="J2023">
            <v>175.06</v>
          </cell>
          <cell r="K2023" t="str">
            <v>INSUMO</v>
          </cell>
          <cell r="L2023">
            <v>7623</v>
          </cell>
          <cell r="M2023" t="str">
            <v>TRATOR DE ESTEIRAS CATERPILLAR D8R COM LAMINA - POTENCIA 305 HP - PESO OPERACIONAL 37 T**CAIXA**</v>
          </cell>
          <cell r="N2023" t="str">
            <v>UN</v>
          </cell>
          <cell r="O2023">
            <v>8.8499999999999996E-5</v>
          </cell>
          <cell r="P2023">
            <v>1978121.88</v>
          </cell>
          <cell r="Q2023">
            <v>175.06</v>
          </cell>
          <cell r="AD2023" t="str">
            <v>CHOR</v>
          </cell>
          <cell r="AE2023" t="str">
            <v>CUSTOS HORÁRIOS DE MÁQUINAS E EQUIPAMENTOS</v>
          </cell>
          <cell r="AF2023">
            <v>329</v>
          </cell>
          <cell r="AG2023" t="str">
            <v>COMPOSIÇÕES AUXILIARES</v>
          </cell>
          <cell r="AH2023">
            <v>0</v>
          </cell>
          <cell r="AI2023">
            <v>0</v>
          </cell>
        </row>
        <row r="2024">
          <cell r="G2024">
            <v>6238</v>
          </cell>
          <cell r="H2024" t="str">
            <v>TRATOR DE ESTEIRAS COM LAMINA - POTENCIA 305 HP - PESO OPERACIONAL 37 T (VU=10ANOS) - MANUTENCAO</v>
          </cell>
          <cell r="I2024" t="str">
            <v>H</v>
          </cell>
          <cell r="J2024">
            <v>98.91</v>
          </cell>
          <cell r="R2024">
            <v>0</v>
          </cell>
          <cell r="S2024">
            <v>0</v>
          </cell>
          <cell r="T2024">
            <v>0</v>
          </cell>
          <cell r="U2024">
            <v>0</v>
          </cell>
          <cell r="V2024">
            <v>98.9</v>
          </cell>
          <cell r="W2024">
            <v>100</v>
          </cell>
          <cell r="X2024">
            <v>0</v>
          </cell>
          <cell r="Y2024">
            <v>0</v>
          </cell>
          <cell r="Z2024">
            <v>0</v>
          </cell>
          <cell r="AA2024">
            <v>0</v>
          </cell>
          <cell r="AB2024" t="str">
            <v>CAIXA REFERENCIAL</v>
          </cell>
          <cell r="AD2024" t="str">
            <v>CHOR</v>
          </cell>
          <cell r="AE2024" t="str">
            <v>CUSTOS HORÁRIOS DE MÁQUINAS E EQUIPAMENTOS</v>
          </cell>
          <cell r="AF2024">
            <v>329</v>
          </cell>
          <cell r="AG2024" t="str">
            <v>COMPOSIÇÕES AUXILIARES</v>
          </cell>
          <cell r="AH2024">
            <v>0</v>
          </cell>
          <cell r="AI2024">
            <v>0</v>
          </cell>
        </row>
        <row r="2025">
          <cell r="G2025">
            <v>6238</v>
          </cell>
          <cell r="H2025" t="str">
            <v>TRATOR DE ESTEIRAS COM LAMINA - POTENCIA 305 HP - PESO OPERACIONAL 37 T (VU=10ANOS) - MANUTENCAO</v>
          </cell>
          <cell r="I2025" t="str">
            <v>H</v>
          </cell>
          <cell r="J2025">
            <v>98.91</v>
          </cell>
          <cell r="K2025" t="str">
            <v>INSUMO</v>
          </cell>
          <cell r="L2025">
            <v>7623</v>
          </cell>
          <cell r="M2025" t="str">
            <v>TRATOR DE ESTEIRAS CATERPILLAR D8R COM LAMINA - POTENCIA 305 HP - PESO OPERACIONAL 37 T**CAIXA**</v>
          </cell>
          <cell r="N2025" t="str">
            <v>UN</v>
          </cell>
          <cell r="O2025">
            <v>4.9999999999999996E-5</v>
          </cell>
          <cell r="P2025">
            <v>1978121.88</v>
          </cell>
          <cell r="Q2025">
            <v>98.9</v>
          </cell>
          <cell r="AD2025" t="str">
            <v>CHOR</v>
          </cell>
          <cell r="AE2025" t="str">
            <v>CUSTOS HORÁRIOS DE MÁQUINAS E EQUIPAMENTOS</v>
          </cell>
          <cell r="AF2025">
            <v>329</v>
          </cell>
          <cell r="AG2025" t="str">
            <v>COMPOSIÇÕES AUXILIARES</v>
          </cell>
          <cell r="AH2025">
            <v>0</v>
          </cell>
          <cell r="AI2025">
            <v>0</v>
          </cell>
        </row>
        <row r="2026">
          <cell r="G2026">
            <v>6240</v>
          </cell>
          <cell r="H2026" t="str">
            <v>PA CARREGADEIRA SOBRE RODAS 180 HP - CAPACIDADE DA CACAMBA. 2,5 A 3,3 M3 - PESO OPERACIONAL 17.428 (VU=8A)  - DEPRECIACAO E JUROS</v>
          </cell>
          <cell r="I2026" t="str">
            <v>H</v>
          </cell>
          <cell r="J2026">
            <v>61.18</v>
          </cell>
          <cell r="R2026">
            <v>0</v>
          </cell>
          <cell r="S2026">
            <v>0</v>
          </cell>
          <cell r="T2026">
            <v>0</v>
          </cell>
          <cell r="U2026">
            <v>0</v>
          </cell>
          <cell r="V2026">
            <v>61.18</v>
          </cell>
          <cell r="W2026">
            <v>100</v>
          </cell>
          <cell r="X2026">
            <v>0</v>
          </cell>
          <cell r="Y2026">
            <v>0</v>
          </cell>
          <cell r="Z2026">
            <v>0</v>
          </cell>
          <cell r="AA2026">
            <v>0</v>
          </cell>
          <cell r="AB2026" t="str">
            <v>CAIXA REFERENCIAL</v>
          </cell>
          <cell r="AD2026" t="str">
            <v>CHOR</v>
          </cell>
          <cell r="AE2026" t="str">
            <v>CUSTOS HORÁRIOS DE MÁQUINAS E EQUIPAMENTOS</v>
          </cell>
          <cell r="AF2026">
            <v>329</v>
          </cell>
          <cell r="AG2026" t="str">
            <v>COMPOSIÇÕES AUXILIARES</v>
          </cell>
          <cell r="AH2026">
            <v>0</v>
          </cell>
          <cell r="AI2026">
            <v>0</v>
          </cell>
        </row>
        <row r="2027">
          <cell r="G2027">
            <v>6240</v>
          </cell>
          <cell r="H2027" t="str">
            <v>PA CARREGADEIRA SOBRE RODAS 180 HP - CAPACIDADE DA CACAMBA. 2,5 A 3,3 M3 - PESO OPERACIONAL 17.428 (VU=8A)  - DEPRECIACAO E JUROS</v>
          </cell>
          <cell r="I2027" t="str">
            <v>H</v>
          </cell>
          <cell r="J2027">
            <v>61.18</v>
          </cell>
          <cell r="K2027" t="str">
            <v>INSUMO</v>
          </cell>
          <cell r="L2027">
            <v>4263</v>
          </cell>
          <cell r="M2027" t="str">
            <v>PA CARREGADEIRA SOBRE RODAS CATERPILLAR 950 G - POTENCIA 180 HP - CAPACIDADE DA CACAMBA. 2,5 A 3,3 M3 - PESO OPERACIONAL 17.428 KG**CAIXA**</v>
          </cell>
          <cell r="N2027" t="str">
            <v>UN</v>
          </cell>
          <cell r="O2027">
            <v>1.0069999999999999E-4</v>
          </cell>
          <cell r="P2027">
            <v>607589.34</v>
          </cell>
          <cell r="Q2027">
            <v>61.18</v>
          </cell>
          <cell r="AD2027" t="str">
            <v>CHOR</v>
          </cell>
          <cell r="AE2027" t="str">
            <v>CUSTOS HORÁRIOS DE MÁQUINAS E EQUIPAMENTOS</v>
          </cell>
          <cell r="AF2027">
            <v>329</v>
          </cell>
          <cell r="AG2027" t="str">
            <v>COMPOSIÇÕES AUXILIARES</v>
          </cell>
          <cell r="AH2027">
            <v>0</v>
          </cell>
          <cell r="AI2027">
            <v>0</v>
          </cell>
        </row>
        <row r="2028">
          <cell r="G2028">
            <v>6241</v>
          </cell>
          <cell r="H2028" t="str">
            <v>PA CARREGADEIRA SOBRE RODAS 180 HP - CAPACIDADE DA CACAMBA. 2,5 A 3,3 M3 - PESO OPERACIONAL 17.428 (VU=8ANOS) - MANUTENCAO</v>
          </cell>
          <cell r="I2028" t="str">
            <v>H</v>
          </cell>
          <cell r="J2028">
            <v>32.26</v>
          </cell>
          <cell r="R2028">
            <v>0</v>
          </cell>
          <cell r="S2028">
            <v>0</v>
          </cell>
          <cell r="T2028">
            <v>0</v>
          </cell>
          <cell r="U2028">
            <v>0</v>
          </cell>
          <cell r="V2028">
            <v>32.26</v>
          </cell>
          <cell r="W2028">
            <v>100</v>
          </cell>
          <cell r="X2028">
            <v>0</v>
          </cell>
          <cell r="Y2028">
            <v>0</v>
          </cell>
          <cell r="Z2028">
            <v>0</v>
          </cell>
          <cell r="AA2028">
            <v>0</v>
          </cell>
          <cell r="AB2028" t="str">
            <v>CAIXA REFERENCIAL</v>
          </cell>
          <cell r="AD2028" t="str">
            <v>CHOR</v>
          </cell>
          <cell r="AE2028" t="str">
            <v>CUSTOS HORÁRIOS DE MÁQUINAS E EQUIPAMENTOS</v>
          </cell>
          <cell r="AF2028">
            <v>329</v>
          </cell>
          <cell r="AG2028" t="str">
            <v>COMPOSIÇÕES AUXILIARES</v>
          </cell>
          <cell r="AH2028">
            <v>0</v>
          </cell>
          <cell r="AI2028">
            <v>0</v>
          </cell>
        </row>
        <row r="2029">
          <cell r="G2029">
            <v>6241</v>
          </cell>
          <cell r="H2029" t="str">
            <v>PA CARREGADEIRA SOBRE RODAS 180 HP - CAPACIDADE DA CACAMBA. 2,5 A 3,3 M3 - PESO OPERACIONAL 17.428 (VU=8ANOS) - MANUTENCAO</v>
          </cell>
          <cell r="I2029" t="str">
            <v>H</v>
          </cell>
          <cell r="J2029">
            <v>32.26</v>
          </cell>
          <cell r="K2029" t="str">
            <v>INSUMO</v>
          </cell>
          <cell r="L2029">
            <v>4263</v>
          </cell>
          <cell r="M2029" t="str">
            <v>PA CARREGADEIRA SOBRE RODAS CATERPILLAR 950 G - POTENCIA 180 HP - CAPACIDADE DA CACAMBA. 2,5 A 3,3 M3 - PESO OPERACIONAL 17.428 KG**CAIXA**</v>
          </cell>
          <cell r="N2029" t="str">
            <v>UN</v>
          </cell>
          <cell r="O2029">
            <v>5.3099999999999996E-5</v>
          </cell>
          <cell r="P2029">
            <v>607589.34</v>
          </cell>
          <cell r="Q2029">
            <v>32.26</v>
          </cell>
          <cell r="AD2029" t="str">
            <v>CHOR</v>
          </cell>
          <cell r="AE2029" t="str">
            <v>CUSTOS HORÁRIOS DE MÁQUINAS E EQUIPAMENTOS</v>
          </cell>
          <cell r="AF2029">
            <v>329</v>
          </cell>
          <cell r="AG2029" t="str">
            <v>COMPOSIÇÕES AUXILIARES</v>
          </cell>
          <cell r="AH2029">
            <v>0</v>
          </cell>
          <cell r="AI2029">
            <v>0</v>
          </cell>
        </row>
        <row r="2030">
          <cell r="G2030">
            <v>6244</v>
          </cell>
          <cell r="H2030" t="str">
            <v>MOTONIVELADORA 140HP PESO OPERACIONAL 12,5T - DEPRECIACAO E JUROS</v>
          </cell>
          <cell r="I2030" t="str">
            <v>H</v>
          </cell>
          <cell r="J2030">
            <v>62.05</v>
          </cell>
          <cell r="R2030">
            <v>0</v>
          </cell>
          <cell r="S2030">
            <v>0</v>
          </cell>
          <cell r="T2030">
            <v>0</v>
          </cell>
          <cell r="U2030">
            <v>0</v>
          </cell>
          <cell r="V2030">
            <v>62.05</v>
          </cell>
          <cell r="W2030">
            <v>100</v>
          </cell>
          <cell r="X2030">
            <v>0</v>
          </cell>
          <cell r="Y2030">
            <v>0</v>
          </cell>
          <cell r="Z2030">
            <v>0</v>
          </cell>
          <cell r="AA2030">
            <v>0</v>
          </cell>
          <cell r="AB2030" t="str">
            <v>CAIXA REFERENCIAL</v>
          </cell>
          <cell r="AD2030" t="str">
            <v>CHOR</v>
          </cell>
          <cell r="AE2030" t="str">
            <v>CUSTOS HORÁRIOS DE MÁQUINAS E EQUIPAMENTOS</v>
          </cell>
          <cell r="AF2030">
            <v>329</v>
          </cell>
          <cell r="AG2030" t="str">
            <v>COMPOSIÇÕES AUXILIARES</v>
          </cell>
          <cell r="AH2030">
            <v>0</v>
          </cell>
          <cell r="AI2030">
            <v>0</v>
          </cell>
        </row>
        <row r="2031">
          <cell r="G2031">
            <v>6244</v>
          </cell>
          <cell r="H2031" t="str">
            <v>MOTONIVELADORA 140HP PESO OPERACIONAL 12,5T - DEPRECIACAO E JUROS</v>
          </cell>
          <cell r="I2031" t="str">
            <v>H</v>
          </cell>
          <cell r="J2031">
            <v>62.05</v>
          </cell>
          <cell r="K2031" t="str">
            <v>INSUMO</v>
          </cell>
          <cell r="L2031">
            <v>4090</v>
          </cell>
          <cell r="M2031" t="str">
            <v>MOTONIVELADORA - POTÊNCIA 140HP PESO OPERACIONAL 12,5T</v>
          </cell>
          <cell r="N2031" t="str">
            <v>UN</v>
          </cell>
          <cell r="O2031">
            <v>1.0069999999999999E-4</v>
          </cell>
          <cell r="P2031">
            <v>616224.44999999995</v>
          </cell>
          <cell r="Q2031">
            <v>62.05</v>
          </cell>
          <cell r="AD2031" t="str">
            <v>CHOR</v>
          </cell>
          <cell r="AE2031" t="str">
            <v>CUSTOS HORÁRIOS DE MÁQUINAS E EQUIPAMENTOS</v>
          </cell>
          <cell r="AF2031">
            <v>329</v>
          </cell>
          <cell r="AG2031" t="str">
            <v>COMPOSIÇÕES AUXILIARES</v>
          </cell>
          <cell r="AH2031">
            <v>0</v>
          </cell>
          <cell r="AI2031">
            <v>0</v>
          </cell>
        </row>
        <row r="2032">
          <cell r="G2032">
            <v>6245</v>
          </cell>
          <cell r="H2032" t="str">
            <v>MOTONIVELADORA 140HP PESO OPERACIONAL 12,5T - MANUTENCAO</v>
          </cell>
          <cell r="I2032" t="str">
            <v>H</v>
          </cell>
          <cell r="J2032">
            <v>30.81</v>
          </cell>
          <cell r="R2032">
            <v>0</v>
          </cell>
          <cell r="S2032">
            <v>0</v>
          </cell>
          <cell r="T2032">
            <v>0</v>
          </cell>
          <cell r="U2032">
            <v>0</v>
          </cell>
          <cell r="V2032">
            <v>30.81</v>
          </cell>
          <cell r="W2032">
            <v>100</v>
          </cell>
          <cell r="X2032">
            <v>0</v>
          </cell>
          <cell r="Y2032">
            <v>0</v>
          </cell>
          <cell r="Z2032">
            <v>0</v>
          </cell>
          <cell r="AA2032">
            <v>0</v>
          </cell>
          <cell r="AB2032" t="str">
            <v>CAIXA REFERENCIAL</v>
          </cell>
          <cell r="AD2032" t="str">
            <v>CHOR</v>
          </cell>
          <cell r="AE2032" t="str">
            <v>CUSTOS HORÁRIOS DE MÁQUINAS E EQUIPAMENTOS</v>
          </cell>
          <cell r="AF2032">
            <v>329</v>
          </cell>
          <cell r="AG2032" t="str">
            <v>COMPOSIÇÕES AUXILIARES</v>
          </cell>
          <cell r="AH2032">
            <v>0</v>
          </cell>
          <cell r="AI2032">
            <v>0</v>
          </cell>
        </row>
        <row r="2033">
          <cell r="G2033">
            <v>6245</v>
          </cell>
          <cell r="H2033" t="str">
            <v>MOTONIVELADORA 140HP PESO OPERACIONAL 12,5T - MANUTENCAO</v>
          </cell>
          <cell r="I2033" t="str">
            <v>H</v>
          </cell>
          <cell r="J2033">
            <v>30.81</v>
          </cell>
          <cell r="K2033" t="str">
            <v>INSUMO</v>
          </cell>
          <cell r="L2033">
            <v>4090</v>
          </cell>
          <cell r="M2033" t="str">
            <v>MOTONIVELADORA - POTÊNCIA 140HP PESO OPERACIONAL 12,5T</v>
          </cell>
          <cell r="N2033" t="str">
            <v>UN</v>
          </cell>
          <cell r="O2033">
            <v>4.9999999999999996E-5</v>
          </cell>
          <cell r="P2033">
            <v>616224.44999999995</v>
          </cell>
          <cell r="Q2033">
            <v>30.81</v>
          </cell>
          <cell r="AD2033" t="str">
            <v>CHOR</v>
          </cell>
          <cell r="AE2033" t="str">
            <v>CUSTOS HORÁRIOS DE MÁQUINAS E EQUIPAMENTOS</v>
          </cell>
          <cell r="AF2033">
            <v>329</v>
          </cell>
          <cell r="AG2033" t="str">
            <v>COMPOSIÇÕES AUXILIARES</v>
          </cell>
          <cell r="AH2033">
            <v>0</v>
          </cell>
          <cell r="AI2033">
            <v>0</v>
          </cell>
        </row>
        <row r="2034">
          <cell r="G2034">
            <v>6248</v>
          </cell>
          <cell r="H2034" t="str">
            <v>TRATOR DE ESTEIRAS 153HP PESO OPERACIONAL 15T, COM RODA MOTRIZ ELEVADA (VU=10AN0S) -DEPRECIAO E JUROS</v>
          </cell>
          <cell r="I2034" t="str">
            <v>H</v>
          </cell>
          <cell r="J2034">
            <v>69.06</v>
          </cell>
          <cell r="R2034">
            <v>0</v>
          </cell>
          <cell r="S2034">
            <v>0</v>
          </cell>
          <cell r="T2034">
            <v>0</v>
          </cell>
          <cell r="U2034">
            <v>0</v>
          </cell>
          <cell r="V2034">
            <v>69.06</v>
          </cell>
          <cell r="W2034">
            <v>100</v>
          </cell>
          <cell r="X2034">
            <v>0</v>
          </cell>
          <cell r="Y2034">
            <v>0</v>
          </cell>
          <cell r="Z2034">
            <v>0</v>
          </cell>
          <cell r="AA2034">
            <v>0</v>
          </cell>
          <cell r="AB2034" t="str">
            <v>CAIXA REFERENCIAL</v>
          </cell>
          <cell r="AD2034" t="str">
            <v>CHOR</v>
          </cell>
          <cell r="AE2034" t="str">
            <v>CUSTOS HORÁRIOS DE MÁQUINAS E EQUIPAMENTOS</v>
          </cell>
          <cell r="AF2034">
            <v>329</v>
          </cell>
          <cell r="AG2034" t="str">
            <v>COMPOSIÇÕES AUXILIARES</v>
          </cell>
          <cell r="AH2034">
            <v>0</v>
          </cell>
          <cell r="AI2034">
            <v>0</v>
          </cell>
        </row>
        <row r="2035">
          <cell r="G2035">
            <v>6248</v>
          </cell>
          <cell r="H2035" t="str">
            <v>TRATOR DE ESTEIRAS 153HP PESO OPERACIONAL 15T, COM RODA MOTRIZ ELEVADA (VU=10AN0S) -DEPRECIAO E JUROS</v>
          </cell>
          <cell r="I2035" t="str">
            <v>H</v>
          </cell>
          <cell r="J2035">
            <v>69.06</v>
          </cell>
          <cell r="K2035" t="str">
            <v>INSUMO</v>
          </cell>
          <cell r="L2035">
            <v>7624</v>
          </cell>
          <cell r="M2035" t="str">
            <v>TRATOR DE ESTEIRAS CATERPILLAR D6M 153HP PESO OPERACIONAL 15T, C/ RODA MOTRIZ ELEVADA</v>
          </cell>
          <cell r="N2035" t="str">
            <v>UN</v>
          </cell>
          <cell r="O2035">
            <v>8.8499999999999996E-5</v>
          </cell>
          <cell r="P2035">
            <v>780355</v>
          </cell>
          <cell r="Q2035">
            <v>69.06</v>
          </cell>
          <cell r="AD2035" t="str">
            <v>CHOR</v>
          </cell>
          <cell r="AE2035" t="str">
            <v>CUSTOS HORÁRIOS DE MÁQUINAS E EQUIPAMENTOS</v>
          </cell>
          <cell r="AF2035">
            <v>329</v>
          </cell>
          <cell r="AG2035" t="str">
            <v>COMPOSIÇÕES AUXILIARES</v>
          </cell>
          <cell r="AH2035">
            <v>0</v>
          </cell>
          <cell r="AI2035">
            <v>0</v>
          </cell>
        </row>
        <row r="2036">
          <cell r="G2036">
            <v>6249</v>
          </cell>
          <cell r="H2036" t="str">
            <v>TRATOR DE ESTEIRAS CATERPILLAR D6 153HP (VU=10AN0S) - MANUTENCAO</v>
          </cell>
          <cell r="I2036" t="str">
            <v>H</v>
          </cell>
          <cell r="J2036">
            <v>39.020000000000003</v>
          </cell>
          <cell r="R2036">
            <v>0</v>
          </cell>
          <cell r="S2036">
            <v>0</v>
          </cell>
          <cell r="T2036">
            <v>0</v>
          </cell>
          <cell r="U2036">
            <v>0</v>
          </cell>
          <cell r="V2036">
            <v>39.01</v>
          </cell>
          <cell r="W2036">
            <v>100</v>
          </cell>
          <cell r="X2036">
            <v>0</v>
          </cell>
          <cell r="Y2036">
            <v>0</v>
          </cell>
          <cell r="Z2036">
            <v>0</v>
          </cell>
          <cell r="AA2036">
            <v>0</v>
          </cell>
          <cell r="AB2036" t="str">
            <v>CAIXA REFERENCIAL</v>
          </cell>
          <cell r="AD2036" t="str">
            <v>CHOR</v>
          </cell>
          <cell r="AE2036" t="str">
            <v>CUSTOS HORÁRIOS DE MÁQUINAS E EQUIPAMENTOS</v>
          </cell>
          <cell r="AF2036">
            <v>329</v>
          </cell>
          <cell r="AG2036" t="str">
            <v>COMPOSIÇÕES AUXILIARES</v>
          </cell>
          <cell r="AH2036">
            <v>0</v>
          </cell>
          <cell r="AI2036">
            <v>0</v>
          </cell>
        </row>
        <row r="2037">
          <cell r="G2037">
            <v>6249</v>
          </cell>
          <cell r="H2037" t="str">
            <v>TRATOR DE ESTEIRAS CATERPILLAR D6 153HP (VU=10AN0S) - MANUTENCAO</v>
          </cell>
          <cell r="I2037" t="str">
            <v>H</v>
          </cell>
          <cell r="J2037">
            <v>39.020000000000003</v>
          </cell>
          <cell r="K2037" t="str">
            <v>INSUMO</v>
          </cell>
          <cell r="L2037">
            <v>7624</v>
          </cell>
          <cell r="M2037" t="str">
            <v>TRATOR DE ESTEIRAS CATERPILLAR D6M 153HP PESO OPERACIONAL 15T, C/ RODA MOTRIZ ELEVADA</v>
          </cell>
          <cell r="N2037" t="str">
            <v>UN</v>
          </cell>
          <cell r="O2037">
            <v>4.9999999999999996E-5</v>
          </cell>
          <cell r="P2037">
            <v>780355</v>
          </cell>
          <cell r="Q2037">
            <v>39.01</v>
          </cell>
          <cell r="AD2037" t="str">
            <v>CHOR</v>
          </cell>
          <cell r="AE2037" t="str">
            <v>CUSTOS HORÁRIOS DE MÁQUINAS E EQUIPAMENTOS</v>
          </cell>
          <cell r="AF2037">
            <v>329</v>
          </cell>
          <cell r="AG2037" t="str">
            <v>COMPOSIÇÕES AUXILIARES</v>
          </cell>
          <cell r="AH2037">
            <v>0</v>
          </cell>
          <cell r="AI2037">
            <v>0</v>
          </cell>
        </row>
        <row r="2038">
          <cell r="G2038">
            <v>6252</v>
          </cell>
          <cell r="H2038" t="str">
            <v>CAMINHAO BASCULANTE,6,0 M3 -  211CV - 11,24T,(VU=7ANOS) - DEPRECIACAO E JUROS</v>
          </cell>
          <cell r="I2038" t="str">
            <v>H</v>
          </cell>
          <cell r="J2038">
            <v>25.18</v>
          </cell>
          <cell r="R2038">
            <v>0</v>
          </cell>
          <cell r="S2038">
            <v>0</v>
          </cell>
          <cell r="T2038">
            <v>0</v>
          </cell>
          <cell r="U2038">
            <v>0</v>
          </cell>
          <cell r="V2038">
            <v>25.17</v>
          </cell>
          <cell r="W2038">
            <v>100</v>
          </cell>
          <cell r="X2038">
            <v>0</v>
          </cell>
          <cell r="Y2038">
            <v>0</v>
          </cell>
          <cell r="Z2038">
            <v>0</v>
          </cell>
          <cell r="AA2038">
            <v>0</v>
          </cell>
          <cell r="AB2038" t="str">
            <v>CAIXA REFERENCIAL</v>
          </cell>
          <cell r="AD2038" t="str">
            <v>CHOR</v>
          </cell>
          <cell r="AE2038" t="str">
            <v>CUSTOS HORÁRIOS DE MÁQUINAS E EQUIPAMENTOS</v>
          </cell>
          <cell r="AF2038">
            <v>329</v>
          </cell>
          <cell r="AG2038" t="str">
            <v>COMPOSIÇÕES AUXILIARES</v>
          </cell>
          <cell r="AH2038">
            <v>0</v>
          </cell>
          <cell r="AI2038">
            <v>0</v>
          </cell>
        </row>
        <row r="2039">
          <cell r="G2039">
            <v>6252</v>
          </cell>
          <cell r="H2039" t="str">
            <v>CAMINHAO BASCULANTE,6,0 M3 -  211CV - 11,24T,(VU=7ANOS) - DEPRECIACAO E JUROS</v>
          </cell>
          <cell r="I2039" t="str">
            <v>H</v>
          </cell>
          <cell r="J2039">
            <v>25.18</v>
          </cell>
          <cell r="K2039" t="str">
            <v>INSUMO</v>
          </cell>
          <cell r="L2039">
            <v>11277</v>
          </cell>
          <cell r="M2039" t="str">
            <v>CAMINHAO BASCULANTE 6,0M3 TOCO MERCEDES BENZ 1720 K - POTENCIA 211CV - PBT =16500KG - CARGA UTIL MAX C/ EQUIP =11240KG - DIST ENTRE EIXOS 3600MM - INCL CACAMBA</v>
          </cell>
          <cell r="N2039" t="str">
            <v>UN</v>
          </cell>
          <cell r="O2039">
            <v>1.0959999999999999E-4</v>
          </cell>
          <cell r="P2039">
            <v>229739.96</v>
          </cell>
          <cell r="Q2039">
            <v>25.17</v>
          </cell>
          <cell r="AD2039" t="str">
            <v>CHOR</v>
          </cell>
          <cell r="AE2039" t="str">
            <v>CUSTOS HORÁRIOS DE MÁQUINAS E EQUIPAMENTOS</v>
          </cell>
          <cell r="AF2039">
            <v>329</v>
          </cell>
          <cell r="AG2039" t="str">
            <v>COMPOSIÇÕES AUXILIARES</v>
          </cell>
          <cell r="AH2039">
            <v>0</v>
          </cell>
          <cell r="AI2039">
            <v>0</v>
          </cell>
        </row>
        <row r="2040">
          <cell r="G2040">
            <v>6253</v>
          </cell>
          <cell r="H2040" t="str">
            <v>CAMINHAO BASCULANTE 204CV (VU=7ANOS) - MANUTENCAO</v>
          </cell>
          <cell r="I2040" t="str">
            <v>H</v>
          </cell>
          <cell r="J2040">
            <v>14.77</v>
          </cell>
          <cell r="R2040">
            <v>0</v>
          </cell>
          <cell r="S2040">
            <v>0</v>
          </cell>
          <cell r="T2040">
            <v>0</v>
          </cell>
          <cell r="U2040">
            <v>0</v>
          </cell>
          <cell r="V2040">
            <v>14.77</v>
          </cell>
          <cell r="W2040">
            <v>100</v>
          </cell>
          <cell r="X2040">
            <v>0</v>
          </cell>
          <cell r="Y2040">
            <v>0</v>
          </cell>
          <cell r="Z2040">
            <v>0</v>
          </cell>
          <cell r="AA2040">
            <v>0</v>
          </cell>
          <cell r="AB2040" t="str">
            <v>CAIXA REFERENCIAL</v>
          </cell>
          <cell r="AD2040" t="str">
            <v>CHOR</v>
          </cell>
          <cell r="AE2040" t="str">
            <v>CUSTOS HORÁRIOS DE MÁQUINAS E EQUIPAMENTOS</v>
          </cell>
          <cell r="AF2040">
            <v>329</v>
          </cell>
          <cell r="AG2040" t="str">
            <v>COMPOSIÇÕES AUXILIARES</v>
          </cell>
          <cell r="AH2040">
            <v>0</v>
          </cell>
          <cell r="AI2040">
            <v>0</v>
          </cell>
        </row>
        <row r="2041">
          <cell r="G2041">
            <v>6253</v>
          </cell>
          <cell r="H2041" t="str">
            <v>CAMINHAO BASCULANTE 204CV (VU=7ANOS) - MANUTENCAO</v>
          </cell>
          <cell r="I2041" t="str">
            <v>H</v>
          </cell>
          <cell r="J2041">
            <v>14.77</v>
          </cell>
          <cell r="K2041" t="str">
            <v>INSUMO</v>
          </cell>
          <cell r="L2041">
            <v>11277</v>
          </cell>
          <cell r="M2041" t="str">
            <v>CAMINHAO BASCULANTE 6,0M3 TOCO MERCEDES BENZ 1720 K - POTENCIA 211CV - PBT =16500KG - CARGA UTIL MAX C/ EQUIP =11240KG - DIST ENTRE EIXOS 3600MM - INCL CACAMBA</v>
          </cell>
          <cell r="N2041" t="str">
            <v>UN</v>
          </cell>
          <cell r="O2041">
            <v>6.4299999999999991E-5</v>
          </cell>
          <cell r="P2041">
            <v>229739.96</v>
          </cell>
          <cell r="Q2041">
            <v>14.77</v>
          </cell>
          <cell r="AD2041" t="str">
            <v>CHOR</v>
          </cell>
          <cell r="AE2041" t="str">
            <v>CUSTOS HORÁRIOS DE MÁQUINAS E EQUIPAMENTOS</v>
          </cell>
          <cell r="AF2041">
            <v>329</v>
          </cell>
          <cell r="AG2041" t="str">
            <v>COMPOSIÇÕES AUXILIARES</v>
          </cell>
          <cell r="AH2041">
            <v>0</v>
          </cell>
          <cell r="AI2041">
            <v>0</v>
          </cell>
        </row>
        <row r="2042">
          <cell r="G2042">
            <v>6254</v>
          </cell>
          <cell r="H2042" t="str">
            <v>CAMINHAO BASCULANTE 204CV - CUSTO COM MATERIAL NA OPERACAO</v>
          </cell>
          <cell r="I2042" t="str">
            <v>H</v>
          </cell>
          <cell r="J2042">
            <v>85.19</v>
          </cell>
          <cell r="R2042">
            <v>0</v>
          </cell>
          <cell r="S2042">
            <v>0</v>
          </cell>
          <cell r="T2042">
            <v>85.19</v>
          </cell>
          <cell r="U2042">
            <v>100</v>
          </cell>
          <cell r="V2042">
            <v>0</v>
          </cell>
          <cell r="W2042">
            <v>0</v>
          </cell>
          <cell r="X2042">
            <v>0</v>
          </cell>
          <cell r="Y2042">
            <v>0</v>
          </cell>
          <cell r="Z2042">
            <v>0</v>
          </cell>
          <cell r="AA2042">
            <v>0</v>
          </cell>
          <cell r="AB2042" t="str">
            <v>CAIXA REFERENCIAL</v>
          </cell>
          <cell r="AD2042" t="str">
            <v>CHOR</v>
          </cell>
          <cell r="AE2042" t="str">
            <v>CUSTOS HORÁRIOS DE MÁQUINAS E EQUIPAMENTOS</v>
          </cell>
          <cell r="AF2042">
            <v>329</v>
          </cell>
          <cell r="AG2042" t="str">
            <v>COMPOSIÇÕES AUXILIARES</v>
          </cell>
          <cell r="AH2042">
            <v>0</v>
          </cell>
          <cell r="AI2042">
            <v>0</v>
          </cell>
        </row>
        <row r="2043">
          <cell r="G2043">
            <v>6254</v>
          </cell>
          <cell r="H2043" t="str">
            <v>CAMINHAO BASCULANTE 204CV - CUSTO COM MATERIAL NA OPERACAO</v>
          </cell>
          <cell r="I2043" t="str">
            <v>H</v>
          </cell>
          <cell r="J2043">
            <v>85.19</v>
          </cell>
          <cell r="K2043" t="str">
            <v>INSUMO</v>
          </cell>
          <cell r="L2043">
            <v>4221</v>
          </cell>
          <cell r="M2043" t="str">
            <v>OLEO DIESEL COMBUSTIVEL COMUM</v>
          </cell>
          <cell r="N2043" t="str">
            <v>L</v>
          </cell>
          <cell r="O2043">
            <v>36.72</v>
          </cell>
          <cell r="P2043">
            <v>2.3199999999999998</v>
          </cell>
          <cell r="Q2043">
            <v>85.19</v>
          </cell>
          <cell r="AD2043" t="str">
            <v>CHOR</v>
          </cell>
          <cell r="AE2043" t="str">
            <v>CUSTOS HORÁRIOS DE MÁQUINAS E EQUIPAMENTOS</v>
          </cell>
          <cell r="AF2043">
            <v>329</v>
          </cell>
          <cell r="AG2043" t="str">
            <v>COMPOSIÇÕES AUXILIARES</v>
          </cell>
          <cell r="AH2043">
            <v>0</v>
          </cell>
          <cell r="AI2043">
            <v>0</v>
          </cell>
        </row>
        <row r="2044">
          <cell r="G2044">
            <v>6255</v>
          </cell>
          <cell r="H2044" t="str">
            <v>CAMINHAO BASCULANTE 204CV / VALOR DA MAO-DE-OBRA NA OPERACAO</v>
          </cell>
          <cell r="I2044" t="str">
            <v>H</v>
          </cell>
          <cell r="J2044">
            <v>12.36</v>
          </cell>
          <cell r="R2044">
            <v>12.36</v>
          </cell>
          <cell r="S2044">
            <v>100</v>
          </cell>
          <cell r="T2044">
            <v>0</v>
          </cell>
          <cell r="U2044">
            <v>0</v>
          </cell>
          <cell r="V2044">
            <v>0</v>
          </cell>
          <cell r="W2044">
            <v>0</v>
          </cell>
          <cell r="X2044">
            <v>0</v>
          </cell>
          <cell r="Y2044">
            <v>0</v>
          </cell>
          <cell r="Z2044">
            <v>0</v>
          </cell>
          <cell r="AA2044">
            <v>0</v>
          </cell>
          <cell r="AB2044" t="str">
            <v>CAIXA REFERENCIAL</v>
          </cell>
          <cell r="AD2044" t="str">
            <v>CHOR</v>
          </cell>
          <cell r="AE2044" t="str">
            <v>CUSTOS HORÁRIOS DE MÁQUINAS E EQUIPAMENTOS</v>
          </cell>
          <cell r="AF2044">
            <v>329</v>
          </cell>
          <cell r="AG2044" t="str">
            <v>COMPOSIÇÕES AUXILIARES</v>
          </cell>
          <cell r="AH2044">
            <v>0</v>
          </cell>
          <cell r="AI2044">
            <v>0</v>
          </cell>
        </row>
        <row r="2045">
          <cell r="G2045">
            <v>6255</v>
          </cell>
          <cell r="H2045" t="str">
            <v>CAMINHAO BASCULANTE 204CV / VALOR DA MAO-DE-OBRA NA OPERACAO</v>
          </cell>
          <cell r="I2045" t="str">
            <v>H</v>
          </cell>
          <cell r="J2045">
            <v>12.36</v>
          </cell>
          <cell r="K2045" t="str">
            <v>INSUMO</v>
          </cell>
          <cell r="L2045">
            <v>20020</v>
          </cell>
          <cell r="M2045" t="str">
            <v>MOTORISTA DE BASCULANTE</v>
          </cell>
          <cell r="N2045" t="str">
            <v>H</v>
          </cell>
          <cell r="O2045">
            <v>1</v>
          </cell>
          <cell r="P2045">
            <v>12.36</v>
          </cell>
          <cell r="Q2045">
            <v>12.36</v>
          </cell>
          <cell r="AD2045" t="str">
            <v>CHOR</v>
          </cell>
          <cell r="AE2045" t="str">
            <v>CUSTOS HORÁRIOS DE MÁQUINAS E EQUIPAMENTOS</v>
          </cell>
          <cell r="AF2045">
            <v>329</v>
          </cell>
          <cell r="AG2045" t="str">
            <v>COMPOSIÇÕES AUXILIARES</v>
          </cell>
          <cell r="AH2045">
            <v>0</v>
          </cell>
          <cell r="AI2045">
            <v>0</v>
          </cell>
        </row>
        <row r="2046">
          <cell r="G2046">
            <v>6258</v>
          </cell>
          <cell r="H2046" t="str">
            <v>CAMINHAO PIPA 6000L TOCO, 162CV - 7,5T (VU=6ANOS) (INCLUI TANQUE DE ACO PARA TRANSPORTE DE AGUA) - DEPRECIACAO E JUROS</v>
          </cell>
          <cell r="I2046" t="str">
            <v>H</v>
          </cell>
          <cell r="J2046">
            <v>15.13</v>
          </cell>
          <cell r="R2046">
            <v>0</v>
          </cell>
          <cell r="S2046">
            <v>0</v>
          </cell>
          <cell r="T2046">
            <v>0</v>
          </cell>
          <cell r="U2046">
            <v>0</v>
          </cell>
          <cell r="V2046">
            <v>15.13</v>
          </cell>
          <cell r="W2046">
            <v>100</v>
          </cell>
          <cell r="X2046">
            <v>0</v>
          </cell>
          <cell r="Y2046">
            <v>0</v>
          </cell>
          <cell r="Z2046">
            <v>0</v>
          </cell>
          <cell r="AA2046">
            <v>0</v>
          </cell>
          <cell r="AB2046" t="str">
            <v>CAIXA REFERENCIAL</v>
          </cell>
          <cell r="AD2046" t="str">
            <v>CHOR</v>
          </cell>
          <cell r="AE2046" t="str">
            <v>CUSTOS HORÁRIOS DE MÁQUINAS E EQUIPAMENTOS</v>
          </cell>
          <cell r="AF2046">
            <v>329</v>
          </cell>
          <cell r="AG2046" t="str">
            <v>COMPOSIÇÕES AUXILIARES</v>
          </cell>
          <cell r="AH2046">
            <v>0</v>
          </cell>
          <cell r="AI2046">
            <v>0</v>
          </cell>
        </row>
        <row r="2047">
          <cell r="G2047">
            <v>6258</v>
          </cell>
          <cell r="H2047" t="str">
            <v>CAMINHAO PIPA 6000L TOCO, 162CV - 7,5T (VU=6ANOS) (INCLUI TANQUE DE ACO PARA TRANSPORTE DE AGUA) - DEPRECIACAO E JUROS</v>
          </cell>
          <cell r="I2047" t="str">
            <v>H</v>
          </cell>
          <cell r="J2047">
            <v>15.13</v>
          </cell>
          <cell r="K2047" t="str">
            <v>INSUMO</v>
          </cell>
          <cell r="L2047">
            <v>1152</v>
          </cell>
          <cell r="M2047" t="str">
            <v>CAMINHAO PIPA 6.000L TOCO FORD F-12000 POTENCIA 162CV - PBT=11800KG - CARGA UTIL + TANQUE   = 7480KG - DIST ENTRE EIXOS 4928MM - INCL TANQUE DE ACO P/ TRANSP  DE AGUA</v>
          </cell>
          <cell r="N2047" t="str">
            <v>UN</v>
          </cell>
          <cell r="O2047">
            <v>1.0069999999999999E-4</v>
          </cell>
          <cell r="P2047">
            <v>150284.25</v>
          </cell>
          <cell r="Q2047">
            <v>15.13</v>
          </cell>
          <cell r="AD2047" t="str">
            <v>CHOR</v>
          </cell>
          <cell r="AE2047" t="str">
            <v>CUSTOS HORÁRIOS DE MÁQUINAS E EQUIPAMENTOS</v>
          </cell>
          <cell r="AF2047">
            <v>329</v>
          </cell>
          <cell r="AG2047" t="str">
            <v>COMPOSIÇÕES AUXILIARES</v>
          </cell>
          <cell r="AH2047">
            <v>0</v>
          </cell>
          <cell r="AI2047">
            <v>0</v>
          </cell>
        </row>
        <row r="2048">
          <cell r="G2048">
            <v>6538</v>
          </cell>
          <cell r="H2048" t="str">
            <v>TRATOR DE ESTEIRAS - D6 - DEPRECIACAO</v>
          </cell>
          <cell r="I2048" t="str">
            <v>H</v>
          </cell>
          <cell r="J2048">
            <v>78.040000000000006</v>
          </cell>
          <cell r="R2048">
            <v>0</v>
          </cell>
          <cell r="S2048">
            <v>0</v>
          </cell>
          <cell r="T2048">
            <v>0</v>
          </cell>
          <cell r="U2048">
            <v>0</v>
          </cell>
          <cell r="V2048">
            <v>78.03</v>
          </cell>
          <cell r="W2048">
            <v>100</v>
          </cell>
          <cell r="X2048">
            <v>0</v>
          </cell>
          <cell r="Y2048">
            <v>0</v>
          </cell>
          <cell r="Z2048">
            <v>0</v>
          </cell>
          <cell r="AA2048">
            <v>0</v>
          </cell>
          <cell r="AB2048" t="str">
            <v>CAIXA REFERENCIAL</v>
          </cell>
          <cell r="AD2048" t="str">
            <v>CHOR</v>
          </cell>
          <cell r="AE2048" t="str">
            <v>CUSTOS HORÁRIOS DE MÁQUINAS E EQUIPAMENTOS</v>
          </cell>
          <cell r="AF2048">
            <v>329</v>
          </cell>
          <cell r="AG2048" t="str">
            <v>COMPOSIÇÕES AUXILIARES</v>
          </cell>
          <cell r="AH2048">
            <v>0</v>
          </cell>
          <cell r="AI2048">
            <v>0</v>
          </cell>
        </row>
        <row r="2049">
          <cell r="G2049">
            <v>6538</v>
          </cell>
          <cell r="H2049" t="str">
            <v>TRATOR DE ESTEIRAS - D6 - DEPRECIACAO</v>
          </cell>
          <cell r="I2049" t="str">
            <v>H</v>
          </cell>
          <cell r="J2049">
            <v>78.040000000000006</v>
          </cell>
          <cell r="K2049" t="str">
            <v>INSUMO</v>
          </cell>
          <cell r="L2049">
            <v>7624</v>
          </cell>
          <cell r="M2049" t="str">
            <v>TRATOR DE ESTEIRAS CATERPILLAR D6M 153HP PESO OPERACIONAL 15T, C/ RODA MOTRIZ ELEVADA</v>
          </cell>
          <cell r="N2049" t="str">
            <v>UN</v>
          </cell>
          <cell r="O2049">
            <v>9.9999999999999991E-5</v>
          </cell>
          <cell r="P2049">
            <v>780355</v>
          </cell>
          <cell r="Q2049">
            <v>78.03</v>
          </cell>
          <cell r="AD2049" t="str">
            <v>CHOR</v>
          </cell>
          <cell r="AE2049" t="str">
            <v>CUSTOS HORÁRIOS DE MÁQUINAS E EQUIPAMENTOS</v>
          </cell>
          <cell r="AF2049">
            <v>329</v>
          </cell>
          <cell r="AG2049" t="str">
            <v>COMPOSIÇÕES AUXILIARES</v>
          </cell>
          <cell r="AH2049">
            <v>0</v>
          </cell>
          <cell r="AI2049">
            <v>0</v>
          </cell>
        </row>
        <row r="2050">
          <cell r="G2050">
            <v>6539</v>
          </cell>
          <cell r="H2050" t="str">
            <v>TRATOR DE ESTEIRAS - D6 - JUROS</v>
          </cell>
          <cell r="I2050" t="str">
            <v>H</v>
          </cell>
          <cell r="J2050">
            <v>24.89</v>
          </cell>
          <cell r="R2050">
            <v>0</v>
          </cell>
          <cell r="S2050">
            <v>0</v>
          </cell>
          <cell r="T2050">
            <v>0</v>
          </cell>
          <cell r="U2050">
            <v>0</v>
          </cell>
          <cell r="V2050">
            <v>24.89</v>
          </cell>
          <cell r="W2050">
            <v>100</v>
          </cell>
          <cell r="X2050">
            <v>0</v>
          </cell>
          <cell r="Y2050">
            <v>0</v>
          </cell>
          <cell r="Z2050">
            <v>0</v>
          </cell>
          <cell r="AA2050">
            <v>0</v>
          </cell>
          <cell r="AB2050" t="str">
            <v>CAIXA REFERENCIAL</v>
          </cell>
          <cell r="AD2050" t="str">
            <v>CHOR</v>
          </cell>
          <cell r="AE2050" t="str">
            <v>CUSTOS HORÁRIOS DE MÁQUINAS E EQUIPAMENTOS</v>
          </cell>
          <cell r="AF2050">
            <v>329</v>
          </cell>
          <cell r="AG2050" t="str">
            <v>COMPOSIÇÕES AUXILIARES</v>
          </cell>
          <cell r="AH2050">
            <v>0</v>
          </cell>
          <cell r="AI2050">
            <v>0</v>
          </cell>
        </row>
        <row r="2051">
          <cell r="G2051">
            <v>6539</v>
          </cell>
          <cell r="H2051" t="str">
            <v>TRATOR DE ESTEIRAS - D6 - JUROS</v>
          </cell>
          <cell r="I2051" t="str">
            <v>H</v>
          </cell>
          <cell r="J2051">
            <v>24.89</v>
          </cell>
          <cell r="K2051" t="str">
            <v>INSUMO</v>
          </cell>
          <cell r="L2051">
            <v>7624</v>
          </cell>
          <cell r="M2051" t="str">
            <v>TRATOR DE ESTEIRAS CATERPILLAR D6M 153HP PESO OPERACIONAL 15T, C/ RODA MOTRIZ ELEVADA</v>
          </cell>
          <cell r="N2051" t="str">
            <v>UN</v>
          </cell>
          <cell r="O2051">
            <v>3.1899999999999996E-5</v>
          </cell>
          <cell r="P2051">
            <v>780355</v>
          </cell>
          <cell r="Q2051">
            <v>24.89</v>
          </cell>
          <cell r="AD2051" t="str">
            <v>CHOR</v>
          </cell>
          <cell r="AE2051" t="str">
            <v>CUSTOS HORÁRIOS DE MÁQUINAS E EQUIPAMENTOS</v>
          </cell>
          <cell r="AF2051">
            <v>329</v>
          </cell>
          <cell r="AG2051" t="str">
            <v>COMPOSIÇÕES AUXILIARES</v>
          </cell>
          <cell r="AH2051">
            <v>0</v>
          </cell>
          <cell r="AI2051">
            <v>0</v>
          </cell>
        </row>
        <row r="2052">
          <cell r="G2052">
            <v>6540</v>
          </cell>
          <cell r="H2052" t="str">
            <v>TRATOR DE ESTEIRAS - D6 - MANUTENCAO</v>
          </cell>
          <cell r="I2052" t="str">
            <v>H</v>
          </cell>
          <cell r="J2052">
            <v>78.040000000000006</v>
          </cell>
          <cell r="R2052">
            <v>0</v>
          </cell>
          <cell r="S2052">
            <v>0</v>
          </cell>
          <cell r="T2052">
            <v>0</v>
          </cell>
          <cell r="U2052">
            <v>0</v>
          </cell>
          <cell r="V2052">
            <v>78.03</v>
          </cell>
          <cell r="W2052">
            <v>100</v>
          </cell>
          <cell r="X2052">
            <v>0</v>
          </cell>
          <cell r="Y2052">
            <v>0</v>
          </cell>
          <cell r="Z2052">
            <v>0</v>
          </cell>
          <cell r="AA2052">
            <v>0</v>
          </cell>
          <cell r="AB2052" t="str">
            <v>CAIXA REFERENCIAL</v>
          </cell>
          <cell r="AD2052" t="str">
            <v>CHOR</v>
          </cell>
          <cell r="AE2052" t="str">
            <v>CUSTOS HORÁRIOS DE MÁQUINAS E EQUIPAMENTOS</v>
          </cell>
          <cell r="AF2052">
            <v>329</v>
          </cell>
          <cell r="AG2052" t="str">
            <v>COMPOSIÇÕES AUXILIARES</v>
          </cell>
          <cell r="AH2052">
            <v>0</v>
          </cell>
          <cell r="AI2052">
            <v>0</v>
          </cell>
        </row>
        <row r="2053">
          <cell r="G2053">
            <v>6540</v>
          </cell>
          <cell r="H2053" t="str">
            <v>TRATOR DE ESTEIRAS - D6 - MANUTENCAO</v>
          </cell>
          <cell r="I2053" t="str">
            <v>H</v>
          </cell>
          <cell r="J2053">
            <v>78.040000000000006</v>
          </cell>
          <cell r="K2053" t="str">
            <v>INSUMO</v>
          </cell>
          <cell r="L2053">
            <v>7624</v>
          </cell>
          <cell r="M2053" t="str">
            <v>TRATOR DE ESTEIRAS CATERPILLAR D6M 153HP PESO OPERACIONAL 15T, C/ RODA MOTRIZ ELEVADA</v>
          </cell>
          <cell r="N2053" t="str">
            <v>UN</v>
          </cell>
          <cell r="O2053">
            <v>9.9999999999999991E-5</v>
          </cell>
          <cell r="P2053">
            <v>780355</v>
          </cell>
          <cell r="Q2053">
            <v>78.03</v>
          </cell>
          <cell r="AD2053" t="str">
            <v>CHOR</v>
          </cell>
          <cell r="AE2053" t="str">
            <v>CUSTOS HORÁRIOS DE MÁQUINAS E EQUIPAMENTOS</v>
          </cell>
          <cell r="AF2053">
            <v>329</v>
          </cell>
          <cell r="AG2053" t="str">
            <v>COMPOSIÇÕES AUXILIARES</v>
          </cell>
          <cell r="AH2053">
            <v>0</v>
          </cell>
          <cell r="AI2053">
            <v>0</v>
          </cell>
        </row>
        <row r="2054">
          <cell r="G2054">
            <v>6542</v>
          </cell>
          <cell r="H2054" t="str">
            <v>TRATOR DE ESTEIRAS - D6 - MAO DE OBRA NA OPERACAO</v>
          </cell>
          <cell r="I2054" t="str">
            <v>H</v>
          </cell>
          <cell r="J2054">
            <v>13.76</v>
          </cell>
          <cell r="R2054">
            <v>13.76</v>
          </cell>
          <cell r="S2054">
            <v>100</v>
          </cell>
          <cell r="T2054">
            <v>0</v>
          </cell>
          <cell r="U2054">
            <v>0</v>
          </cell>
          <cell r="V2054">
            <v>0</v>
          </cell>
          <cell r="W2054">
            <v>0</v>
          </cell>
          <cell r="X2054">
            <v>0</v>
          </cell>
          <cell r="Y2054">
            <v>0</v>
          </cell>
          <cell r="Z2054">
            <v>0</v>
          </cell>
          <cell r="AA2054">
            <v>0</v>
          </cell>
          <cell r="AB2054" t="str">
            <v>CAIXA REFERENCIAL</v>
          </cell>
          <cell r="AD2054" t="str">
            <v>CHOR</v>
          </cell>
          <cell r="AE2054" t="str">
            <v>CUSTOS HORÁRIOS DE MÁQUINAS E EQUIPAMENTOS</v>
          </cell>
          <cell r="AF2054">
            <v>329</v>
          </cell>
          <cell r="AG2054" t="str">
            <v>COMPOSIÇÕES AUXILIARES</v>
          </cell>
          <cell r="AH2054">
            <v>0</v>
          </cell>
          <cell r="AI2054">
            <v>0</v>
          </cell>
        </row>
        <row r="2055">
          <cell r="G2055">
            <v>6542</v>
          </cell>
          <cell r="H2055" t="str">
            <v>TRATOR DE ESTEIRAS - D6 - MAO DE OBRA NA OPERACAO</v>
          </cell>
          <cell r="I2055" t="str">
            <v>H</v>
          </cell>
          <cell r="J2055">
            <v>13.76</v>
          </cell>
          <cell r="K2055" t="str">
            <v>INSUMO</v>
          </cell>
          <cell r="L2055">
            <v>4230</v>
          </cell>
          <cell r="M2055" t="str">
            <v>OPERADOR DE MAQUINAS E EQUIPAMENTOS</v>
          </cell>
          <cell r="N2055" t="str">
            <v>H</v>
          </cell>
          <cell r="O2055">
            <v>1</v>
          </cell>
          <cell r="P2055">
            <v>13.76</v>
          </cell>
          <cell r="Q2055">
            <v>13.76</v>
          </cell>
          <cell r="AD2055" t="str">
            <v>CHOR</v>
          </cell>
          <cell r="AE2055" t="str">
            <v>CUSTOS HORÁRIOS DE MÁQUINAS E EQUIPAMENTOS</v>
          </cell>
          <cell r="AF2055">
            <v>329</v>
          </cell>
          <cell r="AG2055" t="str">
            <v>COMPOSIÇÕES AUXILIARES</v>
          </cell>
          <cell r="AH2055">
            <v>0</v>
          </cell>
          <cell r="AI2055">
            <v>0</v>
          </cell>
        </row>
        <row r="2056">
          <cell r="G2056">
            <v>7008</v>
          </cell>
          <cell r="H2056" t="str">
            <v>EXTRUSORA DE GUIAS E SARJETAS 14HP - DEPRECIACAO</v>
          </cell>
          <cell r="I2056" t="str">
            <v>H</v>
          </cell>
          <cell r="J2056">
            <v>6.43</v>
          </cell>
          <cell r="R2056">
            <v>0</v>
          </cell>
          <cell r="S2056">
            <v>0</v>
          </cell>
          <cell r="T2056">
            <v>0</v>
          </cell>
          <cell r="U2056">
            <v>0</v>
          </cell>
          <cell r="V2056">
            <v>6.42</v>
          </cell>
          <cell r="W2056">
            <v>100</v>
          </cell>
          <cell r="X2056">
            <v>0</v>
          </cell>
          <cell r="Y2056">
            <v>0</v>
          </cell>
          <cell r="Z2056">
            <v>0</v>
          </cell>
          <cell r="AA2056">
            <v>0</v>
          </cell>
          <cell r="AB2056" t="str">
            <v>CAIXA REFERENCIAL</v>
          </cell>
          <cell r="AD2056" t="str">
            <v>CHOR</v>
          </cell>
          <cell r="AE2056" t="str">
            <v>CUSTOS HORÁRIOS DE MÁQUINAS E EQUIPAMENTOS</v>
          </cell>
          <cell r="AF2056">
            <v>329</v>
          </cell>
          <cell r="AG2056" t="str">
            <v>COMPOSIÇÕES AUXILIARES</v>
          </cell>
          <cell r="AH2056">
            <v>0</v>
          </cell>
          <cell r="AI2056">
            <v>0</v>
          </cell>
        </row>
        <row r="2057">
          <cell r="G2057">
            <v>7008</v>
          </cell>
          <cell r="H2057" t="str">
            <v>EXTRUSORA DE GUIAS E SARJETAS 14HP - DEPRECIACAO</v>
          </cell>
          <cell r="I2057" t="str">
            <v>H</v>
          </cell>
          <cell r="J2057">
            <v>6.43</v>
          </cell>
          <cell r="K2057" t="str">
            <v>INSUMO</v>
          </cell>
          <cell r="L2057">
            <v>13836</v>
          </cell>
          <cell r="M2057" t="str">
            <v>EXTRUSORA DE GUIAS E SARJETAS EM CONCRETO SIMPLES, PAVIMAK MOD. PK-620 (EQUIPAMENTO P/EXECUCAO DE MEIO-FIO/SARJETAS POR EXTRUSAO DE CONCRETO)**CAIXA**</v>
          </cell>
          <cell r="N2057" t="str">
            <v>UN</v>
          </cell>
          <cell r="O2057">
            <v>1.25E-4</v>
          </cell>
          <cell r="P2057">
            <v>51424.83</v>
          </cell>
          <cell r="Q2057">
            <v>6.42</v>
          </cell>
          <cell r="AD2057" t="str">
            <v>CHOR</v>
          </cell>
          <cell r="AE2057" t="str">
            <v>CUSTOS HORÁRIOS DE MÁQUINAS E EQUIPAMENTOS</v>
          </cell>
          <cell r="AF2057">
            <v>329</v>
          </cell>
          <cell r="AG2057" t="str">
            <v>COMPOSIÇÕES AUXILIARES</v>
          </cell>
          <cell r="AH2057">
            <v>0</v>
          </cell>
          <cell r="AI2057">
            <v>0</v>
          </cell>
        </row>
        <row r="2058">
          <cell r="G2058">
            <v>7009</v>
          </cell>
          <cell r="H2058" t="str">
            <v>EXTRUSORA DE GUIAS E SARJETAS 14HP - JUROS</v>
          </cell>
          <cell r="I2058" t="str">
            <v>H</v>
          </cell>
          <cell r="J2058">
            <v>2.4300000000000002</v>
          </cell>
          <cell r="R2058">
            <v>0</v>
          </cell>
          <cell r="S2058">
            <v>0</v>
          </cell>
          <cell r="T2058">
            <v>0</v>
          </cell>
          <cell r="U2058">
            <v>0</v>
          </cell>
          <cell r="V2058">
            <v>2.42</v>
          </cell>
          <cell r="W2058">
            <v>100</v>
          </cell>
          <cell r="X2058">
            <v>0</v>
          </cell>
          <cell r="Y2058">
            <v>0</v>
          </cell>
          <cell r="Z2058">
            <v>0</v>
          </cell>
          <cell r="AA2058">
            <v>0</v>
          </cell>
          <cell r="AB2058" t="str">
            <v>CAIXA REFERENCIAL</v>
          </cell>
          <cell r="AD2058" t="str">
            <v>CHOR</v>
          </cell>
          <cell r="AE2058" t="str">
            <v>CUSTOS HORÁRIOS DE MÁQUINAS E EQUIPAMENTOS</v>
          </cell>
          <cell r="AF2058">
            <v>329</v>
          </cell>
          <cell r="AG2058" t="str">
            <v>COMPOSIÇÕES AUXILIARES</v>
          </cell>
          <cell r="AH2058">
            <v>0</v>
          </cell>
          <cell r="AI2058">
            <v>0</v>
          </cell>
        </row>
        <row r="2059">
          <cell r="G2059">
            <v>7009</v>
          </cell>
          <cell r="H2059" t="str">
            <v>EXTRUSORA DE GUIAS E SARJETAS 14HP - JUROS</v>
          </cell>
          <cell r="I2059" t="str">
            <v>H</v>
          </cell>
          <cell r="J2059">
            <v>2.4300000000000002</v>
          </cell>
          <cell r="K2059" t="str">
            <v>INSUMO</v>
          </cell>
          <cell r="L2059">
            <v>13836</v>
          </cell>
          <cell r="M2059" t="str">
            <v>EXTRUSORA DE GUIAS E SARJETAS EM CONCRETO SIMPLES, PAVIMAK MOD. PK-620 (EQUIPAMENTO P/EXECUCAO DE MEIO-FIO/SARJETAS POR EXTRUSAO DE CONCRETO)**CAIXA**</v>
          </cell>
          <cell r="N2059" t="str">
            <v>UN</v>
          </cell>
          <cell r="O2059">
            <v>4.7199999999999995E-5</v>
          </cell>
          <cell r="P2059">
            <v>51424.83</v>
          </cell>
          <cell r="Q2059">
            <v>2.42</v>
          </cell>
          <cell r="AD2059" t="str">
            <v>CHOR</v>
          </cell>
          <cell r="AE2059" t="str">
            <v>CUSTOS HORÁRIOS DE MÁQUINAS E EQUIPAMENTOS</v>
          </cell>
          <cell r="AF2059">
            <v>329</v>
          </cell>
          <cell r="AG2059" t="str">
            <v>COMPOSIÇÕES AUXILIARES</v>
          </cell>
          <cell r="AH2059">
            <v>0</v>
          </cell>
          <cell r="AI2059">
            <v>0</v>
          </cell>
        </row>
        <row r="2060">
          <cell r="G2060">
            <v>7010</v>
          </cell>
          <cell r="H2060" t="str">
            <v>EXTRUSORA DE GUIAS E SARJETAS 14HP - MANUTENCAO</v>
          </cell>
          <cell r="I2060" t="str">
            <v>H</v>
          </cell>
          <cell r="J2060">
            <v>3.21</v>
          </cell>
          <cell r="R2060">
            <v>0</v>
          </cell>
          <cell r="S2060">
            <v>0</v>
          </cell>
          <cell r="T2060">
            <v>0</v>
          </cell>
          <cell r="U2060">
            <v>0</v>
          </cell>
          <cell r="V2060">
            <v>3.21</v>
          </cell>
          <cell r="W2060">
            <v>100</v>
          </cell>
          <cell r="X2060">
            <v>0</v>
          </cell>
          <cell r="Y2060">
            <v>0</v>
          </cell>
          <cell r="Z2060">
            <v>0</v>
          </cell>
          <cell r="AA2060">
            <v>0</v>
          </cell>
          <cell r="AB2060" t="str">
            <v>CAIXA REFERENCIAL</v>
          </cell>
          <cell r="AD2060" t="str">
            <v>CHOR</v>
          </cell>
          <cell r="AE2060" t="str">
            <v>CUSTOS HORÁRIOS DE MÁQUINAS E EQUIPAMENTOS</v>
          </cell>
          <cell r="AF2060">
            <v>329</v>
          </cell>
          <cell r="AG2060" t="str">
            <v>COMPOSIÇÕES AUXILIARES</v>
          </cell>
          <cell r="AH2060">
            <v>0</v>
          </cell>
          <cell r="AI2060">
            <v>0</v>
          </cell>
        </row>
        <row r="2061">
          <cell r="G2061">
            <v>7010</v>
          </cell>
          <cell r="H2061" t="str">
            <v>EXTRUSORA DE GUIAS E SARJETAS 14HP - MANUTENCAO</v>
          </cell>
          <cell r="I2061" t="str">
            <v>H</v>
          </cell>
          <cell r="J2061">
            <v>3.21</v>
          </cell>
          <cell r="K2061" t="str">
            <v>INSUMO</v>
          </cell>
          <cell r="L2061">
            <v>13836</v>
          </cell>
          <cell r="M2061" t="str">
            <v>EXTRUSORA DE GUIAS E SARJETAS EM CONCRETO SIMPLES, PAVIMAK MOD. PK-620 (EQUIPAMENTO P/EXECUCAO DE MEIO-FIO/SARJETAS POR EXTRUSAO DE CONCRETO)**CAIXA**</v>
          </cell>
          <cell r="N2061" t="str">
            <v>UN</v>
          </cell>
          <cell r="O2061">
            <v>6.2500000000000001E-5</v>
          </cell>
          <cell r="P2061">
            <v>51424.83</v>
          </cell>
          <cell r="Q2061">
            <v>3.21</v>
          </cell>
          <cell r="AD2061" t="str">
            <v>CHOR</v>
          </cell>
          <cell r="AE2061" t="str">
            <v>CUSTOS HORÁRIOS DE MÁQUINAS E EQUIPAMENTOS</v>
          </cell>
          <cell r="AF2061">
            <v>329</v>
          </cell>
          <cell r="AG2061" t="str">
            <v>COMPOSIÇÕES AUXILIARES</v>
          </cell>
          <cell r="AH2061">
            <v>0</v>
          </cell>
          <cell r="AI2061">
            <v>0</v>
          </cell>
        </row>
        <row r="2062">
          <cell r="G2062">
            <v>7013</v>
          </cell>
          <cell r="H2062" t="str">
            <v>VEICULO UTILITARIO TIPO PICK-UP A GASOLINA COM 56,8CV - DEPRECIACAO</v>
          </cell>
          <cell r="I2062" t="str">
            <v>H</v>
          </cell>
          <cell r="J2062">
            <v>5.65</v>
          </cell>
          <cell r="R2062">
            <v>0</v>
          </cell>
          <cell r="S2062">
            <v>0</v>
          </cell>
          <cell r="T2062">
            <v>0</v>
          </cell>
          <cell r="U2062">
            <v>0</v>
          </cell>
          <cell r="V2062">
            <v>5.64</v>
          </cell>
          <cell r="W2062">
            <v>100</v>
          </cell>
          <cell r="X2062">
            <v>0</v>
          </cell>
          <cell r="Y2062">
            <v>0</v>
          </cell>
          <cell r="Z2062">
            <v>0</v>
          </cell>
          <cell r="AA2062">
            <v>0</v>
          </cell>
          <cell r="AB2062" t="str">
            <v>CAIXA REFERENCIAL</v>
          </cell>
          <cell r="AD2062" t="str">
            <v>CHOR</v>
          </cell>
          <cell r="AE2062" t="str">
            <v>CUSTOS HORÁRIOS DE MÁQUINAS E EQUIPAMENTOS</v>
          </cell>
          <cell r="AF2062">
            <v>329</v>
          </cell>
          <cell r="AG2062" t="str">
            <v>COMPOSIÇÕES AUXILIARES</v>
          </cell>
          <cell r="AH2062">
            <v>0</v>
          </cell>
          <cell r="AI2062">
            <v>0</v>
          </cell>
        </row>
        <row r="2063">
          <cell r="G2063">
            <v>7013</v>
          </cell>
          <cell r="H2063" t="str">
            <v>VEICULO UTILITARIO TIPO PICK-UP A GASOLINA COM 56,8CV - DEPRECIACAO</v>
          </cell>
          <cell r="I2063" t="str">
            <v>H</v>
          </cell>
          <cell r="J2063">
            <v>5.65</v>
          </cell>
          <cell r="K2063" t="str">
            <v>INSUMO</v>
          </cell>
          <cell r="L2063">
            <v>11613</v>
          </cell>
          <cell r="M2063" t="str">
            <v>VOLKSWAGEN KOMBI STANDARD PICK UP A GASOLINA REFRIG A AR, 55CV, C/ INJECAO ELETRONICA, CAP 1170KG**CAIXA**</v>
          </cell>
          <cell r="N2063" t="str">
            <v>UN</v>
          </cell>
          <cell r="O2063">
            <v>9.0999999999999989E-5</v>
          </cell>
          <cell r="P2063">
            <v>62063.9</v>
          </cell>
          <cell r="Q2063">
            <v>5.64</v>
          </cell>
          <cell r="AD2063" t="str">
            <v>CHOR</v>
          </cell>
          <cell r="AE2063" t="str">
            <v>CUSTOS HORÁRIOS DE MÁQUINAS E EQUIPAMENTOS</v>
          </cell>
          <cell r="AF2063">
            <v>329</v>
          </cell>
          <cell r="AG2063" t="str">
            <v>COMPOSIÇÕES AUXILIARES</v>
          </cell>
          <cell r="AH2063">
            <v>0</v>
          </cell>
          <cell r="AI2063">
            <v>0</v>
          </cell>
        </row>
        <row r="2064">
          <cell r="G2064">
            <v>7014</v>
          </cell>
          <cell r="H2064" t="str">
            <v>VEICULO UTILITARIO TIPO PICK-UP A GASOLINA COM 56,8CV -  JUROS</v>
          </cell>
          <cell r="I2064" t="str">
            <v>H</v>
          </cell>
          <cell r="J2064">
            <v>2.38</v>
          </cell>
          <cell r="R2064">
            <v>0</v>
          </cell>
          <cell r="S2064">
            <v>0</v>
          </cell>
          <cell r="T2064">
            <v>0</v>
          </cell>
          <cell r="U2064">
            <v>0</v>
          </cell>
          <cell r="V2064">
            <v>2.38</v>
          </cell>
          <cell r="W2064">
            <v>100</v>
          </cell>
          <cell r="X2064">
            <v>0</v>
          </cell>
          <cell r="Y2064">
            <v>0</v>
          </cell>
          <cell r="Z2064">
            <v>0</v>
          </cell>
          <cell r="AA2064">
            <v>0</v>
          </cell>
          <cell r="AB2064" t="str">
            <v>CAIXA REFERENCIAL</v>
          </cell>
          <cell r="AD2064" t="str">
            <v>CHOR</v>
          </cell>
          <cell r="AE2064" t="str">
            <v>CUSTOS HORÁRIOS DE MÁQUINAS E EQUIPAMENTOS</v>
          </cell>
          <cell r="AF2064">
            <v>329</v>
          </cell>
          <cell r="AG2064" t="str">
            <v>COMPOSIÇÕES AUXILIARES</v>
          </cell>
          <cell r="AH2064">
            <v>0</v>
          </cell>
          <cell r="AI2064">
            <v>0</v>
          </cell>
        </row>
        <row r="2065">
          <cell r="G2065">
            <v>7014</v>
          </cell>
          <cell r="H2065" t="str">
            <v>VEICULO UTILITARIO TIPO PICK-UP A GASOLINA COM 56,8CV -  JUROS</v>
          </cell>
          <cell r="I2065" t="str">
            <v>H</v>
          </cell>
          <cell r="J2065">
            <v>2.38</v>
          </cell>
          <cell r="K2065" t="str">
            <v>INSUMO</v>
          </cell>
          <cell r="L2065">
            <v>11613</v>
          </cell>
          <cell r="M2065" t="str">
            <v>VOLKSWAGEN KOMBI STANDARD PICK UP A GASOLINA REFRIG A AR, 55CV, C/ INJECAO ELETRONICA, CAP 1170KG**CAIXA**</v>
          </cell>
          <cell r="N2065" t="str">
            <v>UN</v>
          </cell>
          <cell r="O2065">
            <v>3.8399999999999998E-5</v>
          </cell>
          <cell r="P2065">
            <v>62063.9</v>
          </cell>
          <cell r="Q2065">
            <v>2.38</v>
          </cell>
          <cell r="AD2065" t="str">
            <v>CHOR</v>
          </cell>
          <cell r="AE2065" t="str">
            <v>CUSTOS HORÁRIOS DE MÁQUINAS E EQUIPAMENTOS</v>
          </cell>
          <cell r="AF2065">
            <v>329</v>
          </cell>
          <cell r="AG2065" t="str">
            <v>COMPOSIÇÕES AUXILIARES</v>
          </cell>
          <cell r="AH2065">
            <v>0</v>
          </cell>
          <cell r="AI2065">
            <v>0</v>
          </cell>
        </row>
        <row r="2066">
          <cell r="G2066">
            <v>7015</v>
          </cell>
          <cell r="H2066" t="str">
            <v>VEICULO UTILITARIO TIPO PICK-UP A GASOLINA COM 56,8CV - MANUTENCAO</v>
          </cell>
          <cell r="I2066" t="str">
            <v>H</v>
          </cell>
          <cell r="J2066">
            <v>4.6500000000000004</v>
          </cell>
          <cell r="R2066">
            <v>0</v>
          </cell>
          <cell r="S2066">
            <v>0</v>
          </cell>
          <cell r="T2066">
            <v>0</v>
          </cell>
          <cell r="U2066">
            <v>0</v>
          </cell>
          <cell r="V2066">
            <v>4.6500000000000004</v>
          </cell>
          <cell r="W2066">
            <v>100</v>
          </cell>
          <cell r="X2066">
            <v>0</v>
          </cell>
          <cell r="Y2066">
            <v>0</v>
          </cell>
          <cell r="Z2066">
            <v>0</v>
          </cell>
          <cell r="AA2066">
            <v>0</v>
          </cell>
          <cell r="AB2066" t="str">
            <v>CAIXA REFERENCIAL</v>
          </cell>
          <cell r="AD2066" t="str">
            <v>CHOR</v>
          </cell>
          <cell r="AE2066" t="str">
            <v>CUSTOS HORÁRIOS DE MÁQUINAS E EQUIPAMENTOS</v>
          </cell>
          <cell r="AF2066">
            <v>329</v>
          </cell>
          <cell r="AG2066" t="str">
            <v>COMPOSIÇÕES AUXILIARES</v>
          </cell>
          <cell r="AH2066">
            <v>0</v>
          </cell>
          <cell r="AI2066">
            <v>0</v>
          </cell>
        </row>
        <row r="2067">
          <cell r="G2067">
            <v>7015</v>
          </cell>
          <cell r="H2067" t="str">
            <v>VEICULO UTILITARIO TIPO PICK-UP A GASOLINA COM 56,8CV - MANUTENCAO</v>
          </cell>
          <cell r="I2067" t="str">
            <v>H</v>
          </cell>
          <cell r="J2067">
            <v>4.6500000000000004</v>
          </cell>
          <cell r="K2067" t="str">
            <v>INSUMO</v>
          </cell>
          <cell r="L2067">
            <v>11613</v>
          </cell>
          <cell r="M2067" t="str">
            <v>VOLKSWAGEN KOMBI STANDARD PICK UP A GASOLINA REFRIG A AR, 55CV, C/ INJECAO ELETRONICA, CAP 1170KG**CAIXA**</v>
          </cell>
          <cell r="N2067" t="str">
            <v>UN</v>
          </cell>
          <cell r="O2067">
            <v>7.4999999999999993E-5</v>
          </cell>
          <cell r="P2067">
            <v>62063.9</v>
          </cell>
          <cell r="Q2067">
            <v>4.6500000000000004</v>
          </cell>
          <cell r="AD2067" t="str">
            <v>CHOR</v>
          </cell>
          <cell r="AE2067" t="str">
            <v>CUSTOS HORÁRIOS DE MÁQUINAS E EQUIPAMENTOS</v>
          </cell>
          <cell r="AF2067">
            <v>329</v>
          </cell>
          <cell r="AG2067" t="str">
            <v>COMPOSIÇÕES AUXILIARES</v>
          </cell>
          <cell r="AH2067">
            <v>0</v>
          </cell>
          <cell r="AI2067">
            <v>0</v>
          </cell>
        </row>
        <row r="2068">
          <cell r="G2068">
            <v>7016</v>
          </cell>
          <cell r="H2068" t="str">
            <v>VEICULO UTILITARIO TIPO PICK-UP A GASOLINA COM 56,8CV - CUSTOS C/MATERIAL NA OPERACAO</v>
          </cell>
          <cell r="I2068" t="str">
            <v>H</v>
          </cell>
          <cell r="J2068">
            <v>40.36</v>
          </cell>
          <cell r="R2068">
            <v>0</v>
          </cell>
          <cell r="S2068">
            <v>0</v>
          </cell>
          <cell r="T2068">
            <v>40.35</v>
          </cell>
          <cell r="U2068">
            <v>100</v>
          </cell>
          <cell r="V2068">
            <v>0</v>
          </cell>
          <cell r="W2068">
            <v>0</v>
          </cell>
          <cell r="X2068">
            <v>0</v>
          </cell>
          <cell r="Y2068">
            <v>0</v>
          </cell>
          <cell r="Z2068">
            <v>0</v>
          </cell>
          <cell r="AA2068">
            <v>0</v>
          </cell>
          <cell r="AB2068" t="str">
            <v>CAIXA REFERENCIAL</v>
          </cell>
          <cell r="AD2068" t="str">
            <v>CHOR</v>
          </cell>
          <cell r="AE2068" t="str">
            <v>CUSTOS HORÁRIOS DE MÁQUINAS E EQUIPAMENTOS</v>
          </cell>
          <cell r="AF2068">
            <v>329</v>
          </cell>
          <cell r="AG2068" t="str">
            <v>COMPOSIÇÕES AUXILIARES</v>
          </cell>
          <cell r="AH2068">
            <v>0</v>
          </cell>
          <cell r="AI2068">
            <v>0</v>
          </cell>
        </row>
        <row r="2069">
          <cell r="G2069">
            <v>7016</v>
          </cell>
          <cell r="H2069" t="str">
            <v>VEICULO UTILITARIO TIPO PICK-UP A GASOLINA COM 56,8CV - CUSTOS C/MATERIAL NA OPERACAO</v>
          </cell>
          <cell r="I2069" t="str">
            <v>H</v>
          </cell>
          <cell r="J2069">
            <v>40.36</v>
          </cell>
          <cell r="K2069" t="str">
            <v>INSUMO</v>
          </cell>
          <cell r="L2069">
            <v>4222</v>
          </cell>
          <cell r="M2069" t="str">
            <v>GASOLINA COMUM</v>
          </cell>
          <cell r="N2069" t="str">
            <v>L</v>
          </cell>
          <cell r="O2069">
            <v>13.916</v>
          </cell>
          <cell r="P2069">
            <v>2.9</v>
          </cell>
          <cell r="Q2069">
            <v>40.35</v>
          </cell>
          <cell r="AD2069" t="str">
            <v>CHOR</v>
          </cell>
          <cell r="AE2069" t="str">
            <v>CUSTOS HORÁRIOS DE MÁQUINAS E EQUIPAMENTOS</v>
          </cell>
          <cell r="AF2069">
            <v>329</v>
          </cell>
          <cell r="AG2069" t="str">
            <v>COMPOSIÇÕES AUXILIARES</v>
          </cell>
          <cell r="AH2069">
            <v>0</v>
          </cell>
          <cell r="AI2069">
            <v>0</v>
          </cell>
        </row>
        <row r="2070">
          <cell r="G2070">
            <v>7017</v>
          </cell>
          <cell r="H2070" t="str">
            <v>MÃO-DE-OBRA OPERAÇÃO DIURNA - VEÍCULO LEVE</v>
          </cell>
          <cell r="I2070" t="str">
            <v>H</v>
          </cell>
          <cell r="J2070">
            <v>13.33</v>
          </cell>
          <cell r="R2070">
            <v>13.33</v>
          </cell>
          <cell r="S2070">
            <v>100</v>
          </cell>
          <cell r="T2070">
            <v>0</v>
          </cell>
          <cell r="U2070">
            <v>0</v>
          </cell>
          <cell r="V2070">
            <v>0</v>
          </cell>
          <cell r="W2070">
            <v>0</v>
          </cell>
          <cell r="X2070">
            <v>0</v>
          </cell>
          <cell r="Y2070">
            <v>0</v>
          </cell>
          <cell r="Z2070">
            <v>0</v>
          </cell>
          <cell r="AA2070">
            <v>0</v>
          </cell>
          <cell r="AB2070" t="str">
            <v>CAIXA REFERENCIAL</v>
          </cell>
          <cell r="AD2070" t="str">
            <v>CHOR</v>
          </cell>
          <cell r="AE2070" t="str">
            <v>CUSTOS HORÁRIOS DE MÁQUINAS E EQUIPAMENTOS</v>
          </cell>
          <cell r="AF2070">
            <v>329</v>
          </cell>
          <cell r="AG2070" t="str">
            <v>COMPOSIÇÕES AUXILIARES</v>
          </cell>
          <cell r="AH2070">
            <v>0</v>
          </cell>
          <cell r="AI2070">
            <v>0</v>
          </cell>
        </row>
        <row r="2071">
          <cell r="G2071">
            <v>7017</v>
          </cell>
          <cell r="H2071" t="str">
            <v>MÃO-DE-OBRA OPERAÇÃO DIURNA - VEÍCULO LEVE</v>
          </cell>
          <cell r="I2071" t="str">
            <v>H</v>
          </cell>
          <cell r="J2071">
            <v>13.33</v>
          </cell>
          <cell r="K2071" t="str">
            <v>INSUMO</v>
          </cell>
          <cell r="L2071">
            <v>4095</v>
          </cell>
          <cell r="M2071" t="str">
            <v>MOTORISTA DE VEICULO LEVE</v>
          </cell>
          <cell r="N2071" t="str">
            <v>H</v>
          </cell>
          <cell r="O2071">
            <v>1</v>
          </cell>
          <cell r="P2071">
            <v>13.33</v>
          </cell>
          <cell r="Q2071">
            <v>13.33</v>
          </cell>
          <cell r="AD2071" t="str">
            <v>CHOR</v>
          </cell>
          <cell r="AE2071" t="str">
            <v>CUSTOS HORÁRIOS DE MÁQUINAS E EQUIPAMENTOS</v>
          </cell>
          <cell r="AF2071">
            <v>329</v>
          </cell>
          <cell r="AG2071" t="str">
            <v>COMPOSIÇÕES AUXILIARES</v>
          </cell>
          <cell r="AH2071">
            <v>0</v>
          </cell>
          <cell r="AI2071">
            <v>0</v>
          </cell>
        </row>
        <row r="2072">
          <cell r="G2072">
            <v>7019</v>
          </cell>
          <cell r="H2072" t="str">
            <v>DISTRIBUIDOR DE BETUME 6000L 56CV SOB PRESSAO MONTADO SOBRE CHASSIS DE CAMINHAO - DEPRECIACAO</v>
          </cell>
          <cell r="I2072" t="str">
            <v>H</v>
          </cell>
          <cell r="J2072">
            <v>21.37</v>
          </cell>
          <cell r="R2072">
            <v>0</v>
          </cell>
          <cell r="S2072">
            <v>0</v>
          </cell>
          <cell r="T2072">
            <v>0</v>
          </cell>
          <cell r="U2072">
            <v>0</v>
          </cell>
          <cell r="V2072">
            <v>21.36</v>
          </cell>
          <cell r="W2072">
            <v>100</v>
          </cell>
          <cell r="X2072">
            <v>0</v>
          </cell>
          <cell r="Y2072">
            <v>0</v>
          </cell>
          <cell r="Z2072">
            <v>0</v>
          </cell>
          <cell r="AA2072">
            <v>0</v>
          </cell>
          <cell r="AB2072" t="str">
            <v>CAIXA REFERENCIAL</v>
          </cell>
          <cell r="AD2072" t="str">
            <v>CHOR</v>
          </cell>
          <cell r="AE2072" t="str">
            <v>CUSTOS HORÁRIOS DE MÁQUINAS E EQUIPAMENTOS</v>
          </cell>
          <cell r="AF2072">
            <v>329</v>
          </cell>
          <cell r="AG2072" t="str">
            <v>COMPOSIÇÕES AUXILIARES</v>
          </cell>
          <cell r="AH2072">
            <v>0</v>
          </cell>
          <cell r="AI2072">
            <v>0</v>
          </cell>
        </row>
        <row r="2073">
          <cell r="G2073">
            <v>7019</v>
          </cell>
          <cell r="H2073" t="str">
            <v>DISTRIBUIDOR DE BETUME 6000L 56CV SOB PRESSAO MONTADO SOBRE CHASSIS DE CAMINHAO - DEPRECIACAO</v>
          </cell>
          <cell r="I2073" t="str">
            <v>H</v>
          </cell>
          <cell r="J2073">
            <v>21.37</v>
          </cell>
          <cell r="K2073" t="str">
            <v>INSUMO</v>
          </cell>
          <cell r="L2073">
            <v>13604</v>
          </cell>
          <cell r="M2073" t="str">
            <v>DISTRIBUIDOR DE BETUME, FERLEX/ERISA, MOD. DB-6,0, CAPACIDADE 6000 L, ESPARGIMENTO SOB PRESSÃO, A SER MONTADO SOBRE CHASSIS DE CAMINHÃO</v>
          </cell>
          <cell r="N2073" t="str">
            <v>UN</v>
          </cell>
          <cell r="O2073">
            <v>9.9999999999999991E-5</v>
          </cell>
          <cell r="P2073">
            <v>213696</v>
          </cell>
          <cell r="Q2073">
            <v>21.36</v>
          </cell>
          <cell r="AD2073" t="str">
            <v>CHOR</v>
          </cell>
          <cell r="AE2073" t="str">
            <v>CUSTOS HORÁRIOS DE MÁQUINAS E EQUIPAMENTOS</v>
          </cell>
          <cell r="AF2073">
            <v>329</v>
          </cell>
          <cell r="AG2073" t="str">
            <v>COMPOSIÇÕES AUXILIARES</v>
          </cell>
          <cell r="AH2073">
            <v>0</v>
          </cell>
          <cell r="AI2073">
            <v>0</v>
          </cell>
        </row>
        <row r="2074">
          <cell r="G2074">
            <v>7020</v>
          </cell>
          <cell r="H2074" t="str">
            <v>DISTRIBUIDOR DE BETUME 6000L 56CV SOB PRESSAO MONTADO SOBRE CHASSIS DE CAMINHAO - JUROS</v>
          </cell>
          <cell r="I2074" t="str">
            <v>H</v>
          </cell>
          <cell r="J2074">
            <v>10.68</v>
          </cell>
          <cell r="R2074">
            <v>0</v>
          </cell>
          <cell r="S2074">
            <v>0</v>
          </cell>
          <cell r="T2074">
            <v>0</v>
          </cell>
          <cell r="U2074">
            <v>0</v>
          </cell>
          <cell r="V2074">
            <v>10.68</v>
          </cell>
          <cell r="W2074">
            <v>100</v>
          </cell>
          <cell r="X2074">
            <v>0</v>
          </cell>
          <cell r="Y2074">
            <v>0</v>
          </cell>
          <cell r="Z2074">
            <v>0</v>
          </cell>
          <cell r="AA2074">
            <v>0</v>
          </cell>
          <cell r="AB2074" t="str">
            <v>CAIXA REFERENCIAL</v>
          </cell>
          <cell r="AD2074" t="str">
            <v>CHOR</v>
          </cell>
          <cell r="AE2074" t="str">
            <v>CUSTOS HORÁRIOS DE MÁQUINAS E EQUIPAMENTOS</v>
          </cell>
          <cell r="AF2074">
            <v>329</v>
          </cell>
          <cell r="AG2074" t="str">
            <v>COMPOSIÇÕES AUXILIARES</v>
          </cell>
          <cell r="AH2074">
            <v>0</v>
          </cell>
          <cell r="AI2074">
            <v>0</v>
          </cell>
        </row>
        <row r="2075">
          <cell r="G2075">
            <v>7020</v>
          </cell>
          <cell r="H2075" t="str">
            <v>DISTRIBUIDOR DE BETUME 6000L 56CV SOB PRESSAO MONTADO SOBRE CHASSIS DE CAMINHAO - JUROS</v>
          </cell>
          <cell r="I2075" t="str">
            <v>H</v>
          </cell>
          <cell r="J2075">
            <v>10.68</v>
          </cell>
          <cell r="K2075" t="str">
            <v>INSUMO</v>
          </cell>
          <cell r="L2075">
            <v>13604</v>
          </cell>
          <cell r="M2075" t="str">
            <v>DISTRIBUIDOR DE BETUME, FERLEX/ERISA, MOD. DB-6,0, CAPACIDADE 6000 L, ESPARGIMENTO SOB PRESSÃO, A SER MONTADO SOBRE CHASSIS DE CAMINHÃO</v>
          </cell>
          <cell r="N2075" t="str">
            <v>UN</v>
          </cell>
          <cell r="O2075">
            <v>4.9999999999999996E-5</v>
          </cell>
          <cell r="P2075">
            <v>213696</v>
          </cell>
          <cell r="Q2075">
            <v>10.68</v>
          </cell>
          <cell r="AD2075" t="str">
            <v>CHOR</v>
          </cell>
          <cell r="AE2075" t="str">
            <v>CUSTOS HORÁRIOS DE MÁQUINAS E EQUIPAMENTOS</v>
          </cell>
          <cell r="AF2075">
            <v>329</v>
          </cell>
          <cell r="AG2075" t="str">
            <v>COMPOSIÇÕES AUXILIARES</v>
          </cell>
          <cell r="AH2075">
            <v>0</v>
          </cell>
          <cell r="AI2075">
            <v>0</v>
          </cell>
        </row>
        <row r="2076">
          <cell r="G2076">
            <v>7021</v>
          </cell>
          <cell r="H2076" t="str">
            <v>DISTRIBUIDOR DE BETUME 6000L 56CV SOB PRESSAO MONTADO SOBRE CHASSIS DE CAMINHAO - MANUTENCAO</v>
          </cell>
          <cell r="I2076" t="str">
            <v>H</v>
          </cell>
          <cell r="J2076">
            <v>19.23</v>
          </cell>
          <cell r="R2076">
            <v>0</v>
          </cell>
          <cell r="S2076">
            <v>0</v>
          </cell>
          <cell r="T2076">
            <v>0</v>
          </cell>
          <cell r="U2076">
            <v>0</v>
          </cell>
          <cell r="V2076">
            <v>19.23</v>
          </cell>
          <cell r="W2076">
            <v>100</v>
          </cell>
          <cell r="X2076">
            <v>0</v>
          </cell>
          <cell r="Y2076">
            <v>0</v>
          </cell>
          <cell r="Z2076">
            <v>0</v>
          </cell>
          <cell r="AA2076">
            <v>0</v>
          </cell>
          <cell r="AB2076" t="str">
            <v>CAIXA REFERENCIAL</v>
          </cell>
          <cell r="AD2076" t="str">
            <v>CHOR</v>
          </cell>
          <cell r="AE2076" t="str">
            <v>CUSTOS HORÁRIOS DE MÁQUINAS E EQUIPAMENTOS</v>
          </cell>
          <cell r="AF2076">
            <v>329</v>
          </cell>
          <cell r="AG2076" t="str">
            <v>COMPOSIÇÕES AUXILIARES</v>
          </cell>
          <cell r="AH2076">
            <v>0</v>
          </cell>
          <cell r="AI2076">
            <v>0</v>
          </cell>
        </row>
        <row r="2077">
          <cell r="G2077">
            <v>7021</v>
          </cell>
          <cell r="H2077" t="str">
            <v>DISTRIBUIDOR DE BETUME 6000L 56CV SOB PRESSAO MONTADO SOBRE CHASSIS DE CAMINHAO - MANUTENCAO</v>
          </cell>
          <cell r="I2077" t="str">
            <v>H</v>
          </cell>
          <cell r="J2077">
            <v>19.23</v>
          </cell>
          <cell r="K2077" t="str">
            <v>INSUMO</v>
          </cell>
          <cell r="L2077">
            <v>13604</v>
          </cell>
          <cell r="M2077" t="str">
            <v>DISTRIBUIDOR DE BETUME, FERLEX/ERISA, MOD. DB-6,0, CAPACIDADE 6000 L, ESPARGIMENTO SOB PRESSÃO, A SER MONTADO SOBRE CHASSIS DE CAMINHÃO</v>
          </cell>
          <cell r="N2077" t="str">
            <v>UN</v>
          </cell>
          <cell r="O2077">
            <v>8.9999999999999992E-5</v>
          </cell>
          <cell r="P2077">
            <v>213696</v>
          </cell>
          <cell r="Q2077">
            <v>19.23</v>
          </cell>
          <cell r="AD2077" t="str">
            <v>CHOR</v>
          </cell>
          <cell r="AE2077" t="str">
            <v>CUSTOS HORÁRIOS DE MÁQUINAS E EQUIPAMENTOS</v>
          </cell>
          <cell r="AF2077">
            <v>329</v>
          </cell>
          <cell r="AG2077" t="str">
            <v>COMPOSIÇÕES AUXILIARES</v>
          </cell>
          <cell r="AH2077">
            <v>0</v>
          </cell>
          <cell r="AI2077">
            <v>0</v>
          </cell>
        </row>
        <row r="2078">
          <cell r="G2078">
            <v>7022</v>
          </cell>
          <cell r="H2078" t="str">
            <v>DISTRIBUIDOR DE BETUME 6000L, 56CV SOB PRESSAO MONTADO SOBRE CHASSIS DE CAMINHAO - CUSTOS COM MATERIAL OPERACAO DIURNA</v>
          </cell>
          <cell r="I2078" t="str">
            <v>H</v>
          </cell>
          <cell r="J2078">
            <v>112.01</v>
          </cell>
          <cell r="R2078">
            <v>0</v>
          </cell>
          <cell r="S2078">
            <v>0</v>
          </cell>
          <cell r="T2078">
            <v>112</v>
          </cell>
          <cell r="U2078">
            <v>100</v>
          </cell>
          <cell r="V2078">
            <v>0</v>
          </cell>
          <cell r="W2078">
            <v>0</v>
          </cell>
          <cell r="X2078">
            <v>0</v>
          </cell>
          <cell r="Y2078">
            <v>0</v>
          </cell>
          <cell r="Z2078">
            <v>0</v>
          </cell>
          <cell r="AA2078">
            <v>0</v>
          </cell>
          <cell r="AB2078" t="str">
            <v>CAIXA REFERENCIAL</v>
          </cell>
          <cell r="AD2078" t="str">
            <v>CHOR</v>
          </cell>
          <cell r="AE2078" t="str">
            <v>CUSTOS HORÁRIOS DE MÁQUINAS E EQUIPAMENTOS</v>
          </cell>
          <cell r="AF2078">
            <v>329</v>
          </cell>
          <cell r="AG2078" t="str">
            <v>COMPOSIÇÕES AUXILIARES</v>
          </cell>
          <cell r="AH2078">
            <v>0</v>
          </cell>
          <cell r="AI2078">
            <v>0</v>
          </cell>
        </row>
        <row r="2079">
          <cell r="G2079">
            <v>7022</v>
          </cell>
          <cell r="H2079" t="str">
            <v>DISTRIBUIDOR DE BETUME 6000L, 56CV SOB PRESSAO MONTADO SOBRE CHASSIS DE CAMINHAO - CUSTOS COM MATERIAL OPERACAO DIURNA</v>
          </cell>
          <cell r="I2079" t="str">
            <v>H</v>
          </cell>
          <cell r="J2079">
            <v>112.01</v>
          </cell>
          <cell r="K2079" t="str">
            <v>INSUMO</v>
          </cell>
          <cell r="L2079">
            <v>4221</v>
          </cell>
          <cell r="M2079" t="str">
            <v>OLEO DIESEL COMBUSTIVEL COMUM</v>
          </cell>
          <cell r="N2079" t="str">
            <v>L</v>
          </cell>
          <cell r="O2079">
            <v>48.28</v>
          </cell>
          <cell r="P2079">
            <v>2.3199999999999998</v>
          </cell>
          <cell r="Q2079">
            <v>112</v>
          </cell>
          <cell r="AD2079" t="str">
            <v>CHOR</v>
          </cell>
          <cell r="AE2079" t="str">
            <v>CUSTOS HORÁRIOS DE MÁQUINAS E EQUIPAMENTOS</v>
          </cell>
          <cell r="AF2079">
            <v>329</v>
          </cell>
          <cell r="AG2079" t="str">
            <v>COMPOSIÇÕES AUXILIARES</v>
          </cell>
          <cell r="AH2079">
            <v>0</v>
          </cell>
          <cell r="AI2079">
            <v>0</v>
          </cell>
        </row>
        <row r="2080">
          <cell r="G2080">
            <v>7026</v>
          </cell>
          <cell r="H2080" t="str">
            <v>ROLO COMPACTADOR DE PNEUS 111HP 11TON - DEPRECIACAO</v>
          </cell>
          <cell r="I2080" t="str">
            <v>H</v>
          </cell>
          <cell r="J2080">
            <v>24.06</v>
          </cell>
          <cell r="R2080">
            <v>0</v>
          </cell>
          <cell r="S2080">
            <v>0</v>
          </cell>
          <cell r="T2080">
            <v>0</v>
          </cell>
          <cell r="U2080">
            <v>0</v>
          </cell>
          <cell r="V2080">
            <v>24.05</v>
          </cell>
          <cell r="W2080">
            <v>100</v>
          </cell>
          <cell r="X2080">
            <v>0</v>
          </cell>
          <cell r="Y2080">
            <v>0</v>
          </cell>
          <cell r="Z2080">
            <v>0</v>
          </cell>
          <cell r="AA2080">
            <v>0</v>
          </cell>
          <cell r="AB2080" t="str">
            <v>CAIXA REFERENCIAL</v>
          </cell>
          <cell r="AD2080" t="str">
            <v>CHOR</v>
          </cell>
          <cell r="AE2080" t="str">
            <v>CUSTOS HORÁRIOS DE MÁQUINAS E EQUIPAMENTOS</v>
          </cell>
          <cell r="AF2080">
            <v>329</v>
          </cell>
          <cell r="AG2080" t="str">
            <v>COMPOSIÇÕES AUXILIARES</v>
          </cell>
          <cell r="AH2080">
            <v>0</v>
          </cell>
          <cell r="AI2080">
            <v>0</v>
          </cell>
        </row>
        <row r="2081">
          <cell r="G2081">
            <v>7026</v>
          </cell>
          <cell r="H2081" t="str">
            <v>ROLO COMPACTADOR DE PNEUS 111HP 11TON - DEPRECIACAO</v>
          </cell>
          <cell r="I2081" t="str">
            <v>H</v>
          </cell>
          <cell r="J2081">
            <v>24.06</v>
          </cell>
          <cell r="K2081" t="str">
            <v>INSUMO</v>
          </cell>
          <cell r="L2081">
            <v>13229</v>
          </cell>
          <cell r="M2081" t="str">
            <v>ROLO COMPACTADOR DE PNEUS ESTÁTICO, PRESSÃO VARIÁVEL, MULLER, MODELO AP-26, POTÊNCIA 111HP - PESO SEM/COM LASTRO 11/26T</v>
          </cell>
          <cell r="N2081" t="str">
            <v>UN</v>
          </cell>
          <cell r="O2081">
            <v>7.1400000000000001E-5</v>
          </cell>
          <cell r="P2081">
            <v>336940</v>
          </cell>
          <cell r="Q2081">
            <v>24.05</v>
          </cell>
          <cell r="AD2081" t="str">
            <v>CHOR</v>
          </cell>
          <cell r="AE2081" t="str">
            <v>CUSTOS HORÁRIOS DE MÁQUINAS E EQUIPAMENTOS</v>
          </cell>
          <cell r="AF2081">
            <v>329</v>
          </cell>
          <cell r="AG2081" t="str">
            <v>COMPOSIÇÕES AUXILIARES</v>
          </cell>
          <cell r="AH2081">
            <v>0</v>
          </cell>
          <cell r="AI2081">
            <v>0</v>
          </cell>
        </row>
        <row r="2082">
          <cell r="G2082">
            <v>7027</v>
          </cell>
          <cell r="H2082" t="str">
            <v>ROLO COMPACTADOR DE PNEUS 111HP 11TON - JUROS</v>
          </cell>
          <cell r="I2082" t="str">
            <v>H</v>
          </cell>
          <cell r="J2082">
            <v>12.03</v>
          </cell>
          <cell r="R2082">
            <v>0</v>
          </cell>
          <cell r="S2082">
            <v>0</v>
          </cell>
          <cell r="T2082">
            <v>0</v>
          </cell>
          <cell r="U2082">
            <v>0</v>
          </cell>
          <cell r="V2082">
            <v>12.02</v>
          </cell>
          <cell r="W2082">
            <v>100</v>
          </cell>
          <cell r="X2082">
            <v>0</v>
          </cell>
          <cell r="Y2082">
            <v>0</v>
          </cell>
          <cell r="Z2082">
            <v>0</v>
          </cell>
          <cell r="AA2082">
            <v>0</v>
          </cell>
          <cell r="AB2082" t="str">
            <v>CAIXA REFERENCIAL</v>
          </cell>
          <cell r="AD2082" t="str">
            <v>CHOR</v>
          </cell>
          <cell r="AE2082" t="str">
            <v>CUSTOS HORÁRIOS DE MÁQUINAS E EQUIPAMENTOS</v>
          </cell>
          <cell r="AF2082">
            <v>329</v>
          </cell>
          <cell r="AG2082" t="str">
            <v>COMPOSIÇÕES AUXILIARES</v>
          </cell>
          <cell r="AH2082">
            <v>0</v>
          </cell>
          <cell r="AI2082">
            <v>0</v>
          </cell>
        </row>
        <row r="2083">
          <cell r="G2083">
            <v>7027</v>
          </cell>
          <cell r="H2083" t="str">
            <v>ROLO COMPACTADOR DE PNEUS 111HP 11TON - JUROS</v>
          </cell>
          <cell r="I2083" t="str">
            <v>H</v>
          </cell>
          <cell r="J2083">
            <v>12.03</v>
          </cell>
          <cell r="K2083" t="str">
            <v>INSUMO</v>
          </cell>
          <cell r="L2083">
            <v>13229</v>
          </cell>
          <cell r="M2083" t="str">
            <v>ROLO COMPACTADOR DE PNEUS ESTÁTICO, PRESSÃO VARIÁVEL, MULLER, MODELO AP-26, POTÊNCIA 111HP - PESO SEM/COM LASTRO 11/26T</v>
          </cell>
          <cell r="N2083" t="str">
            <v>UN</v>
          </cell>
          <cell r="O2083">
            <v>3.57E-5</v>
          </cell>
          <cell r="P2083">
            <v>336940</v>
          </cell>
          <cell r="Q2083">
            <v>12.02</v>
          </cell>
          <cell r="AD2083" t="str">
            <v>CHOR</v>
          </cell>
          <cell r="AE2083" t="str">
            <v>CUSTOS HORÁRIOS DE MÁQUINAS E EQUIPAMENTOS</v>
          </cell>
          <cell r="AF2083">
            <v>329</v>
          </cell>
          <cell r="AG2083" t="str">
            <v>COMPOSIÇÕES AUXILIARES</v>
          </cell>
          <cell r="AH2083">
            <v>0</v>
          </cell>
          <cell r="AI2083">
            <v>0</v>
          </cell>
        </row>
        <row r="2084">
          <cell r="G2084">
            <v>7028</v>
          </cell>
          <cell r="H2084" t="str">
            <v>ROLO COMPACTADOR DE PNEUS 111HP 11TON  - MANUTENCAO</v>
          </cell>
          <cell r="I2084" t="str">
            <v>H</v>
          </cell>
          <cell r="J2084">
            <v>21.67</v>
          </cell>
          <cell r="R2084">
            <v>0</v>
          </cell>
          <cell r="S2084">
            <v>0</v>
          </cell>
          <cell r="T2084">
            <v>0</v>
          </cell>
          <cell r="U2084">
            <v>0</v>
          </cell>
          <cell r="V2084">
            <v>21.66</v>
          </cell>
          <cell r="W2084">
            <v>100</v>
          </cell>
          <cell r="X2084">
            <v>0</v>
          </cell>
          <cell r="Y2084">
            <v>0</v>
          </cell>
          <cell r="Z2084">
            <v>0</v>
          </cell>
          <cell r="AA2084">
            <v>0</v>
          </cell>
          <cell r="AB2084" t="str">
            <v>CAIXA REFERENCIAL</v>
          </cell>
          <cell r="AD2084" t="str">
            <v>CHOR</v>
          </cell>
          <cell r="AE2084" t="str">
            <v>CUSTOS HORÁRIOS DE MÁQUINAS E EQUIPAMENTOS</v>
          </cell>
          <cell r="AF2084">
            <v>329</v>
          </cell>
          <cell r="AG2084" t="str">
            <v>COMPOSIÇÕES AUXILIARES</v>
          </cell>
          <cell r="AH2084">
            <v>0</v>
          </cell>
          <cell r="AI2084">
            <v>0</v>
          </cell>
        </row>
        <row r="2085">
          <cell r="G2085">
            <v>7028</v>
          </cell>
          <cell r="H2085" t="str">
            <v>ROLO COMPACTADOR DE PNEUS 111HP 11TON  - MANUTENCAO</v>
          </cell>
          <cell r="I2085" t="str">
            <v>H</v>
          </cell>
          <cell r="J2085">
            <v>21.67</v>
          </cell>
          <cell r="K2085" t="str">
            <v>INSUMO</v>
          </cell>
          <cell r="L2085">
            <v>13229</v>
          </cell>
          <cell r="M2085" t="str">
            <v>ROLO COMPACTADOR DE PNEUS ESTÁTICO, PRESSÃO VARIÁVEL, MULLER, MODELO AP-26, POTÊNCIA 111HP - PESO SEM/COM LASTRO 11/26T</v>
          </cell>
          <cell r="N2085" t="str">
            <v>UN</v>
          </cell>
          <cell r="O2085">
            <v>6.4299999999999991E-5</v>
          </cell>
          <cell r="P2085">
            <v>336940</v>
          </cell>
          <cell r="Q2085">
            <v>21.66</v>
          </cell>
          <cell r="AD2085" t="str">
            <v>CHOR</v>
          </cell>
          <cell r="AE2085" t="str">
            <v>CUSTOS HORÁRIOS DE MÁQUINAS E EQUIPAMENTOS</v>
          </cell>
          <cell r="AF2085">
            <v>329</v>
          </cell>
          <cell r="AG2085" t="str">
            <v>COMPOSIÇÕES AUXILIARES</v>
          </cell>
          <cell r="AH2085">
            <v>0</v>
          </cell>
          <cell r="AI2085">
            <v>0</v>
          </cell>
        </row>
        <row r="2086">
          <cell r="G2086">
            <v>7032</v>
          </cell>
          <cell r="H2086" t="str">
            <v>TANQUE ESTACINARIO TAA COM SERPENTINA E CAPACIDADE PARA 30.000L - DEPRECIACAO</v>
          </cell>
          <cell r="I2086" t="str">
            <v>H</v>
          </cell>
          <cell r="J2086">
            <v>5.22</v>
          </cell>
          <cell r="R2086">
            <v>0</v>
          </cell>
          <cell r="S2086">
            <v>0</v>
          </cell>
          <cell r="T2086">
            <v>0</v>
          </cell>
          <cell r="U2086">
            <v>0</v>
          </cell>
          <cell r="V2086">
            <v>5.22</v>
          </cell>
          <cell r="W2086">
            <v>100</v>
          </cell>
          <cell r="X2086">
            <v>0</v>
          </cell>
          <cell r="Y2086">
            <v>0</v>
          </cell>
          <cell r="Z2086">
            <v>0</v>
          </cell>
          <cell r="AA2086">
            <v>0</v>
          </cell>
          <cell r="AB2086" t="str">
            <v>CAIXA REFERENCIAL</v>
          </cell>
          <cell r="AD2086" t="str">
            <v>CHOR</v>
          </cell>
          <cell r="AE2086" t="str">
            <v>CUSTOS HORÁRIOS DE MÁQUINAS E EQUIPAMENTOS</v>
          </cell>
          <cell r="AF2086">
            <v>329</v>
          </cell>
          <cell r="AG2086" t="str">
            <v>COMPOSIÇÕES AUXILIARES</v>
          </cell>
          <cell r="AH2086">
            <v>0</v>
          </cell>
          <cell r="AI2086">
            <v>0</v>
          </cell>
        </row>
        <row r="2087">
          <cell r="G2087">
            <v>7032</v>
          </cell>
          <cell r="H2087" t="str">
            <v>TANQUE ESTACINARIO TAA COM SERPENTINA E CAPACIDADE PARA 30.000L - DEPRECIACAO</v>
          </cell>
          <cell r="I2087" t="str">
            <v>H</v>
          </cell>
          <cell r="J2087">
            <v>5.22</v>
          </cell>
          <cell r="K2087" t="str">
            <v>INSUMO</v>
          </cell>
          <cell r="L2087">
            <v>14405</v>
          </cell>
          <cell r="M2087" t="str">
            <v>TANQUE ESTACIONARIO FERLEX TAA -SERPENTINA CAP 30 000 L</v>
          </cell>
          <cell r="N2087" t="str">
            <v>UN</v>
          </cell>
          <cell r="O2087">
            <v>7.1400000000000001E-5</v>
          </cell>
          <cell r="P2087">
            <v>73110</v>
          </cell>
          <cell r="Q2087">
            <v>5.22</v>
          </cell>
          <cell r="AD2087" t="str">
            <v>CHOR</v>
          </cell>
          <cell r="AE2087" t="str">
            <v>CUSTOS HORÁRIOS DE MÁQUINAS E EQUIPAMENTOS</v>
          </cell>
          <cell r="AF2087">
            <v>329</v>
          </cell>
          <cell r="AG2087" t="str">
            <v>COMPOSIÇÕES AUXILIARES</v>
          </cell>
          <cell r="AH2087">
            <v>0</v>
          </cell>
          <cell r="AI2087">
            <v>0</v>
          </cell>
        </row>
        <row r="2088">
          <cell r="G2088">
            <v>7033</v>
          </cell>
          <cell r="H2088" t="str">
            <v>TANQUE ESTACINARIO TAA COM SERPENTINA E CAPACIDADE PARA 30.000L - JUROS</v>
          </cell>
          <cell r="I2088" t="str">
            <v>H</v>
          </cell>
          <cell r="J2088">
            <v>1.97</v>
          </cell>
          <cell r="R2088">
            <v>0</v>
          </cell>
          <cell r="S2088">
            <v>0</v>
          </cell>
          <cell r="T2088">
            <v>0</v>
          </cell>
          <cell r="U2088">
            <v>0</v>
          </cell>
          <cell r="V2088">
            <v>1.96</v>
          </cell>
          <cell r="W2088">
            <v>100</v>
          </cell>
          <cell r="X2088">
            <v>0</v>
          </cell>
          <cell r="Y2088">
            <v>0</v>
          </cell>
          <cell r="Z2088">
            <v>0</v>
          </cell>
          <cell r="AA2088">
            <v>0</v>
          </cell>
          <cell r="AB2088" t="str">
            <v>CAIXA REFERENCIAL</v>
          </cell>
          <cell r="AD2088" t="str">
            <v>CHOR</v>
          </cell>
          <cell r="AE2088" t="str">
            <v>CUSTOS HORÁRIOS DE MÁQUINAS E EQUIPAMENTOS</v>
          </cell>
          <cell r="AF2088">
            <v>329</v>
          </cell>
          <cell r="AG2088" t="str">
            <v>COMPOSIÇÕES AUXILIARES</v>
          </cell>
          <cell r="AH2088">
            <v>0</v>
          </cell>
          <cell r="AI2088">
            <v>0</v>
          </cell>
        </row>
        <row r="2089">
          <cell r="G2089">
            <v>7033</v>
          </cell>
          <cell r="H2089" t="str">
            <v>TANQUE ESTACINARIO TAA COM SERPENTINA E CAPACIDADE PARA 30.000L - JUROS</v>
          </cell>
          <cell r="I2089" t="str">
            <v>H</v>
          </cell>
          <cell r="J2089">
            <v>1.97</v>
          </cell>
          <cell r="K2089" t="str">
            <v>INSUMO</v>
          </cell>
          <cell r="L2089">
            <v>14405</v>
          </cell>
          <cell r="M2089" t="str">
            <v>TANQUE ESTACIONARIO FERLEX TAA -SERPENTINA CAP 30 000 L</v>
          </cell>
          <cell r="N2089" t="str">
            <v>UN</v>
          </cell>
          <cell r="O2089">
            <v>2.69E-5</v>
          </cell>
          <cell r="P2089">
            <v>73110</v>
          </cell>
          <cell r="Q2089">
            <v>1.96</v>
          </cell>
          <cell r="AD2089" t="str">
            <v>CHOR</v>
          </cell>
          <cell r="AE2089" t="str">
            <v>CUSTOS HORÁRIOS DE MÁQUINAS E EQUIPAMENTOS</v>
          </cell>
          <cell r="AF2089">
            <v>329</v>
          </cell>
          <cell r="AG2089" t="str">
            <v>COMPOSIÇÕES AUXILIARES</v>
          </cell>
          <cell r="AH2089">
            <v>0</v>
          </cell>
          <cell r="AI2089">
            <v>0</v>
          </cell>
        </row>
        <row r="2090">
          <cell r="G2090">
            <v>7034</v>
          </cell>
          <cell r="H2090" t="str">
            <v>TANQUE ESTACINARIO TAA COM SERPENTINA E CAPACIDADE PARA 30.000L  - MANUTENCAO</v>
          </cell>
          <cell r="I2090" t="str">
            <v>H</v>
          </cell>
          <cell r="J2090">
            <v>2.61</v>
          </cell>
          <cell r="R2090">
            <v>0</v>
          </cell>
          <cell r="S2090">
            <v>0</v>
          </cell>
          <cell r="T2090">
            <v>0</v>
          </cell>
          <cell r="U2090">
            <v>0</v>
          </cell>
          <cell r="V2090">
            <v>2.61</v>
          </cell>
          <cell r="W2090">
            <v>100</v>
          </cell>
          <cell r="X2090">
            <v>0</v>
          </cell>
          <cell r="Y2090">
            <v>0</v>
          </cell>
          <cell r="Z2090">
            <v>0</v>
          </cell>
          <cell r="AA2090">
            <v>0</v>
          </cell>
          <cell r="AB2090" t="str">
            <v>CAIXA REFERENCIAL</v>
          </cell>
          <cell r="AD2090" t="str">
            <v>CHOR</v>
          </cell>
          <cell r="AE2090" t="str">
            <v>CUSTOS HORÁRIOS DE MÁQUINAS E EQUIPAMENTOS</v>
          </cell>
          <cell r="AF2090">
            <v>329</v>
          </cell>
          <cell r="AG2090" t="str">
            <v>COMPOSIÇÕES AUXILIARES</v>
          </cell>
          <cell r="AH2090">
            <v>0</v>
          </cell>
          <cell r="AI2090">
            <v>0</v>
          </cell>
        </row>
        <row r="2091">
          <cell r="G2091">
            <v>7034</v>
          </cell>
          <cell r="H2091" t="str">
            <v>TANQUE ESTACINARIO TAA COM SERPENTINA E CAPACIDADE PARA 30.000L  - MANUTENCAO</v>
          </cell>
          <cell r="I2091" t="str">
            <v>H</v>
          </cell>
          <cell r="J2091">
            <v>2.61</v>
          </cell>
          <cell r="K2091" t="str">
            <v>INSUMO</v>
          </cell>
          <cell r="L2091">
            <v>14405</v>
          </cell>
          <cell r="M2091" t="str">
            <v>TANQUE ESTACIONARIO FERLEX TAA -SERPENTINA CAP 30 000 L</v>
          </cell>
          <cell r="N2091" t="str">
            <v>UN</v>
          </cell>
          <cell r="O2091">
            <v>3.57E-5</v>
          </cell>
          <cell r="P2091">
            <v>73110</v>
          </cell>
          <cell r="Q2091">
            <v>2.61</v>
          </cell>
          <cell r="AD2091" t="str">
            <v>CHOR</v>
          </cell>
          <cell r="AE2091" t="str">
            <v>CUSTOS HORÁRIOS DE MÁQUINAS E EQUIPAMENTOS</v>
          </cell>
          <cell r="AF2091">
            <v>329</v>
          </cell>
          <cell r="AG2091" t="str">
            <v>COMPOSIÇÕES AUXILIARES</v>
          </cell>
          <cell r="AH2091">
            <v>0</v>
          </cell>
          <cell r="AI2091">
            <v>0</v>
          </cell>
        </row>
        <row r="2092">
          <cell r="G2092">
            <v>7035</v>
          </cell>
          <cell r="H2092" t="str">
            <v>TANQUE ESTACINARIO TAA COM SERPENTINA CAPACIDADE DE 30.000L - CUSTOS COM MATERIAL</v>
          </cell>
          <cell r="I2092" t="str">
            <v>H</v>
          </cell>
          <cell r="J2092">
            <v>397.26</v>
          </cell>
          <cell r="R2092">
            <v>0</v>
          </cell>
          <cell r="S2092">
            <v>0</v>
          </cell>
          <cell r="T2092">
            <v>397.25</v>
          </cell>
          <cell r="U2092">
            <v>100</v>
          </cell>
          <cell r="V2092">
            <v>0</v>
          </cell>
          <cell r="W2092">
            <v>0</v>
          </cell>
          <cell r="X2092">
            <v>0</v>
          </cell>
          <cell r="Y2092">
            <v>0</v>
          </cell>
          <cell r="Z2092">
            <v>0</v>
          </cell>
          <cell r="AA2092">
            <v>0</v>
          </cell>
          <cell r="AB2092" t="str">
            <v>CAIXA REFERENCIAL</v>
          </cell>
          <cell r="AD2092" t="str">
            <v>CHOR</v>
          </cell>
          <cell r="AE2092" t="str">
            <v>CUSTOS HORÁRIOS DE MÁQUINAS E EQUIPAMENTOS</v>
          </cell>
          <cell r="AF2092">
            <v>329</v>
          </cell>
          <cell r="AG2092" t="str">
            <v>COMPOSIÇÕES AUXILIARES</v>
          </cell>
          <cell r="AH2092">
            <v>0</v>
          </cell>
          <cell r="AI2092">
            <v>0</v>
          </cell>
        </row>
        <row r="2093">
          <cell r="G2093">
            <v>7035</v>
          </cell>
          <cell r="H2093" t="str">
            <v>TANQUE ESTACINARIO TAA COM SERPENTINA CAPACIDADE DE 30.000L - CUSTOS COM MATERIAL</v>
          </cell>
          <cell r="I2093" t="str">
            <v>H</v>
          </cell>
          <cell r="J2093">
            <v>397.26</v>
          </cell>
          <cell r="K2093" t="str">
            <v>INSUMO</v>
          </cell>
          <cell r="L2093">
            <v>4221</v>
          </cell>
          <cell r="M2093" t="str">
            <v>OLEO DIESEL COMBUSTIVEL COMUM</v>
          </cell>
          <cell r="N2093" t="str">
            <v>L</v>
          </cell>
          <cell r="O2093">
            <v>171.23099999999999</v>
          </cell>
          <cell r="P2093">
            <v>2.3199999999999998</v>
          </cell>
          <cell r="Q2093">
            <v>397.25</v>
          </cell>
          <cell r="AD2093" t="str">
            <v>CHOR</v>
          </cell>
          <cell r="AE2093" t="str">
            <v>CUSTOS HORÁRIOS DE MÁQUINAS E EQUIPAMENTOS</v>
          </cell>
          <cell r="AF2093">
            <v>329</v>
          </cell>
          <cell r="AG2093" t="str">
            <v>COMPOSIÇÕES AUXILIARES</v>
          </cell>
          <cell r="AH2093">
            <v>0</v>
          </cell>
          <cell r="AI2093">
            <v>0</v>
          </cell>
        </row>
        <row r="2094">
          <cell r="G2094">
            <v>7038</v>
          </cell>
          <cell r="H2094" t="str">
            <v>ROLO COMPACTADOR DE PNEUS ESTATICO, PRESSAO VARIAVEL, POTENCIA 111HP - PESO SEM/COM LASTRO 9,5/22,4T - DEPRECIACAO</v>
          </cell>
          <cell r="I2094" t="str">
            <v>H</v>
          </cell>
          <cell r="J2094">
            <v>24.06</v>
          </cell>
          <cell r="R2094">
            <v>0</v>
          </cell>
          <cell r="S2094">
            <v>0</v>
          </cell>
          <cell r="T2094">
            <v>0</v>
          </cell>
          <cell r="U2094">
            <v>0</v>
          </cell>
          <cell r="V2094">
            <v>24.05</v>
          </cell>
          <cell r="W2094">
            <v>100</v>
          </cell>
          <cell r="X2094">
            <v>0</v>
          </cell>
          <cell r="Y2094">
            <v>0</v>
          </cell>
          <cell r="Z2094">
            <v>0</v>
          </cell>
          <cell r="AA2094">
            <v>0</v>
          </cell>
          <cell r="AB2094" t="str">
            <v>CAIXA REFERENCIAL</v>
          </cell>
          <cell r="AD2094" t="str">
            <v>CHOR</v>
          </cell>
          <cell r="AE2094" t="str">
            <v>CUSTOS HORÁRIOS DE MÁQUINAS E EQUIPAMENTOS</v>
          </cell>
          <cell r="AF2094">
            <v>329</v>
          </cell>
          <cell r="AG2094" t="str">
            <v>COMPOSIÇÕES AUXILIARES</v>
          </cell>
          <cell r="AH2094">
            <v>0</v>
          </cell>
          <cell r="AI2094">
            <v>0</v>
          </cell>
        </row>
        <row r="2095">
          <cell r="G2095">
            <v>7038</v>
          </cell>
          <cell r="H2095" t="str">
            <v>ROLO COMPACTADOR DE PNEUS ESTATICO, PRESSAO VARIAVEL, POTENCIA 111HP - PESO SEM/COM LASTRO 9,5/22,4T - DEPRECIACAO</v>
          </cell>
          <cell r="I2095" t="str">
            <v>H</v>
          </cell>
          <cell r="J2095">
            <v>24.06</v>
          </cell>
          <cell r="K2095" t="str">
            <v>INSUMO</v>
          </cell>
          <cell r="L2095">
            <v>10642</v>
          </cell>
          <cell r="M2095" t="str">
            <v>ROLO COMPACTADOR DE PNEUS ESTÁTICO, PRESSÃO VARIÁVEL, POTÊNCIA 111HP - PESO SEM/COM LASTRO 9,5/22,4T.</v>
          </cell>
          <cell r="N2095" t="str">
            <v>UN</v>
          </cell>
          <cell r="O2095">
            <v>7.1400000000000001E-5</v>
          </cell>
          <cell r="P2095">
            <v>336940</v>
          </cell>
          <cell r="Q2095">
            <v>24.05</v>
          </cell>
          <cell r="AD2095" t="str">
            <v>CHOR</v>
          </cell>
          <cell r="AE2095" t="str">
            <v>CUSTOS HORÁRIOS DE MÁQUINAS E EQUIPAMENTOS</v>
          </cell>
          <cell r="AF2095">
            <v>329</v>
          </cell>
          <cell r="AG2095" t="str">
            <v>COMPOSIÇÕES AUXILIARES</v>
          </cell>
          <cell r="AH2095">
            <v>0</v>
          </cell>
          <cell r="AI2095">
            <v>0</v>
          </cell>
        </row>
        <row r="2096">
          <cell r="G2096">
            <v>7039</v>
          </cell>
          <cell r="H2096" t="str">
            <v>ROLO COMPACTADOR DE PNEUS ESTATICO, PRESSAO VARIAVEL, POTENCIA 111HP - PESO SEM/COM LASTRO 9,5/22,4T - JUROS</v>
          </cell>
          <cell r="I2096" t="str">
            <v>H</v>
          </cell>
          <cell r="J2096">
            <v>12.03</v>
          </cell>
          <cell r="R2096">
            <v>0</v>
          </cell>
          <cell r="S2096">
            <v>0</v>
          </cell>
          <cell r="T2096">
            <v>0</v>
          </cell>
          <cell r="U2096">
            <v>0</v>
          </cell>
          <cell r="V2096">
            <v>12.02</v>
          </cell>
          <cell r="W2096">
            <v>100</v>
          </cell>
          <cell r="X2096">
            <v>0</v>
          </cell>
          <cell r="Y2096">
            <v>0</v>
          </cell>
          <cell r="Z2096">
            <v>0</v>
          </cell>
          <cell r="AA2096">
            <v>0</v>
          </cell>
          <cell r="AB2096" t="str">
            <v>CAIXA REFERENCIAL</v>
          </cell>
          <cell r="AD2096" t="str">
            <v>CHOR</v>
          </cell>
          <cell r="AE2096" t="str">
            <v>CUSTOS HORÁRIOS DE MÁQUINAS E EQUIPAMENTOS</v>
          </cell>
          <cell r="AF2096">
            <v>329</v>
          </cell>
          <cell r="AG2096" t="str">
            <v>COMPOSIÇÕES AUXILIARES</v>
          </cell>
          <cell r="AH2096">
            <v>0</v>
          </cell>
          <cell r="AI2096">
            <v>0</v>
          </cell>
        </row>
        <row r="2097">
          <cell r="G2097">
            <v>7039</v>
          </cell>
          <cell r="H2097" t="str">
            <v>ROLO COMPACTADOR DE PNEUS ESTATICO, PRESSAO VARIAVEL, POTENCIA 111HP - PESO SEM/COM LASTRO 9,5/22,4T - JUROS</v>
          </cell>
          <cell r="I2097" t="str">
            <v>H</v>
          </cell>
          <cell r="J2097">
            <v>12.03</v>
          </cell>
          <cell r="K2097" t="str">
            <v>INSUMO</v>
          </cell>
          <cell r="L2097">
            <v>10642</v>
          </cell>
          <cell r="M2097" t="str">
            <v>ROLO COMPACTADOR DE PNEUS ESTÁTICO, PRESSÃO VARIÁVEL, POTÊNCIA 111HP - PESO SEM/COM LASTRO 9,5/22,4T.</v>
          </cell>
          <cell r="N2097" t="str">
            <v>UN</v>
          </cell>
          <cell r="O2097">
            <v>3.57E-5</v>
          </cell>
          <cell r="P2097">
            <v>336940</v>
          </cell>
          <cell r="Q2097">
            <v>12.02</v>
          </cell>
          <cell r="AD2097" t="str">
            <v>CHOR</v>
          </cell>
          <cell r="AE2097" t="str">
            <v>CUSTOS HORÁRIOS DE MÁQUINAS E EQUIPAMENTOS</v>
          </cell>
          <cell r="AF2097">
            <v>329</v>
          </cell>
          <cell r="AG2097" t="str">
            <v>COMPOSIÇÕES AUXILIARES</v>
          </cell>
          <cell r="AH2097">
            <v>0</v>
          </cell>
          <cell r="AI2097">
            <v>0</v>
          </cell>
        </row>
        <row r="2098">
          <cell r="G2098">
            <v>7040</v>
          </cell>
          <cell r="H2098" t="str">
            <v>ROLO COMPACTADOR DE PNEUS ESTATICO, PRESSAO VARIAVEL, POTENCIA 111HP - PESO SEM/COM LASTRO 9,5/22,4T - MANUTENCAO</v>
          </cell>
          <cell r="I2098" t="str">
            <v>H</v>
          </cell>
          <cell r="J2098">
            <v>21.67</v>
          </cell>
          <cell r="R2098">
            <v>0</v>
          </cell>
          <cell r="S2098">
            <v>0</v>
          </cell>
          <cell r="T2098">
            <v>0</v>
          </cell>
          <cell r="U2098">
            <v>0</v>
          </cell>
          <cell r="V2098">
            <v>21.66</v>
          </cell>
          <cell r="W2098">
            <v>100</v>
          </cell>
          <cell r="X2098">
            <v>0</v>
          </cell>
          <cell r="Y2098">
            <v>0</v>
          </cell>
          <cell r="Z2098">
            <v>0</v>
          </cell>
          <cell r="AA2098">
            <v>0</v>
          </cell>
          <cell r="AB2098" t="str">
            <v>CAIXA REFERENCIAL</v>
          </cell>
          <cell r="AD2098" t="str">
            <v>CHOR</v>
          </cell>
          <cell r="AE2098" t="str">
            <v>CUSTOS HORÁRIOS DE MÁQUINAS E EQUIPAMENTOS</v>
          </cell>
          <cell r="AF2098">
            <v>329</v>
          </cell>
          <cell r="AG2098" t="str">
            <v>COMPOSIÇÕES AUXILIARES</v>
          </cell>
          <cell r="AH2098">
            <v>0</v>
          </cell>
          <cell r="AI2098">
            <v>0</v>
          </cell>
        </row>
        <row r="2099">
          <cell r="G2099">
            <v>7040</v>
          </cell>
          <cell r="H2099" t="str">
            <v>ROLO COMPACTADOR DE PNEUS ESTATICO, PRESSAO VARIAVEL, POTENCIA 111HP - PESO SEM/COM LASTRO 9,5/22,4T - MANUTENCAO</v>
          </cell>
          <cell r="I2099" t="str">
            <v>H</v>
          </cell>
          <cell r="J2099">
            <v>21.67</v>
          </cell>
          <cell r="K2099" t="str">
            <v>INSUMO</v>
          </cell>
          <cell r="L2099">
            <v>10642</v>
          </cell>
          <cell r="M2099" t="str">
            <v>ROLO COMPACTADOR DE PNEUS ESTÁTICO, PRESSÃO VARIÁVEL, POTÊNCIA 111HP - PESO SEM/COM LASTRO 9,5/22,4T.</v>
          </cell>
          <cell r="N2099" t="str">
            <v>UN</v>
          </cell>
          <cell r="O2099">
            <v>6.4299999999999991E-5</v>
          </cell>
          <cell r="P2099">
            <v>336940</v>
          </cell>
          <cell r="Q2099">
            <v>21.66</v>
          </cell>
          <cell r="AD2099" t="str">
            <v>CHOR</v>
          </cell>
          <cell r="AE2099" t="str">
            <v>CUSTOS HORÁRIOS DE MÁQUINAS E EQUIPAMENTOS</v>
          </cell>
          <cell r="AF2099">
            <v>329</v>
          </cell>
          <cell r="AG2099" t="str">
            <v>COMPOSIÇÕES AUXILIARES</v>
          </cell>
          <cell r="AH2099">
            <v>0</v>
          </cell>
          <cell r="AI2099">
            <v>0</v>
          </cell>
        </row>
        <row r="2100">
          <cell r="G2100">
            <v>7041</v>
          </cell>
          <cell r="H2100" t="str">
            <v>ROLO COMPACTADOR DE PNEUS ESTATICO, PRESSAO VARIAVEL, POTENCIA 111HP - PESO SEM/COM LASTRO 9,5/22,4T - CUSTOS COM MAO-DE-OBRA NA OPERACAO</v>
          </cell>
          <cell r="I2100" t="str">
            <v>H</v>
          </cell>
          <cell r="J2100">
            <v>13.09</v>
          </cell>
          <cell r="R2100">
            <v>13.09</v>
          </cell>
          <cell r="S2100">
            <v>100</v>
          </cell>
          <cell r="T2100">
            <v>0</v>
          </cell>
          <cell r="U2100">
            <v>0</v>
          </cell>
          <cell r="V2100">
            <v>0</v>
          </cell>
          <cell r="W2100">
            <v>0</v>
          </cell>
          <cell r="X2100">
            <v>0</v>
          </cell>
          <cell r="Y2100">
            <v>0</v>
          </cell>
          <cell r="Z2100">
            <v>0</v>
          </cell>
          <cell r="AA2100">
            <v>0</v>
          </cell>
          <cell r="AB2100" t="str">
            <v>CAIXA REFERENCIAL</v>
          </cell>
          <cell r="AD2100" t="str">
            <v>CHOR</v>
          </cell>
          <cell r="AE2100" t="str">
            <v>CUSTOS HORÁRIOS DE MÁQUINAS E EQUIPAMENTOS</v>
          </cell>
          <cell r="AF2100">
            <v>329</v>
          </cell>
          <cell r="AG2100" t="str">
            <v>COMPOSIÇÕES AUXILIARES</v>
          </cell>
          <cell r="AH2100">
            <v>0</v>
          </cell>
          <cell r="AI2100">
            <v>0</v>
          </cell>
        </row>
        <row r="2101">
          <cell r="G2101">
            <v>7041</v>
          </cell>
          <cell r="H2101" t="str">
            <v>ROLO COMPACTADOR DE PNEUS ESTATICO, PRESSAO VARIAVEL, POTENCIA 111HP - PESO SEM/COM LASTRO 9,5/22,4T - CUSTOS COM MAO-DE-OBRA NA OPERACAO</v>
          </cell>
          <cell r="I2101" t="str">
            <v>H</v>
          </cell>
          <cell r="J2101">
            <v>13.09</v>
          </cell>
          <cell r="K2101" t="str">
            <v>INSUMO</v>
          </cell>
          <cell r="L2101">
            <v>4238</v>
          </cell>
          <cell r="M2101" t="str">
            <v>OPERADOR DE ROLO COMPACTADOR</v>
          </cell>
          <cell r="N2101" t="str">
            <v>H</v>
          </cell>
          <cell r="O2101">
            <v>1</v>
          </cell>
          <cell r="P2101">
            <v>13.09</v>
          </cell>
          <cell r="Q2101">
            <v>13.09</v>
          </cell>
          <cell r="AD2101" t="str">
            <v>CHOR</v>
          </cell>
          <cell r="AE2101" t="str">
            <v>CUSTOS HORÁRIOS DE MÁQUINAS E EQUIPAMENTOS</v>
          </cell>
          <cell r="AF2101">
            <v>329</v>
          </cell>
          <cell r="AG2101" t="str">
            <v>COMPOSIÇÕES AUXILIARES</v>
          </cell>
          <cell r="AH2101">
            <v>0</v>
          </cell>
          <cell r="AI2101">
            <v>0</v>
          </cell>
        </row>
        <row r="2102">
          <cell r="G2102">
            <v>7044</v>
          </cell>
          <cell r="H2102" t="str">
            <v>CONJUNTO MOTOR-BOMBA DIESEL PARA DRENAGEM DE AGUA SUJA - 6HP - DEPRECIACAO</v>
          </cell>
          <cell r="I2102" t="str">
            <v>H</v>
          </cell>
          <cell r="J2102">
            <v>0.21</v>
          </cell>
          <cell r="R2102">
            <v>0</v>
          </cell>
          <cell r="S2102">
            <v>0</v>
          </cell>
          <cell r="T2102">
            <v>0</v>
          </cell>
          <cell r="U2102">
            <v>0</v>
          </cell>
          <cell r="V2102">
            <v>0.21</v>
          </cell>
          <cell r="W2102">
            <v>100</v>
          </cell>
          <cell r="X2102">
            <v>0</v>
          </cell>
          <cell r="Y2102">
            <v>0</v>
          </cell>
          <cell r="Z2102">
            <v>0</v>
          </cell>
          <cell r="AA2102">
            <v>0</v>
          </cell>
          <cell r="AB2102" t="str">
            <v>CAIXA REFERENCIAL</v>
          </cell>
          <cell r="AD2102" t="str">
            <v>CHOR</v>
          </cell>
          <cell r="AE2102" t="str">
            <v>CUSTOS HORÁRIOS DE MÁQUINAS E EQUIPAMENTOS</v>
          </cell>
          <cell r="AF2102">
            <v>329</v>
          </cell>
          <cell r="AG2102" t="str">
            <v>COMPOSIÇÕES AUXILIARES</v>
          </cell>
          <cell r="AH2102">
            <v>0</v>
          </cell>
          <cell r="AI2102">
            <v>0</v>
          </cell>
        </row>
        <row r="2103">
          <cell r="G2103">
            <v>7044</v>
          </cell>
          <cell r="H2103" t="str">
            <v>CONJUNTO MOTOR-BOMBA DIESEL PARA DRENAGEM DE AGUA SUJA - 6HP - DEPRECIACAO</v>
          </cell>
          <cell r="I2103" t="str">
            <v>H</v>
          </cell>
          <cell r="J2103">
            <v>0.21</v>
          </cell>
          <cell r="K2103" t="str">
            <v>INSUMO</v>
          </cell>
          <cell r="L2103">
            <v>720</v>
          </cell>
          <cell r="M2103" t="str">
            <v>MOTOBOMBA CENTRIFUGA P/ AGUA SUJA BOCAIS 3" X 2 1/2" C/ MOTOR    DIESEL OU GASOLINA * 6HP HM/Q = 10M/18M3/H A 65M/3M3/H*"</v>
          </cell>
          <cell r="N2103" t="str">
            <v>UN</v>
          </cell>
          <cell r="O2103">
            <v>6.0599999999999996E-5</v>
          </cell>
          <cell r="P2103">
            <v>3516.22</v>
          </cell>
          <cell r="Q2103">
            <v>0.21</v>
          </cell>
          <cell r="AD2103" t="str">
            <v>CHOR</v>
          </cell>
          <cell r="AE2103" t="str">
            <v>CUSTOS HORÁRIOS DE MÁQUINAS E EQUIPAMENTOS</v>
          </cell>
          <cell r="AF2103">
            <v>329</v>
          </cell>
          <cell r="AG2103" t="str">
            <v>COMPOSIÇÕES AUXILIARES</v>
          </cell>
          <cell r="AH2103">
            <v>0</v>
          </cell>
          <cell r="AI2103">
            <v>0</v>
          </cell>
        </row>
        <row r="2104">
          <cell r="G2104">
            <v>7045</v>
          </cell>
          <cell r="H2104" t="str">
            <v>CONJUNTO MOTOR-BOMBA DIESEL PARA DRENAGEM DE AGUA SUJA - 6HP - JUROS</v>
          </cell>
          <cell r="I2104" t="str">
            <v>H</v>
          </cell>
          <cell r="J2104">
            <v>0.13</v>
          </cell>
          <cell r="R2104">
            <v>0</v>
          </cell>
          <cell r="S2104">
            <v>0</v>
          </cell>
          <cell r="T2104">
            <v>0</v>
          </cell>
          <cell r="U2104">
            <v>0</v>
          </cell>
          <cell r="V2104">
            <v>0.12</v>
          </cell>
          <cell r="W2104">
            <v>100</v>
          </cell>
          <cell r="X2104">
            <v>0</v>
          </cell>
          <cell r="Y2104">
            <v>0</v>
          </cell>
          <cell r="Z2104">
            <v>0</v>
          </cell>
          <cell r="AA2104">
            <v>0</v>
          </cell>
          <cell r="AB2104" t="str">
            <v>CAIXA REFERENCIAL</v>
          </cell>
          <cell r="AD2104" t="str">
            <v>CHOR</v>
          </cell>
          <cell r="AE2104" t="str">
            <v>CUSTOS HORÁRIOS DE MÁQUINAS E EQUIPAMENTOS</v>
          </cell>
          <cell r="AF2104">
            <v>329</v>
          </cell>
          <cell r="AG2104" t="str">
            <v>COMPOSIÇÕES AUXILIARES</v>
          </cell>
          <cell r="AH2104">
            <v>0</v>
          </cell>
          <cell r="AI2104">
            <v>0</v>
          </cell>
        </row>
        <row r="2105">
          <cell r="G2105">
            <v>7045</v>
          </cell>
          <cell r="H2105" t="str">
            <v>CONJUNTO MOTOR-BOMBA DIESEL PARA DRENAGEM DE AGUA SUJA - 6HP - JUROS</v>
          </cell>
          <cell r="I2105" t="str">
            <v>H</v>
          </cell>
          <cell r="J2105">
            <v>0.13</v>
          </cell>
          <cell r="K2105" t="str">
            <v>INSUMO</v>
          </cell>
          <cell r="L2105">
            <v>720</v>
          </cell>
          <cell r="M2105" t="str">
            <v>MOTOBOMBA CENTRIFUGA P/ AGUA SUJA BOCAIS 3" X 2 1/2" C/ MOTOR    DIESEL OU GASOLINA * 6HP HM/Q = 10M/18M3/H A 65M/3M3/H*"</v>
          </cell>
          <cell r="N2105" t="str">
            <v>UN</v>
          </cell>
          <cell r="O2105">
            <v>3.6599999999999995E-5</v>
          </cell>
          <cell r="P2105">
            <v>3516.22</v>
          </cell>
          <cell r="Q2105">
            <v>0.12</v>
          </cell>
          <cell r="AD2105" t="str">
            <v>CHOR</v>
          </cell>
          <cell r="AE2105" t="str">
            <v>CUSTOS HORÁRIOS DE MÁQUINAS E EQUIPAMENTOS</v>
          </cell>
          <cell r="AF2105">
            <v>329</v>
          </cell>
          <cell r="AG2105" t="str">
            <v>COMPOSIÇÕES AUXILIARES</v>
          </cell>
          <cell r="AH2105">
            <v>0</v>
          </cell>
          <cell r="AI2105">
            <v>0</v>
          </cell>
        </row>
        <row r="2106">
          <cell r="G2106">
            <v>7046</v>
          </cell>
          <cell r="H2106" t="str">
            <v>CONJUNTO MOTOR-BOMBA DIESEL PARA DRENAGEM DE AGUA SUJA - 6HP - MANUTENCAO</v>
          </cell>
          <cell r="I2106" t="str">
            <v>H</v>
          </cell>
          <cell r="J2106">
            <v>0.21</v>
          </cell>
          <cell r="R2106">
            <v>0</v>
          </cell>
          <cell r="S2106">
            <v>0</v>
          </cell>
          <cell r="T2106">
            <v>0</v>
          </cell>
          <cell r="U2106">
            <v>0</v>
          </cell>
          <cell r="V2106">
            <v>0.21</v>
          </cell>
          <cell r="W2106">
            <v>100</v>
          </cell>
          <cell r="X2106">
            <v>0</v>
          </cell>
          <cell r="Y2106">
            <v>0</v>
          </cell>
          <cell r="Z2106">
            <v>0</v>
          </cell>
          <cell r="AA2106">
            <v>0</v>
          </cell>
          <cell r="AB2106" t="str">
            <v>CAIXA REFERENCIAL</v>
          </cell>
          <cell r="AD2106" t="str">
            <v>CHOR</v>
          </cell>
          <cell r="AE2106" t="str">
            <v>CUSTOS HORÁRIOS DE MÁQUINAS E EQUIPAMENTOS</v>
          </cell>
          <cell r="AF2106">
            <v>329</v>
          </cell>
          <cell r="AG2106" t="str">
            <v>COMPOSIÇÕES AUXILIARES</v>
          </cell>
          <cell r="AH2106">
            <v>0</v>
          </cell>
          <cell r="AI2106">
            <v>0</v>
          </cell>
        </row>
        <row r="2107">
          <cell r="G2107">
            <v>7046</v>
          </cell>
          <cell r="H2107" t="str">
            <v>CONJUNTO MOTOR-BOMBA DIESEL PARA DRENAGEM DE AGUA SUJA - 6HP - MANUTENCAO</v>
          </cell>
          <cell r="I2107" t="str">
            <v>H</v>
          </cell>
          <cell r="J2107">
            <v>0.21</v>
          </cell>
          <cell r="K2107" t="str">
            <v>INSUMO</v>
          </cell>
          <cell r="L2107">
            <v>720</v>
          </cell>
          <cell r="M2107" t="str">
            <v>MOTOBOMBA CENTRIFUGA P/ AGUA SUJA BOCAIS 3" X 2 1/2" C/ MOTOR    DIESEL OU GASOLINA * 6HP HM/Q = 10M/18M3/H A 65M/3M3/H*"</v>
          </cell>
          <cell r="N2107" t="str">
            <v>UN</v>
          </cell>
          <cell r="O2107">
            <v>5.9999999999999995E-5</v>
          </cell>
          <cell r="P2107">
            <v>3516.22</v>
          </cell>
          <cell r="Q2107">
            <v>0.21</v>
          </cell>
          <cell r="AD2107" t="str">
            <v>CHOR</v>
          </cell>
          <cell r="AE2107" t="str">
            <v>CUSTOS HORÁRIOS DE MÁQUINAS E EQUIPAMENTOS</v>
          </cell>
          <cell r="AF2107">
            <v>329</v>
          </cell>
          <cell r="AG2107" t="str">
            <v>COMPOSIÇÕES AUXILIARES</v>
          </cell>
          <cell r="AH2107">
            <v>0</v>
          </cell>
          <cell r="AI2107">
            <v>0</v>
          </cell>
        </row>
        <row r="2108">
          <cell r="G2108">
            <v>7047</v>
          </cell>
          <cell r="H2108" t="str">
            <v>CONJUNTO MOTOR-BOMBA DIESEL PARA DRENAGEM DE AGUA SUJA - 6HP - CUSTOS COM MATERIAL NA OPERACAO</v>
          </cell>
          <cell r="I2108" t="str">
            <v>H</v>
          </cell>
          <cell r="J2108">
            <v>3.55</v>
          </cell>
          <cell r="R2108">
            <v>0</v>
          </cell>
          <cell r="S2108">
            <v>0</v>
          </cell>
          <cell r="T2108">
            <v>3.54</v>
          </cell>
          <cell r="U2108">
            <v>100</v>
          </cell>
          <cell r="V2108">
            <v>0</v>
          </cell>
          <cell r="W2108">
            <v>0</v>
          </cell>
          <cell r="X2108">
            <v>0</v>
          </cell>
          <cell r="Y2108">
            <v>0</v>
          </cell>
          <cell r="Z2108">
            <v>0</v>
          </cell>
          <cell r="AA2108">
            <v>0</v>
          </cell>
          <cell r="AB2108" t="str">
            <v>CAIXA REFERENCIAL</v>
          </cell>
          <cell r="AD2108" t="str">
            <v>CHOR</v>
          </cell>
          <cell r="AE2108" t="str">
            <v>CUSTOS HORÁRIOS DE MÁQUINAS E EQUIPAMENTOS</v>
          </cell>
          <cell r="AF2108">
            <v>329</v>
          </cell>
          <cell r="AG2108" t="str">
            <v>COMPOSIÇÕES AUXILIARES</v>
          </cell>
          <cell r="AH2108">
            <v>0</v>
          </cell>
          <cell r="AI2108">
            <v>0</v>
          </cell>
        </row>
        <row r="2109">
          <cell r="G2109">
            <v>7047</v>
          </cell>
          <cell r="H2109" t="str">
            <v>CONJUNTO MOTOR-BOMBA DIESEL PARA DRENAGEM DE AGUA SUJA - 6HP - CUSTOS COM MATERIAL NA OPERACAO</v>
          </cell>
          <cell r="I2109" t="str">
            <v>H</v>
          </cell>
          <cell r="J2109">
            <v>3.55</v>
          </cell>
          <cell r="K2109" t="str">
            <v>INSUMO</v>
          </cell>
          <cell r="L2109">
            <v>4221</v>
          </cell>
          <cell r="M2109" t="str">
            <v>OLEO DIESEL COMBUSTIVEL COMUM</v>
          </cell>
          <cell r="N2109" t="str">
            <v>L</v>
          </cell>
          <cell r="O2109">
            <v>1.53</v>
          </cell>
          <cell r="P2109">
            <v>2.3199999999999998</v>
          </cell>
          <cell r="Q2109">
            <v>3.54</v>
          </cell>
          <cell r="AD2109" t="str">
            <v>CHOR</v>
          </cell>
          <cell r="AE2109" t="str">
            <v>CUSTOS HORÁRIOS DE MÁQUINAS E EQUIPAMENTOS</v>
          </cell>
          <cell r="AF2109">
            <v>329</v>
          </cell>
          <cell r="AG2109" t="str">
            <v>COMPOSIÇÕES AUXILIARES</v>
          </cell>
          <cell r="AH2109">
            <v>0</v>
          </cell>
          <cell r="AI2109">
            <v>0</v>
          </cell>
        </row>
        <row r="2110">
          <cell r="G2110">
            <v>7048</v>
          </cell>
          <cell r="H2110" t="str">
            <v>CONJUNTO MOTOR-BOMBA DIESEL PARA DRENAGEM DE AGUA SUJA - 6HP - MAO-DE-OBRA NA OPERACAO</v>
          </cell>
          <cell r="I2110" t="str">
            <v>H</v>
          </cell>
          <cell r="J2110">
            <v>13.76</v>
          </cell>
          <cell r="R2110">
            <v>13.76</v>
          </cell>
          <cell r="S2110">
            <v>100</v>
          </cell>
          <cell r="T2110">
            <v>0</v>
          </cell>
          <cell r="U2110">
            <v>0</v>
          </cell>
          <cell r="V2110">
            <v>0</v>
          </cell>
          <cell r="W2110">
            <v>0</v>
          </cell>
          <cell r="X2110">
            <v>0</v>
          </cell>
          <cell r="Y2110">
            <v>0</v>
          </cell>
          <cell r="Z2110">
            <v>0</v>
          </cell>
          <cell r="AA2110">
            <v>0</v>
          </cell>
          <cell r="AB2110" t="str">
            <v>CAIXA REFERENCIAL</v>
          </cell>
          <cell r="AD2110" t="str">
            <v>CHOR</v>
          </cell>
          <cell r="AE2110" t="str">
            <v>CUSTOS HORÁRIOS DE MÁQUINAS E EQUIPAMENTOS</v>
          </cell>
          <cell r="AF2110">
            <v>329</v>
          </cell>
          <cell r="AG2110" t="str">
            <v>COMPOSIÇÕES AUXILIARES</v>
          </cell>
          <cell r="AH2110">
            <v>0</v>
          </cell>
          <cell r="AI2110">
            <v>0</v>
          </cell>
        </row>
        <row r="2111">
          <cell r="G2111">
            <v>7048</v>
          </cell>
          <cell r="H2111" t="str">
            <v>CONJUNTO MOTOR-BOMBA DIESEL PARA DRENAGEM DE AGUA SUJA - 6HP - MAO-DE-OBRA NA OPERACAO</v>
          </cell>
          <cell r="I2111" t="str">
            <v>H</v>
          </cell>
          <cell r="J2111">
            <v>13.76</v>
          </cell>
          <cell r="K2111" t="str">
            <v>INSUMO</v>
          </cell>
          <cell r="L2111">
            <v>4230</v>
          </cell>
          <cell r="M2111" t="str">
            <v>OPERADOR DE MAQUINAS E EQUIPAMENTOS</v>
          </cell>
          <cell r="N2111" t="str">
            <v>H</v>
          </cell>
          <cell r="O2111">
            <v>1</v>
          </cell>
          <cell r="P2111">
            <v>13.76</v>
          </cell>
          <cell r="Q2111">
            <v>13.76</v>
          </cell>
          <cell r="AD2111" t="str">
            <v>CHOR</v>
          </cell>
          <cell r="AE2111" t="str">
            <v>CUSTOS HORÁRIOS DE MÁQUINAS E EQUIPAMENTOS</v>
          </cell>
          <cell r="AF2111">
            <v>329</v>
          </cell>
          <cell r="AG2111" t="str">
            <v>COMPOSIÇÕES AUXILIARES</v>
          </cell>
          <cell r="AH2111">
            <v>0</v>
          </cell>
          <cell r="AI2111">
            <v>0</v>
          </cell>
        </row>
        <row r="2112">
          <cell r="G2112">
            <v>7051</v>
          </cell>
          <cell r="H2112" t="str">
            <v>ROLO COMPACTADOR VIBRATÓRIO PÉ DE CARNEIRO, POTÊNCIA 150HP, PESO OPERACIONAL 9,8 T, IMPACTO DINÂMICO 31,75 T - DEPRECIACAO</v>
          </cell>
          <cell r="I2112" t="str">
            <v>H</v>
          </cell>
          <cell r="J2112">
            <v>22.97</v>
          </cell>
          <cell r="R2112">
            <v>0</v>
          </cell>
          <cell r="S2112">
            <v>0</v>
          </cell>
          <cell r="T2112">
            <v>0</v>
          </cell>
          <cell r="U2112">
            <v>0</v>
          </cell>
          <cell r="V2112">
            <v>22.97</v>
          </cell>
          <cell r="W2112">
            <v>100</v>
          </cell>
          <cell r="X2112">
            <v>0</v>
          </cell>
          <cell r="Y2112">
            <v>0</v>
          </cell>
          <cell r="Z2112">
            <v>0</v>
          </cell>
          <cell r="AA2112">
            <v>0</v>
          </cell>
          <cell r="AB2112" t="str">
            <v>CAIXA REFERENCIAL</v>
          </cell>
          <cell r="AD2112" t="str">
            <v>CHOR</v>
          </cell>
          <cell r="AE2112" t="str">
            <v>CUSTOS HORÁRIOS DE MÁQUINAS E EQUIPAMENTOS</v>
          </cell>
          <cell r="AF2112">
            <v>329</v>
          </cell>
          <cell r="AG2112" t="str">
            <v>COMPOSIÇÕES AUXILIARES</v>
          </cell>
          <cell r="AH2112">
            <v>0</v>
          </cell>
          <cell r="AI2112">
            <v>0</v>
          </cell>
        </row>
        <row r="2113">
          <cell r="G2113">
            <v>7051</v>
          </cell>
          <cell r="H2113" t="str">
            <v>ROLO COMPACTADOR VIBRATÓRIO PÉ DE CARNEIRO, POTÊNCIA 150HP, PESO OPERACIONAL 9,8 T, IMPACTO DINÂMICO 31,75 T - DEPRECIACAO</v>
          </cell>
          <cell r="I2113" t="str">
            <v>H</v>
          </cell>
          <cell r="J2113">
            <v>22.97</v>
          </cell>
          <cell r="K2113" t="str">
            <v>INSUMO</v>
          </cell>
          <cell r="L2113">
            <v>14489</v>
          </cell>
          <cell r="M2113" t="str">
            <v>ROLO COMPACTADOR VIBRATÓRIO PÉ DE CARNEIRO, MULLER, MODELO VAP-70P, POTÊNCIA 150HP - PESO OPERACIONAL 9,8T - IMPACTO DINÂMICO 31,75T</v>
          </cell>
          <cell r="N2113" t="str">
            <v>UN</v>
          </cell>
          <cell r="O2113">
            <v>7.1400000000000001E-5</v>
          </cell>
          <cell r="P2113">
            <v>321738.48</v>
          </cell>
          <cell r="Q2113">
            <v>22.97</v>
          </cell>
          <cell r="AD2113" t="str">
            <v>CHOR</v>
          </cell>
          <cell r="AE2113" t="str">
            <v>CUSTOS HORÁRIOS DE MÁQUINAS E EQUIPAMENTOS</v>
          </cell>
          <cell r="AF2113">
            <v>329</v>
          </cell>
          <cell r="AG2113" t="str">
            <v>COMPOSIÇÕES AUXILIARES</v>
          </cell>
          <cell r="AH2113">
            <v>0</v>
          </cell>
          <cell r="AI2113">
            <v>0</v>
          </cell>
        </row>
        <row r="2114">
          <cell r="G2114">
            <v>7052</v>
          </cell>
          <cell r="H2114" t="str">
            <v>ROLO COMPACTADOR VIBRATÓRIO PÉ DE CARNEIRO, POTÊNCIA 150HP, PESO OPERACIONAL 9,8 T, IMPACTO DINÂMICO 31,75 T - JUROS</v>
          </cell>
          <cell r="I2114" t="str">
            <v>H</v>
          </cell>
          <cell r="J2114">
            <v>11.49</v>
          </cell>
          <cell r="R2114">
            <v>0</v>
          </cell>
          <cell r="S2114">
            <v>0</v>
          </cell>
          <cell r="T2114">
            <v>0</v>
          </cell>
          <cell r="U2114">
            <v>0</v>
          </cell>
          <cell r="V2114">
            <v>11.48</v>
          </cell>
          <cell r="W2114">
            <v>100</v>
          </cell>
          <cell r="X2114">
            <v>0</v>
          </cell>
          <cell r="Y2114">
            <v>0</v>
          </cell>
          <cell r="Z2114">
            <v>0</v>
          </cell>
          <cell r="AA2114">
            <v>0</v>
          </cell>
          <cell r="AB2114" t="str">
            <v>CAIXA REFERENCIAL</v>
          </cell>
          <cell r="AD2114" t="str">
            <v>CHOR</v>
          </cell>
          <cell r="AE2114" t="str">
            <v>CUSTOS HORÁRIOS DE MÁQUINAS E EQUIPAMENTOS</v>
          </cell>
          <cell r="AF2114">
            <v>329</v>
          </cell>
          <cell r="AG2114" t="str">
            <v>COMPOSIÇÕES AUXILIARES</v>
          </cell>
          <cell r="AH2114">
            <v>0</v>
          </cell>
          <cell r="AI2114">
            <v>0</v>
          </cell>
        </row>
        <row r="2115">
          <cell r="G2115">
            <v>7052</v>
          </cell>
          <cell r="H2115" t="str">
            <v>ROLO COMPACTADOR VIBRATÓRIO PÉ DE CARNEIRO, POTÊNCIA 150HP, PESO OPERACIONAL 9,8 T, IMPACTO DINÂMICO 31,75 T - JUROS</v>
          </cell>
          <cell r="I2115" t="str">
            <v>H</v>
          </cell>
          <cell r="J2115">
            <v>11.49</v>
          </cell>
          <cell r="K2115" t="str">
            <v>INSUMO</v>
          </cell>
          <cell r="L2115">
            <v>14489</v>
          </cell>
          <cell r="M2115" t="str">
            <v>ROLO COMPACTADOR VIBRATÓRIO PÉ DE CARNEIRO, MULLER, MODELO VAP-70P, POTÊNCIA 150HP - PESO OPERACIONAL 9,8T - IMPACTO DINÂMICO 31,75T</v>
          </cell>
          <cell r="N2115" t="str">
            <v>UN</v>
          </cell>
          <cell r="O2115">
            <v>3.57E-5</v>
          </cell>
          <cell r="P2115">
            <v>321738.48</v>
          </cell>
          <cell r="Q2115">
            <v>11.48</v>
          </cell>
          <cell r="AD2115" t="str">
            <v>CHOR</v>
          </cell>
          <cell r="AE2115" t="str">
            <v>CUSTOS HORÁRIOS DE MÁQUINAS E EQUIPAMENTOS</v>
          </cell>
          <cell r="AF2115">
            <v>329</v>
          </cell>
          <cell r="AG2115" t="str">
            <v>COMPOSIÇÕES AUXILIARES</v>
          </cell>
          <cell r="AH2115">
            <v>0</v>
          </cell>
          <cell r="AI2115">
            <v>0</v>
          </cell>
        </row>
        <row r="2116">
          <cell r="G2116">
            <v>7053</v>
          </cell>
          <cell r="H2116" t="str">
            <v>ROLO COMPACTADOR VIBRATÓRIO PÉ DE CARNEIRO, POTÊNCIA 150HP, PESO OPERACIONAL 9,8 T, IMPACTO DINÂMICO 31,75 T</v>
          </cell>
          <cell r="I2116" t="str">
            <v>H</v>
          </cell>
          <cell r="J2116">
            <v>20.69</v>
          </cell>
          <cell r="R2116">
            <v>0</v>
          </cell>
          <cell r="S2116">
            <v>0</v>
          </cell>
          <cell r="T2116">
            <v>0</v>
          </cell>
          <cell r="U2116">
            <v>0</v>
          </cell>
          <cell r="V2116">
            <v>20.68</v>
          </cell>
          <cell r="W2116">
            <v>100</v>
          </cell>
          <cell r="X2116">
            <v>0</v>
          </cell>
          <cell r="Y2116">
            <v>0</v>
          </cell>
          <cell r="Z2116">
            <v>0</v>
          </cell>
          <cell r="AA2116">
            <v>0</v>
          </cell>
          <cell r="AB2116" t="str">
            <v>CAIXA REFERENCIAL</v>
          </cell>
          <cell r="AD2116" t="str">
            <v>CHOR</v>
          </cell>
          <cell r="AE2116" t="str">
            <v>CUSTOS HORÁRIOS DE MÁQUINAS E EQUIPAMENTOS</v>
          </cell>
          <cell r="AF2116">
            <v>329</v>
          </cell>
          <cell r="AG2116" t="str">
            <v>COMPOSIÇÕES AUXILIARES</v>
          </cell>
          <cell r="AH2116">
            <v>0</v>
          </cell>
          <cell r="AI2116">
            <v>0</v>
          </cell>
        </row>
        <row r="2117">
          <cell r="G2117">
            <v>7053</v>
          </cell>
          <cell r="H2117" t="str">
            <v>ROLO COMPACTADOR VIBRATÓRIO PÉ DE CARNEIRO, POTÊNCIA 150HP, PESO OPERACIONAL 9,8 T, IMPACTO DINÂMICO 31,75 T</v>
          </cell>
          <cell r="I2117" t="str">
            <v>H</v>
          </cell>
          <cell r="J2117">
            <v>20.69</v>
          </cell>
          <cell r="K2117" t="str">
            <v>INSUMO</v>
          </cell>
          <cell r="L2117">
            <v>14489</v>
          </cell>
          <cell r="M2117" t="str">
            <v>ROLO COMPACTADOR VIBRATÓRIO PÉ DE CARNEIRO, MULLER, MODELO VAP-70P, POTÊNCIA 150HP - PESO OPERACIONAL 9,8T - IMPACTO DINÂMICO 31,75T</v>
          </cell>
          <cell r="N2117" t="str">
            <v>UN</v>
          </cell>
          <cell r="O2117">
            <v>6.4299999999999991E-5</v>
          </cell>
          <cell r="P2117">
            <v>321738.48</v>
          </cell>
          <cell r="Q2117">
            <v>20.68</v>
          </cell>
          <cell r="AD2117" t="str">
            <v>CHOR</v>
          </cell>
          <cell r="AE2117" t="str">
            <v>CUSTOS HORÁRIOS DE MÁQUINAS E EQUIPAMENTOS</v>
          </cell>
          <cell r="AF2117">
            <v>329</v>
          </cell>
          <cell r="AG2117" t="str">
            <v>COMPOSIÇÕES AUXILIARES</v>
          </cell>
          <cell r="AH2117">
            <v>0</v>
          </cell>
          <cell r="AI2117">
            <v>0</v>
          </cell>
        </row>
        <row r="2118">
          <cell r="G2118">
            <v>7054</v>
          </cell>
          <cell r="H2118" t="str">
            <v>ROLO COMPACTADOR VIBRATÓRIO PÉ DE CARNEIRO, POTÊNCIA 150HP, PESO OPERACIONAL 9,8 T, IMPACTO DINÂMICO 31,75 T - CUSTOS COM MATERIAL NA OPERACAO</v>
          </cell>
          <cell r="I2118" t="str">
            <v>H</v>
          </cell>
          <cell r="J2118">
            <v>53.04</v>
          </cell>
          <cell r="R2118">
            <v>0</v>
          </cell>
          <cell r="S2118">
            <v>0</v>
          </cell>
          <cell r="T2118">
            <v>53.03</v>
          </cell>
          <cell r="U2118">
            <v>100</v>
          </cell>
          <cell r="V2118">
            <v>0</v>
          </cell>
          <cell r="W2118">
            <v>0</v>
          </cell>
          <cell r="X2118">
            <v>0</v>
          </cell>
          <cell r="Y2118">
            <v>0</v>
          </cell>
          <cell r="Z2118">
            <v>0</v>
          </cell>
          <cell r="AA2118">
            <v>0</v>
          </cell>
          <cell r="AB2118" t="str">
            <v>CAIXA REFERENCIAL</v>
          </cell>
          <cell r="AD2118" t="str">
            <v>CHOR</v>
          </cell>
          <cell r="AE2118" t="str">
            <v>CUSTOS HORÁRIOS DE MÁQUINAS E EQUIPAMENTOS</v>
          </cell>
          <cell r="AF2118">
            <v>329</v>
          </cell>
          <cell r="AG2118" t="str">
            <v>COMPOSIÇÕES AUXILIARES</v>
          </cell>
          <cell r="AH2118">
            <v>0</v>
          </cell>
          <cell r="AI2118">
            <v>0</v>
          </cell>
        </row>
        <row r="2119">
          <cell r="G2119">
            <v>7054</v>
          </cell>
          <cell r="H2119" t="str">
            <v>ROLO COMPACTADOR VIBRATÓRIO PÉ DE CARNEIRO, POTÊNCIA 150HP, PESO OPERACIONAL 9,8 T, IMPACTO DINÂMICO 31,75 T - CUSTOS COM MATERIAL NA OPERACAO</v>
          </cell>
          <cell r="I2119" t="str">
            <v>H</v>
          </cell>
          <cell r="J2119">
            <v>53.04</v>
          </cell>
          <cell r="K2119" t="str">
            <v>INSUMO</v>
          </cell>
          <cell r="L2119">
            <v>4221</v>
          </cell>
          <cell r="M2119" t="str">
            <v>OLEO DIESEL COMBUSTIVEL COMUM</v>
          </cell>
          <cell r="N2119" t="str">
            <v>L</v>
          </cell>
          <cell r="O2119">
            <v>22.86</v>
          </cell>
          <cell r="P2119">
            <v>2.3199999999999998</v>
          </cell>
          <cell r="Q2119">
            <v>53.03</v>
          </cell>
          <cell r="AD2119" t="str">
            <v>CHOR</v>
          </cell>
          <cell r="AE2119" t="str">
            <v>CUSTOS HORÁRIOS DE MÁQUINAS E EQUIPAMENTOS</v>
          </cell>
          <cell r="AF2119">
            <v>329</v>
          </cell>
          <cell r="AG2119" t="str">
            <v>COMPOSIÇÕES AUXILIARES</v>
          </cell>
          <cell r="AH2119">
            <v>0</v>
          </cell>
          <cell r="AI2119">
            <v>0</v>
          </cell>
        </row>
        <row r="2120">
          <cell r="G2120">
            <v>7055</v>
          </cell>
          <cell r="H2120" t="str">
            <v>ROLO COMPACTADOR AUTOPROPELIDO 127HP 10260KG - MAO-DE-OBRA NA OPERACAO</v>
          </cell>
          <cell r="I2120" t="str">
            <v>H</v>
          </cell>
          <cell r="J2120">
            <v>13.09</v>
          </cell>
          <cell r="R2120">
            <v>13.09</v>
          </cell>
          <cell r="S2120">
            <v>100</v>
          </cell>
          <cell r="T2120">
            <v>0</v>
          </cell>
          <cell r="U2120">
            <v>0</v>
          </cell>
          <cell r="V2120">
            <v>0</v>
          </cell>
          <cell r="W2120">
            <v>0</v>
          </cell>
          <cell r="X2120">
            <v>0</v>
          </cell>
          <cell r="Y2120">
            <v>0</v>
          </cell>
          <cell r="Z2120">
            <v>0</v>
          </cell>
          <cell r="AA2120">
            <v>0</v>
          </cell>
          <cell r="AB2120" t="str">
            <v>CAIXA REFERENCIAL</v>
          </cell>
          <cell r="AD2120" t="str">
            <v>CHOR</v>
          </cell>
          <cell r="AE2120" t="str">
            <v>CUSTOS HORÁRIOS DE MÁQUINAS E EQUIPAMENTOS</v>
          </cell>
          <cell r="AF2120">
            <v>329</v>
          </cell>
          <cell r="AG2120" t="str">
            <v>COMPOSIÇÕES AUXILIARES</v>
          </cell>
          <cell r="AH2120">
            <v>0</v>
          </cell>
          <cell r="AI2120">
            <v>0</v>
          </cell>
        </row>
        <row r="2121">
          <cell r="G2121">
            <v>7055</v>
          </cell>
          <cell r="H2121" t="str">
            <v>ROLO COMPACTADOR AUTOPROPELIDO 127HP 10260KG - MAO-DE-OBRA NA OPERACAO</v>
          </cell>
          <cell r="I2121" t="str">
            <v>H</v>
          </cell>
          <cell r="J2121">
            <v>13.09</v>
          </cell>
          <cell r="K2121" t="str">
            <v>INSUMO</v>
          </cell>
          <cell r="L2121">
            <v>4238</v>
          </cell>
          <cell r="M2121" t="str">
            <v>OPERADOR DE ROLO COMPACTADOR</v>
          </cell>
          <cell r="N2121" t="str">
            <v>H</v>
          </cell>
          <cell r="O2121">
            <v>1</v>
          </cell>
          <cell r="P2121">
            <v>13.09</v>
          </cell>
          <cell r="Q2121">
            <v>13.09</v>
          </cell>
          <cell r="AD2121" t="str">
            <v>CHOR</v>
          </cell>
          <cell r="AE2121" t="str">
            <v>CUSTOS HORÁRIOS DE MÁQUINAS E EQUIPAMENTOS</v>
          </cell>
          <cell r="AF2121">
            <v>329</v>
          </cell>
          <cell r="AG2121" t="str">
            <v>COMPOSIÇÕES AUXILIARES</v>
          </cell>
          <cell r="AH2121">
            <v>0</v>
          </cell>
          <cell r="AI2121">
            <v>0</v>
          </cell>
        </row>
        <row r="2122">
          <cell r="G2122">
            <v>7058</v>
          </cell>
          <cell r="H2122" t="str">
            <v>CAMINHAO BASCULANTE 4,0M3 152CV COM CAPACIDADE UTIL DE  8,5T - DEPRECIACAO</v>
          </cell>
          <cell r="I2122" t="str">
            <v>H</v>
          </cell>
          <cell r="J2122">
            <v>18.649999999999999</v>
          </cell>
          <cell r="R2122">
            <v>0</v>
          </cell>
          <cell r="S2122">
            <v>0</v>
          </cell>
          <cell r="T2122">
            <v>0</v>
          </cell>
          <cell r="U2122">
            <v>0</v>
          </cell>
          <cell r="V2122">
            <v>18.64</v>
          </cell>
          <cell r="W2122">
            <v>100</v>
          </cell>
          <cell r="X2122">
            <v>0</v>
          </cell>
          <cell r="Y2122">
            <v>0</v>
          </cell>
          <cell r="Z2122">
            <v>0</v>
          </cell>
          <cell r="AA2122">
            <v>0</v>
          </cell>
          <cell r="AB2122" t="str">
            <v>CAIXA REFERENCIAL</v>
          </cell>
          <cell r="AD2122" t="str">
            <v>CHOR</v>
          </cell>
          <cell r="AE2122" t="str">
            <v>CUSTOS HORÁRIOS DE MÁQUINAS E EQUIPAMENTOS</v>
          </cell>
          <cell r="AF2122">
            <v>329</v>
          </cell>
          <cell r="AG2122" t="str">
            <v>COMPOSIÇÕES AUXILIARES</v>
          </cell>
          <cell r="AH2122">
            <v>0</v>
          </cell>
          <cell r="AI2122">
            <v>0</v>
          </cell>
        </row>
        <row r="2123">
          <cell r="G2123">
            <v>7058</v>
          </cell>
          <cell r="H2123" t="str">
            <v>CAMINHAO BASCULANTE 4,0M3 152CV COM CAPACIDADE UTIL DE  8,5T - DEPRECIACAO</v>
          </cell>
          <cell r="I2123" t="str">
            <v>H</v>
          </cell>
          <cell r="J2123">
            <v>18.649999999999999</v>
          </cell>
          <cell r="K2123" t="str">
            <v>INSUMO</v>
          </cell>
          <cell r="L2123">
            <v>13598</v>
          </cell>
          <cell r="M2123" t="str">
            <v>CAMINHAO BASCULANTE 4,0M3 TOCO MERCEDES BENZ 1215 C - POTENCIA 152 CV - PBT 12900KG -CARGA UTIL MAX C/ EQUIP 8550KG - DIST ENTRE EIXOS 4830MM   - INCL CACAMBA</v>
          </cell>
          <cell r="N2123" t="str">
            <v>UN</v>
          </cell>
          <cell r="O2123">
            <v>9.9999999999999991E-5</v>
          </cell>
          <cell r="P2123">
            <v>186450</v>
          </cell>
          <cell r="Q2123">
            <v>18.64</v>
          </cell>
          <cell r="AD2123" t="str">
            <v>CHOR</v>
          </cell>
          <cell r="AE2123" t="str">
            <v>CUSTOS HORÁRIOS DE MÁQUINAS E EQUIPAMENTOS</v>
          </cell>
          <cell r="AF2123">
            <v>329</v>
          </cell>
          <cell r="AG2123" t="str">
            <v>COMPOSIÇÕES AUXILIARES</v>
          </cell>
          <cell r="AH2123">
            <v>0</v>
          </cell>
          <cell r="AI2123">
            <v>0</v>
          </cell>
        </row>
        <row r="2124">
          <cell r="G2124">
            <v>7059</v>
          </cell>
          <cell r="H2124" t="str">
            <v>CAMINHAO BASCULANTE 4,0M3 CARGA UTIL 8,5T 152CV - JUROS</v>
          </cell>
          <cell r="I2124" t="str">
            <v>H</v>
          </cell>
          <cell r="J2124">
            <v>5.95</v>
          </cell>
          <cell r="R2124">
            <v>0</v>
          </cell>
          <cell r="S2124">
            <v>0</v>
          </cell>
          <cell r="T2124">
            <v>0</v>
          </cell>
          <cell r="U2124">
            <v>0</v>
          </cell>
          <cell r="V2124">
            <v>5.94</v>
          </cell>
          <cell r="W2124">
            <v>100</v>
          </cell>
          <cell r="X2124">
            <v>0</v>
          </cell>
          <cell r="Y2124">
            <v>0</v>
          </cell>
          <cell r="Z2124">
            <v>0</v>
          </cell>
          <cell r="AA2124">
            <v>0</v>
          </cell>
          <cell r="AB2124" t="str">
            <v>CAIXA REFERENCIAL</v>
          </cell>
          <cell r="AD2124" t="str">
            <v>CHOR</v>
          </cell>
          <cell r="AE2124" t="str">
            <v>CUSTOS HORÁRIOS DE MÁQUINAS E EQUIPAMENTOS</v>
          </cell>
          <cell r="AF2124">
            <v>329</v>
          </cell>
          <cell r="AG2124" t="str">
            <v>COMPOSIÇÕES AUXILIARES</v>
          </cell>
          <cell r="AH2124">
            <v>0</v>
          </cell>
          <cell r="AI2124">
            <v>0</v>
          </cell>
        </row>
        <row r="2125">
          <cell r="G2125">
            <v>7059</v>
          </cell>
          <cell r="H2125" t="str">
            <v>CAMINHAO BASCULANTE 4,0M3 CARGA UTIL 8,5T 152CV - JUROS</v>
          </cell>
          <cell r="I2125" t="str">
            <v>H</v>
          </cell>
          <cell r="J2125">
            <v>5.95</v>
          </cell>
          <cell r="K2125" t="str">
            <v>INSUMO</v>
          </cell>
          <cell r="L2125">
            <v>13598</v>
          </cell>
          <cell r="M2125" t="str">
            <v>CAMINHAO BASCULANTE 4,0M3 TOCO MERCEDES BENZ 1215 C - POTENCIA 152 CV - PBT 12900KG -CARGA UTIL MAX C/ EQUIP 8550KG - DIST ENTRE EIXOS 4830MM   - INCL CACAMBA</v>
          </cell>
          <cell r="N2125" t="str">
            <v>UN</v>
          </cell>
          <cell r="O2125">
            <v>3.1899999999999996E-5</v>
          </cell>
          <cell r="P2125">
            <v>186450</v>
          </cell>
          <cell r="Q2125">
            <v>5.94</v>
          </cell>
          <cell r="AD2125" t="str">
            <v>CHOR</v>
          </cell>
          <cell r="AE2125" t="str">
            <v>CUSTOS HORÁRIOS DE MÁQUINAS E EQUIPAMENTOS</v>
          </cell>
          <cell r="AF2125">
            <v>329</v>
          </cell>
          <cell r="AG2125" t="str">
            <v>COMPOSIÇÕES AUXILIARES</v>
          </cell>
          <cell r="AH2125">
            <v>0</v>
          </cell>
          <cell r="AI2125">
            <v>0</v>
          </cell>
        </row>
        <row r="2126">
          <cell r="G2126">
            <v>7060</v>
          </cell>
          <cell r="H2126" t="str">
            <v>CAMINHAO BASCULANTE 4,0M3 CARGA UTIL 8,5T 152CV - MANUTENCAO</v>
          </cell>
          <cell r="I2126" t="str">
            <v>H</v>
          </cell>
          <cell r="J2126">
            <v>18.649999999999999</v>
          </cell>
          <cell r="R2126">
            <v>0</v>
          </cell>
          <cell r="S2126">
            <v>0</v>
          </cell>
          <cell r="T2126">
            <v>0</v>
          </cell>
          <cell r="U2126">
            <v>0</v>
          </cell>
          <cell r="V2126">
            <v>18.64</v>
          </cell>
          <cell r="W2126">
            <v>100</v>
          </cell>
          <cell r="X2126">
            <v>0</v>
          </cell>
          <cell r="Y2126">
            <v>0</v>
          </cell>
          <cell r="Z2126">
            <v>0</v>
          </cell>
          <cell r="AA2126">
            <v>0</v>
          </cell>
          <cell r="AB2126" t="str">
            <v>CAIXA REFERENCIAL</v>
          </cell>
          <cell r="AD2126" t="str">
            <v>CHOR</v>
          </cell>
          <cell r="AE2126" t="str">
            <v>CUSTOS HORÁRIOS DE MÁQUINAS E EQUIPAMENTOS</v>
          </cell>
          <cell r="AF2126">
            <v>329</v>
          </cell>
          <cell r="AG2126" t="str">
            <v>COMPOSIÇÕES AUXILIARES</v>
          </cell>
          <cell r="AH2126">
            <v>0</v>
          </cell>
          <cell r="AI2126">
            <v>0</v>
          </cell>
        </row>
        <row r="2127">
          <cell r="G2127">
            <v>7060</v>
          </cell>
          <cell r="H2127" t="str">
            <v>CAMINHAO BASCULANTE 4,0M3 CARGA UTIL 8,5T 152CV - MANUTENCAO</v>
          </cell>
          <cell r="I2127" t="str">
            <v>H</v>
          </cell>
          <cell r="J2127">
            <v>18.649999999999999</v>
          </cell>
          <cell r="K2127" t="str">
            <v>INSUMO</v>
          </cell>
          <cell r="L2127">
            <v>13598</v>
          </cell>
          <cell r="M2127" t="str">
            <v>CAMINHAO BASCULANTE 4,0M3 TOCO MERCEDES BENZ 1215 C - POTENCIA 152 CV - PBT 12900KG -CARGA UTIL MAX C/ EQUIP 8550KG - DIST ENTRE EIXOS 4830MM   - INCL CACAMBA</v>
          </cell>
          <cell r="N2127" t="str">
            <v>UN</v>
          </cell>
          <cell r="O2127">
            <v>9.9999999999999991E-5</v>
          </cell>
          <cell r="P2127">
            <v>186450</v>
          </cell>
          <cell r="Q2127">
            <v>18.64</v>
          </cell>
          <cell r="AD2127" t="str">
            <v>CHOR</v>
          </cell>
          <cell r="AE2127" t="str">
            <v>CUSTOS HORÁRIOS DE MÁQUINAS E EQUIPAMENTOS</v>
          </cell>
          <cell r="AF2127">
            <v>329</v>
          </cell>
          <cell r="AG2127" t="str">
            <v>COMPOSIÇÕES AUXILIARES</v>
          </cell>
          <cell r="AH2127">
            <v>0</v>
          </cell>
          <cell r="AI2127">
            <v>0</v>
          </cell>
        </row>
        <row r="2128">
          <cell r="G2128">
            <v>7061</v>
          </cell>
          <cell r="H2128" t="str">
            <v>CAMINHAO BASCULANTE 4,0M3 CARGA UTIL 8,5T 152CV - CUSTOS COM MATERIAL NA OPERACAO</v>
          </cell>
          <cell r="I2128" t="str">
            <v>H</v>
          </cell>
          <cell r="J2128">
            <v>63.48</v>
          </cell>
          <cell r="R2128">
            <v>0</v>
          </cell>
          <cell r="S2128">
            <v>0</v>
          </cell>
          <cell r="T2128">
            <v>63.47</v>
          </cell>
          <cell r="U2128">
            <v>100</v>
          </cell>
          <cell r="V2128">
            <v>0</v>
          </cell>
          <cell r="W2128">
            <v>0</v>
          </cell>
          <cell r="X2128">
            <v>0</v>
          </cell>
          <cell r="Y2128">
            <v>0</v>
          </cell>
          <cell r="Z2128">
            <v>0</v>
          </cell>
          <cell r="AA2128">
            <v>0</v>
          </cell>
          <cell r="AB2128" t="str">
            <v>CAIXA REFERENCIAL</v>
          </cell>
          <cell r="AD2128" t="str">
            <v>CHOR</v>
          </cell>
          <cell r="AE2128" t="str">
            <v>CUSTOS HORÁRIOS DE MÁQUINAS E EQUIPAMENTOS</v>
          </cell>
          <cell r="AF2128">
            <v>329</v>
          </cell>
          <cell r="AG2128" t="str">
            <v>COMPOSIÇÕES AUXILIARES</v>
          </cell>
          <cell r="AH2128">
            <v>0</v>
          </cell>
          <cell r="AI2128">
            <v>0</v>
          </cell>
        </row>
        <row r="2129">
          <cell r="G2129">
            <v>7061</v>
          </cell>
          <cell r="H2129" t="str">
            <v>CAMINHAO BASCULANTE 4,0M3 CARGA UTIL 8,5T 152CV - CUSTOS COM MATERIAL NA OPERACAO</v>
          </cell>
          <cell r="I2129" t="str">
            <v>H</v>
          </cell>
          <cell r="J2129">
            <v>63.48</v>
          </cell>
          <cell r="K2129" t="str">
            <v>INSUMO</v>
          </cell>
          <cell r="L2129">
            <v>4221</v>
          </cell>
          <cell r="M2129" t="str">
            <v>OLEO DIESEL COMBUSTIVEL COMUM</v>
          </cell>
          <cell r="N2129" t="str">
            <v>L</v>
          </cell>
          <cell r="O2129">
            <v>27.36</v>
          </cell>
          <cell r="P2129">
            <v>2.3199999999999998</v>
          </cell>
          <cell r="Q2129">
            <v>63.47</v>
          </cell>
          <cell r="AD2129" t="str">
            <v>CHOR</v>
          </cell>
          <cell r="AE2129" t="str">
            <v>CUSTOS HORÁRIOS DE MÁQUINAS E EQUIPAMENTOS</v>
          </cell>
          <cell r="AF2129">
            <v>329</v>
          </cell>
          <cell r="AG2129" t="str">
            <v>COMPOSIÇÕES AUXILIARES</v>
          </cell>
          <cell r="AH2129">
            <v>0</v>
          </cell>
          <cell r="AI2129">
            <v>0</v>
          </cell>
        </row>
        <row r="2130">
          <cell r="G2130">
            <v>7062</v>
          </cell>
          <cell r="H2130" t="str">
            <v>CAMINHAO BASCULANTE 4,0M3 CARGA UTIL 8,5T 152CV - MAO-DE-OBRA NA OPERACAO</v>
          </cell>
          <cell r="I2130" t="str">
            <v>H</v>
          </cell>
          <cell r="J2130">
            <v>12.36</v>
          </cell>
          <cell r="R2130">
            <v>12.36</v>
          </cell>
          <cell r="S2130">
            <v>100</v>
          </cell>
          <cell r="T2130">
            <v>0</v>
          </cell>
          <cell r="U2130">
            <v>0</v>
          </cell>
          <cell r="V2130">
            <v>0</v>
          </cell>
          <cell r="W2130">
            <v>0</v>
          </cell>
          <cell r="X2130">
            <v>0</v>
          </cell>
          <cell r="Y2130">
            <v>0</v>
          </cell>
          <cell r="Z2130">
            <v>0</v>
          </cell>
          <cell r="AA2130">
            <v>0</v>
          </cell>
          <cell r="AB2130" t="str">
            <v>CAIXA REFERENCIAL</v>
          </cell>
          <cell r="AD2130" t="str">
            <v>CHOR</v>
          </cell>
          <cell r="AE2130" t="str">
            <v>CUSTOS HORÁRIOS DE MÁQUINAS E EQUIPAMENTOS</v>
          </cell>
          <cell r="AF2130">
            <v>329</v>
          </cell>
          <cell r="AG2130" t="str">
            <v>COMPOSIÇÕES AUXILIARES</v>
          </cell>
          <cell r="AH2130">
            <v>0</v>
          </cell>
          <cell r="AI2130">
            <v>0</v>
          </cell>
        </row>
        <row r="2131">
          <cell r="G2131">
            <v>7062</v>
          </cell>
          <cell r="H2131" t="str">
            <v>CAMINHAO BASCULANTE 4,0M3 CARGA UTIL 8,5T 152CV - MAO-DE-OBRA NA OPERACAO</v>
          </cell>
          <cell r="I2131" t="str">
            <v>H</v>
          </cell>
          <cell r="J2131">
            <v>12.36</v>
          </cell>
          <cell r="K2131" t="str">
            <v>INSUMO</v>
          </cell>
          <cell r="L2131">
            <v>20020</v>
          </cell>
          <cell r="M2131" t="str">
            <v>MOTORISTA DE BASCULANTE</v>
          </cell>
          <cell r="N2131" t="str">
            <v>H</v>
          </cell>
          <cell r="O2131">
            <v>1</v>
          </cell>
          <cell r="P2131">
            <v>12.36</v>
          </cell>
          <cell r="Q2131">
            <v>12.36</v>
          </cell>
          <cell r="AD2131" t="str">
            <v>CHOR</v>
          </cell>
          <cell r="AE2131" t="str">
            <v>CUSTOS HORÁRIOS DE MÁQUINAS E EQUIPAMENTOS</v>
          </cell>
          <cell r="AF2131">
            <v>329</v>
          </cell>
          <cell r="AG2131" t="str">
            <v>COMPOSIÇÕES AUXILIARES</v>
          </cell>
          <cell r="AH2131">
            <v>0</v>
          </cell>
          <cell r="AI2131">
            <v>0</v>
          </cell>
        </row>
        <row r="2132">
          <cell r="G2132">
            <v>7063</v>
          </cell>
          <cell r="H2132" t="str">
            <v>TRATOR DE PNEUS 110 A 126 HP - DEPRECIACAO</v>
          </cell>
          <cell r="I2132" t="str">
            <v>H</v>
          </cell>
          <cell r="J2132">
            <v>18.75</v>
          </cell>
          <cell r="R2132">
            <v>0</v>
          </cell>
          <cell r="S2132">
            <v>0</v>
          </cell>
          <cell r="T2132">
            <v>0</v>
          </cell>
          <cell r="U2132">
            <v>0</v>
          </cell>
          <cell r="V2132">
            <v>18.75</v>
          </cell>
          <cell r="W2132">
            <v>100</v>
          </cell>
          <cell r="X2132">
            <v>0</v>
          </cell>
          <cell r="Y2132">
            <v>0</v>
          </cell>
          <cell r="Z2132">
            <v>0</v>
          </cell>
          <cell r="AA2132">
            <v>0</v>
          </cell>
          <cell r="AB2132" t="str">
            <v>CAIXA REFERENCIAL</v>
          </cell>
          <cell r="AD2132" t="str">
            <v>CHOR</v>
          </cell>
          <cell r="AE2132" t="str">
            <v>CUSTOS HORÁRIOS DE MÁQUINAS E EQUIPAMENTOS</v>
          </cell>
          <cell r="AF2132">
            <v>329</v>
          </cell>
          <cell r="AG2132" t="str">
            <v>COMPOSIÇÕES AUXILIARES</v>
          </cell>
          <cell r="AH2132">
            <v>0</v>
          </cell>
          <cell r="AI2132">
            <v>0</v>
          </cell>
        </row>
        <row r="2133">
          <cell r="G2133">
            <v>7063</v>
          </cell>
          <cell r="H2133" t="str">
            <v>TRATOR DE PNEUS 110 A 126 HP - DEPRECIACAO</v>
          </cell>
          <cell r="I2133" t="str">
            <v>H</v>
          </cell>
          <cell r="J2133">
            <v>18.75</v>
          </cell>
          <cell r="K2133" t="str">
            <v>INSUMO</v>
          </cell>
          <cell r="L2133">
            <v>13603</v>
          </cell>
          <cell r="M2133" t="str">
            <v>TRATOR DE PNEUS CBT MOD. 2105 POT. * 110 A 126 HP ***CAIXA**</v>
          </cell>
          <cell r="N2133" t="str">
            <v>UN</v>
          </cell>
          <cell r="O2133">
            <v>9.9999999999999991E-5</v>
          </cell>
          <cell r="P2133">
            <v>187500</v>
          </cell>
          <cell r="Q2133">
            <v>18.75</v>
          </cell>
          <cell r="AD2133" t="str">
            <v>CHOR</v>
          </cell>
          <cell r="AE2133" t="str">
            <v>CUSTOS HORÁRIOS DE MÁQUINAS E EQUIPAMENTOS</v>
          </cell>
          <cell r="AF2133">
            <v>329</v>
          </cell>
          <cell r="AG2133" t="str">
            <v>COMPOSIÇÕES AUXILIARES</v>
          </cell>
          <cell r="AH2133">
            <v>0</v>
          </cell>
          <cell r="AI2133">
            <v>0</v>
          </cell>
        </row>
        <row r="2134">
          <cell r="G2134">
            <v>7064</v>
          </cell>
          <cell r="H2134" t="str">
            <v>TRATOR DE PNEUS 110 A 126 HP - JUROS</v>
          </cell>
          <cell r="I2134" t="str">
            <v>H</v>
          </cell>
          <cell r="J2134">
            <v>5.98</v>
          </cell>
          <cell r="R2134">
            <v>0</v>
          </cell>
          <cell r="S2134">
            <v>0</v>
          </cell>
          <cell r="T2134">
            <v>0</v>
          </cell>
          <cell r="U2134">
            <v>0</v>
          </cell>
          <cell r="V2134">
            <v>5.98</v>
          </cell>
          <cell r="W2134">
            <v>100</v>
          </cell>
          <cell r="X2134">
            <v>0</v>
          </cell>
          <cell r="Y2134">
            <v>0</v>
          </cell>
          <cell r="Z2134">
            <v>0</v>
          </cell>
          <cell r="AA2134">
            <v>0</v>
          </cell>
          <cell r="AB2134" t="str">
            <v>CAIXA REFERENCIAL</v>
          </cell>
          <cell r="AD2134" t="str">
            <v>CHOR</v>
          </cell>
          <cell r="AE2134" t="str">
            <v>CUSTOS HORÁRIOS DE MÁQUINAS E EQUIPAMENTOS</v>
          </cell>
          <cell r="AF2134">
            <v>329</v>
          </cell>
          <cell r="AG2134" t="str">
            <v>COMPOSIÇÕES AUXILIARES</v>
          </cell>
          <cell r="AH2134">
            <v>0</v>
          </cell>
          <cell r="AI2134">
            <v>0</v>
          </cell>
        </row>
        <row r="2135">
          <cell r="G2135">
            <v>7064</v>
          </cell>
          <cell r="H2135" t="str">
            <v>TRATOR DE PNEUS 110 A 126 HP - JUROS</v>
          </cell>
          <cell r="I2135" t="str">
            <v>H</v>
          </cell>
          <cell r="J2135">
            <v>5.98</v>
          </cell>
          <cell r="K2135" t="str">
            <v>INSUMO</v>
          </cell>
          <cell r="L2135">
            <v>13603</v>
          </cell>
          <cell r="M2135" t="str">
            <v>TRATOR DE PNEUS CBT MOD. 2105 POT. * 110 A 126 HP ***CAIXA**</v>
          </cell>
          <cell r="N2135" t="str">
            <v>UN</v>
          </cell>
          <cell r="O2135">
            <v>3.1899999999999996E-5</v>
          </cell>
          <cell r="P2135">
            <v>187500</v>
          </cell>
          <cell r="Q2135">
            <v>5.98</v>
          </cell>
          <cell r="AD2135" t="str">
            <v>CHOR</v>
          </cell>
          <cell r="AE2135" t="str">
            <v>CUSTOS HORÁRIOS DE MÁQUINAS E EQUIPAMENTOS</v>
          </cell>
          <cell r="AF2135">
            <v>329</v>
          </cell>
          <cell r="AG2135" t="str">
            <v>COMPOSIÇÕES AUXILIARES</v>
          </cell>
          <cell r="AH2135">
            <v>0</v>
          </cell>
          <cell r="AI2135">
            <v>0</v>
          </cell>
        </row>
        <row r="2136">
          <cell r="G2136">
            <v>7065</v>
          </cell>
          <cell r="H2136" t="str">
            <v>TRATOR DE PNEUS 110 A 126 HP - MANUTENCAO</v>
          </cell>
          <cell r="I2136" t="str">
            <v>H</v>
          </cell>
          <cell r="J2136">
            <v>15</v>
          </cell>
          <cell r="R2136">
            <v>0</v>
          </cell>
          <cell r="S2136">
            <v>0</v>
          </cell>
          <cell r="T2136">
            <v>0</v>
          </cell>
          <cell r="U2136">
            <v>0</v>
          </cell>
          <cell r="V2136">
            <v>15</v>
          </cell>
          <cell r="W2136">
            <v>100</v>
          </cell>
          <cell r="X2136">
            <v>0</v>
          </cell>
          <cell r="Y2136">
            <v>0</v>
          </cell>
          <cell r="Z2136">
            <v>0</v>
          </cell>
          <cell r="AA2136">
            <v>0</v>
          </cell>
          <cell r="AB2136" t="str">
            <v>CAIXA REFERENCIAL</v>
          </cell>
          <cell r="AD2136" t="str">
            <v>CHOR</v>
          </cell>
          <cell r="AE2136" t="str">
            <v>CUSTOS HORÁRIOS DE MÁQUINAS E EQUIPAMENTOS</v>
          </cell>
          <cell r="AF2136">
            <v>329</v>
          </cell>
          <cell r="AG2136" t="str">
            <v>COMPOSIÇÕES AUXILIARES</v>
          </cell>
          <cell r="AH2136">
            <v>0</v>
          </cell>
          <cell r="AI2136">
            <v>0</v>
          </cell>
        </row>
        <row r="2137">
          <cell r="G2137">
            <v>7065</v>
          </cell>
          <cell r="H2137" t="str">
            <v>TRATOR DE PNEUS 110 A 126 HP - MANUTENCAO</v>
          </cell>
          <cell r="I2137" t="str">
            <v>H</v>
          </cell>
          <cell r="J2137">
            <v>15</v>
          </cell>
          <cell r="K2137" t="str">
            <v>INSUMO</v>
          </cell>
          <cell r="L2137">
            <v>13603</v>
          </cell>
          <cell r="M2137" t="str">
            <v>TRATOR DE PNEUS CBT MOD. 2105 POT. * 110 A 126 HP ***CAIXA**</v>
          </cell>
          <cell r="N2137" t="str">
            <v>UN</v>
          </cell>
          <cell r="O2137">
            <v>7.9999999999999993E-5</v>
          </cell>
          <cell r="P2137">
            <v>187500</v>
          </cell>
          <cell r="Q2137">
            <v>15</v>
          </cell>
          <cell r="AD2137" t="str">
            <v>CHOR</v>
          </cell>
          <cell r="AE2137" t="str">
            <v>CUSTOS HORÁRIOS DE MÁQUINAS E EQUIPAMENTOS</v>
          </cell>
          <cell r="AF2137">
            <v>329</v>
          </cell>
          <cell r="AG2137" t="str">
            <v>COMPOSIÇÕES AUXILIARES</v>
          </cell>
          <cell r="AH2137">
            <v>0</v>
          </cell>
          <cell r="AI2137">
            <v>0</v>
          </cell>
        </row>
        <row r="2138">
          <cell r="G2138">
            <v>7066</v>
          </cell>
          <cell r="H2138" t="str">
            <v>TRATOR DE PNEUS 110 A 126 HP - CUSTOS COM MATERIAL NA OPERACAO</v>
          </cell>
          <cell r="I2138" t="str">
            <v>H</v>
          </cell>
          <cell r="J2138">
            <v>52.62</v>
          </cell>
          <cell r="R2138">
            <v>0</v>
          </cell>
          <cell r="S2138">
            <v>0</v>
          </cell>
          <cell r="T2138">
            <v>52.61</v>
          </cell>
          <cell r="U2138">
            <v>100</v>
          </cell>
          <cell r="V2138">
            <v>0</v>
          </cell>
          <cell r="W2138">
            <v>0</v>
          </cell>
          <cell r="X2138">
            <v>0</v>
          </cell>
          <cell r="Y2138">
            <v>0</v>
          </cell>
          <cell r="Z2138">
            <v>0</v>
          </cell>
          <cell r="AA2138">
            <v>0</v>
          </cell>
          <cell r="AB2138" t="str">
            <v>CAIXA REFERENCIAL</v>
          </cell>
          <cell r="AD2138" t="str">
            <v>CHOR</v>
          </cell>
          <cell r="AE2138" t="str">
            <v>CUSTOS HORÁRIOS DE MÁQUINAS E EQUIPAMENTOS</v>
          </cell>
          <cell r="AF2138">
            <v>329</v>
          </cell>
          <cell r="AG2138" t="str">
            <v>COMPOSIÇÕES AUXILIARES</v>
          </cell>
          <cell r="AH2138">
            <v>0</v>
          </cell>
          <cell r="AI2138">
            <v>0</v>
          </cell>
        </row>
        <row r="2139">
          <cell r="G2139">
            <v>7066</v>
          </cell>
          <cell r="H2139" t="str">
            <v>TRATOR DE PNEUS 110 A 126 HP - CUSTOS COM MATERIAL NA OPERACAO</v>
          </cell>
          <cell r="I2139" t="str">
            <v>H</v>
          </cell>
          <cell r="J2139">
            <v>52.62</v>
          </cell>
          <cell r="K2139" t="str">
            <v>INSUMO</v>
          </cell>
          <cell r="L2139">
            <v>4221</v>
          </cell>
          <cell r="M2139" t="str">
            <v>OLEO DIESEL COMBUSTIVEL COMUM</v>
          </cell>
          <cell r="N2139" t="str">
            <v>L</v>
          </cell>
          <cell r="O2139">
            <v>22.68</v>
          </cell>
          <cell r="P2139">
            <v>2.3199999999999998</v>
          </cell>
          <cell r="Q2139">
            <v>52.61</v>
          </cell>
          <cell r="AD2139" t="str">
            <v>CHOR</v>
          </cell>
          <cell r="AE2139" t="str">
            <v>CUSTOS HORÁRIOS DE MÁQUINAS E EQUIPAMENTOS</v>
          </cell>
          <cell r="AF2139">
            <v>329</v>
          </cell>
          <cell r="AG2139" t="str">
            <v>COMPOSIÇÕES AUXILIARES</v>
          </cell>
          <cell r="AH2139">
            <v>0</v>
          </cell>
          <cell r="AI2139">
            <v>0</v>
          </cell>
        </row>
        <row r="2140">
          <cell r="G2140">
            <v>7067</v>
          </cell>
          <cell r="H2140" t="str">
            <v>TRATOR DE PNEUS 110 A 126 HP - MAO-DE-OBRA NA OPERACAO DIURNA</v>
          </cell>
          <cell r="I2140" t="str">
            <v>H</v>
          </cell>
          <cell r="J2140">
            <v>14.39</v>
          </cell>
          <cell r="R2140">
            <v>14.39</v>
          </cell>
          <cell r="S2140">
            <v>100</v>
          </cell>
          <cell r="T2140">
            <v>0</v>
          </cell>
          <cell r="U2140">
            <v>0</v>
          </cell>
          <cell r="V2140">
            <v>0</v>
          </cell>
          <cell r="W2140">
            <v>0</v>
          </cell>
          <cell r="X2140">
            <v>0</v>
          </cell>
          <cell r="Y2140">
            <v>0</v>
          </cell>
          <cell r="Z2140">
            <v>0</v>
          </cell>
          <cell r="AA2140">
            <v>0</v>
          </cell>
          <cell r="AB2140" t="str">
            <v>CAIXA REFERENCIAL</v>
          </cell>
          <cell r="AD2140" t="str">
            <v>CHOR</v>
          </cell>
          <cell r="AE2140" t="str">
            <v>CUSTOS HORÁRIOS DE MÁQUINAS E EQUIPAMENTOS</v>
          </cell>
          <cell r="AF2140">
            <v>329</v>
          </cell>
          <cell r="AG2140" t="str">
            <v>COMPOSIÇÕES AUXILIARES</v>
          </cell>
          <cell r="AH2140">
            <v>0</v>
          </cell>
          <cell r="AI2140">
            <v>0</v>
          </cell>
        </row>
        <row r="2141">
          <cell r="G2141">
            <v>7067</v>
          </cell>
          <cell r="H2141" t="str">
            <v>TRATOR DE PNEUS 110 A 126 HP - MAO-DE-OBRA NA OPERACAO DIURNA</v>
          </cell>
          <cell r="I2141" t="str">
            <v>H</v>
          </cell>
          <cell r="J2141">
            <v>14.39</v>
          </cell>
          <cell r="K2141" t="str">
            <v>INSUMO</v>
          </cell>
          <cell r="L2141">
            <v>4237</v>
          </cell>
          <cell r="M2141" t="str">
            <v>TRATORISTA</v>
          </cell>
          <cell r="N2141" t="str">
            <v>H</v>
          </cell>
          <cell r="O2141">
            <v>1</v>
          </cell>
          <cell r="P2141">
            <v>14.39</v>
          </cell>
          <cell r="Q2141">
            <v>14.39</v>
          </cell>
          <cell r="AD2141" t="str">
            <v>CHOR</v>
          </cell>
          <cell r="AE2141" t="str">
            <v>CUSTOS HORÁRIOS DE MÁQUINAS E EQUIPAMENTOS</v>
          </cell>
          <cell r="AF2141">
            <v>329</v>
          </cell>
          <cell r="AG2141" t="str">
            <v>COMPOSIÇÕES AUXILIARES</v>
          </cell>
          <cell r="AH2141">
            <v>0</v>
          </cell>
          <cell r="AI2141">
            <v>0</v>
          </cell>
        </row>
        <row r="2142">
          <cell r="G2142">
            <v>53781</v>
          </cell>
          <cell r="H2142" t="str">
            <v>CAMINHAO BASCULANTE 4,0M3 TOCO 162CV PBT=11800KG  - DEPRECIACAO</v>
          </cell>
          <cell r="I2142" t="str">
            <v>H</v>
          </cell>
          <cell r="J2142">
            <v>14.79</v>
          </cell>
          <cell r="R2142">
            <v>0</v>
          </cell>
          <cell r="S2142">
            <v>0</v>
          </cell>
          <cell r="T2142">
            <v>0</v>
          </cell>
          <cell r="U2142">
            <v>0</v>
          </cell>
          <cell r="V2142">
            <v>14.78</v>
          </cell>
          <cell r="W2142">
            <v>100</v>
          </cell>
          <cell r="X2142">
            <v>0</v>
          </cell>
          <cell r="Y2142">
            <v>0</v>
          </cell>
          <cell r="Z2142">
            <v>0</v>
          </cell>
          <cell r="AA2142">
            <v>0</v>
          </cell>
          <cell r="AB2142" t="str">
            <v>CAIXA REFERENCIAL</v>
          </cell>
          <cell r="AD2142" t="str">
            <v>CHOR</v>
          </cell>
          <cell r="AE2142" t="str">
            <v>CUSTOS HORÁRIOS DE MÁQUINAS E EQUIPAMENTOS</v>
          </cell>
          <cell r="AF2142">
            <v>329</v>
          </cell>
          <cell r="AG2142" t="str">
            <v>COMPOSIÇÕES AUXILIARES</v>
          </cell>
          <cell r="AH2142">
            <v>0</v>
          </cell>
          <cell r="AI2142">
            <v>0</v>
          </cell>
        </row>
        <row r="2143">
          <cell r="G2143">
            <v>53781</v>
          </cell>
          <cell r="H2143" t="str">
            <v>CAMINHAO BASCULANTE 4,0M3 TOCO 162CV PBT=11800KG  - DEPRECIACAO</v>
          </cell>
          <cell r="I2143" t="str">
            <v>H</v>
          </cell>
          <cell r="J2143">
            <v>14.79</v>
          </cell>
          <cell r="K2143" t="str">
            <v>INSUMO</v>
          </cell>
          <cell r="L2143">
            <v>10619</v>
          </cell>
          <cell r="M2143" t="str">
            <v>CAMINHAO BASCULANTE 4,0M3 TOCO FORD F-12000 S270 MOTOR CUMMINS 162CV   PBT=11800KG -  CARGA UTIL MAX C/ EQUIP=7640KG - DIST ENTRE EIXOS 4470MM - INCL CACAMBA</v>
          </cell>
          <cell r="N2143" t="str">
            <v>UN</v>
          </cell>
          <cell r="O2143">
            <v>9.9999999999999991E-5</v>
          </cell>
          <cell r="P2143">
            <v>147873.49</v>
          </cell>
          <cell r="Q2143">
            <v>14.78</v>
          </cell>
          <cell r="AD2143" t="str">
            <v>CHOR</v>
          </cell>
          <cell r="AE2143" t="str">
            <v>CUSTOS HORÁRIOS DE MÁQUINAS E EQUIPAMENTOS</v>
          </cell>
          <cell r="AF2143">
            <v>329</v>
          </cell>
          <cell r="AG2143" t="str">
            <v>COMPOSIÇÕES AUXILIARES</v>
          </cell>
          <cell r="AH2143">
            <v>0</v>
          </cell>
          <cell r="AI2143">
            <v>0</v>
          </cell>
        </row>
        <row r="2144">
          <cell r="G2144">
            <v>53782</v>
          </cell>
          <cell r="H2144" t="str">
            <v>CAMINHAO BASCULANTE 4,0M3 TOCO 162CV PBT=11800KG - MANUTENCAO</v>
          </cell>
          <cell r="I2144" t="str">
            <v>H</v>
          </cell>
          <cell r="J2144">
            <v>14.79</v>
          </cell>
          <cell r="R2144">
            <v>0</v>
          </cell>
          <cell r="S2144">
            <v>0</v>
          </cell>
          <cell r="T2144">
            <v>0</v>
          </cell>
          <cell r="U2144">
            <v>0</v>
          </cell>
          <cell r="V2144">
            <v>14.78</v>
          </cell>
          <cell r="W2144">
            <v>100</v>
          </cell>
          <cell r="X2144">
            <v>0</v>
          </cell>
          <cell r="Y2144">
            <v>0</v>
          </cell>
          <cell r="Z2144">
            <v>0</v>
          </cell>
          <cell r="AA2144">
            <v>0</v>
          </cell>
          <cell r="AB2144" t="str">
            <v>CAIXA REFERENCIAL</v>
          </cell>
          <cell r="AD2144" t="str">
            <v>CHOR</v>
          </cell>
          <cell r="AE2144" t="str">
            <v>CUSTOS HORÁRIOS DE MÁQUINAS E EQUIPAMENTOS</v>
          </cell>
          <cell r="AF2144">
            <v>329</v>
          </cell>
          <cell r="AG2144" t="str">
            <v>COMPOSIÇÕES AUXILIARES</v>
          </cell>
          <cell r="AH2144">
            <v>0</v>
          </cell>
          <cell r="AI2144">
            <v>0</v>
          </cell>
        </row>
        <row r="2145">
          <cell r="G2145">
            <v>53782</v>
          </cell>
          <cell r="H2145" t="str">
            <v>CAMINHAO BASCULANTE 4,0M3 TOCO 162CV PBT=11800KG - MANUTENCAO</v>
          </cell>
          <cell r="I2145" t="str">
            <v>H</v>
          </cell>
          <cell r="J2145">
            <v>14.79</v>
          </cell>
          <cell r="K2145" t="str">
            <v>INSUMO</v>
          </cell>
          <cell r="L2145">
            <v>10619</v>
          </cell>
          <cell r="M2145" t="str">
            <v>CAMINHAO BASCULANTE 4,0M3 TOCO FORD F-12000 S270 MOTOR CUMMINS 162CV   PBT=11800KG -  CARGA UTIL MAX C/ EQUIP=7640KG - DIST ENTRE EIXOS 4470MM - INCL CACAMBA</v>
          </cell>
          <cell r="N2145" t="str">
            <v>UN</v>
          </cell>
          <cell r="O2145">
            <v>9.9999999999999991E-5</v>
          </cell>
          <cell r="P2145">
            <v>147873.49</v>
          </cell>
          <cell r="Q2145">
            <v>14.78</v>
          </cell>
          <cell r="AD2145" t="str">
            <v>CHOR</v>
          </cell>
          <cell r="AE2145" t="str">
            <v>CUSTOS HORÁRIOS DE MÁQUINAS E EQUIPAMENTOS</v>
          </cell>
          <cell r="AF2145">
            <v>329</v>
          </cell>
          <cell r="AG2145" t="str">
            <v>COMPOSIÇÕES AUXILIARES</v>
          </cell>
          <cell r="AH2145">
            <v>0</v>
          </cell>
          <cell r="AI2145">
            <v>0</v>
          </cell>
        </row>
        <row r="2146">
          <cell r="G2146">
            <v>53785</v>
          </cell>
          <cell r="H2146" t="str">
            <v>CAMINHAO BASCULANTE 4,0M3 TOCO 162CV PBT=11800KG - MAO-DE-OBRA NA OPERACAO DIURNA</v>
          </cell>
          <cell r="I2146" t="str">
            <v>H</v>
          </cell>
          <cell r="J2146">
            <v>12.36</v>
          </cell>
          <cell r="R2146">
            <v>12.36</v>
          </cell>
          <cell r="S2146">
            <v>100</v>
          </cell>
          <cell r="T2146">
            <v>0</v>
          </cell>
          <cell r="U2146">
            <v>0</v>
          </cell>
          <cell r="V2146">
            <v>0</v>
          </cell>
          <cell r="W2146">
            <v>0</v>
          </cell>
          <cell r="X2146">
            <v>0</v>
          </cell>
          <cell r="Y2146">
            <v>0</v>
          </cell>
          <cell r="Z2146">
            <v>0</v>
          </cell>
          <cell r="AA2146">
            <v>0</v>
          </cell>
          <cell r="AB2146" t="str">
            <v>CAIXA REFERENCIAL</v>
          </cell>
          <cell r="AD2146" t="str">
            <v>CHOR</v>
          </cell>
          <cell r="AE2146" t="str">
            <v>CUSTOS HORÁRIOS DE MÁQUINAS E EQUIPAMENTOS</v>
          </cell>
          <cell r="AF2146">
            <v>329</v>
          </cell>
          <cell r="AG2146" t="str">
            <v>COMPOSIÇÕES AUXILIARES</v>
          </cell>
          <cell r="AH2146">
            <v>0</v>
          </cell>
          <cell r="AI2146">
            <v>0</v>
          </cell>
        </row>
        <row r="2147">
          <cell r="G2147">
            <v>53785</v>
          </cell>
          <cell r="H2147" t="str">
            <v>CAMINHAO BASCULANTE 4,0M3 TOCO 162CV PBT=11800KG - MAO-DE-OBRA NA OPERACAO DIURNA</v>
          </cell>
          <cell r="I2147" t="str">
            <v>H</v>
          </cell>
          <cell r="J2147">
            <v>12.36</v>
          </cell>
          <cell r="K2147" t="str">
            <v>INSUMO</v>
          </cell>
          <cell r="L2147">
            <v>20020</v>
          </cell>
          <cell r="M2147" t="str">
            <v>MOTORISTA DE BASCULANTE</v>
          </cell>
          <cell r="N2147" t="str">
            <v>H</v>
          </cell>
          <cell r="O2147">
            <v>1</v>
          </cell>
          <cell r="P2147">
            <v>12.36</v>
          </cell>
          <cell r="Q2147">
            <v>12.36</v>
          </cell>
          <cell r="AD2147" t="str">
            <v>CHOR</v>
          </cell>
          <cell r="AE2147" t="str">
            <v>CUSTOS HORÁRIOS DE MÁQUINAS E EQUIPAMENTOS</v>
          </cell>
          <cell r="AF2147">
            <v>329</v>
          </cell>
          <cell r="AG2147" t="str">
            <v>COMPOSIÇÕES AUXILIARES</v>
          </cell>
          <cell r="AH2147">
            <v>0</v>
          </cell>
          <cell r="AI2147">
            <v>0</v>
          </cell>
        </row>
        <row r="2148">
          <cell r="G2148">
            <v>53786</v>
          </cell>
          <cell r="H2148" t="str">
            <v>RETRO-ESCAVADEIRA, 4 X 4, 86 CV (VU= 5 ANOS) - MATERIAIS/OPERAÇÃO</v>
          </cell>
          <cell r="I2148" t="str">
            <v>H</v>
          </cell>
          <cell r="J2148">
            <v>31.74</v>
          </cell>
          <cell r="R2148">
            <v>0</v>
          </cell>
          <cell r="S2148">
            <v>0</v>
          </cell>
          <cell r="T2148">
            <v>31.73</v>
          </cell>
          <cell r="U2148">
            <v>100</v>
          </cell>
          <cell r="V2148">
            <v>0</v>
          </cell>
          <cell r="W2148">
            <v>0</v>
          </cell>
          <cell r="X2148">
            <v>0</v>
          </cell>
          <cell r="Y2148">
            <v>0</v>
          </cell>
          <cell r="Z2148">
            <v>0</v>
          </cell>
          <cell r="AA2148">
            <v>0</v>
          </cell>
          <cell r="AB2148" t="str">
            <v>CAIXA REFERENCIAL</v>
          </cell>
          <cell r="AD2148" t="str">
            <v>CHOR</v>
          </cell>
          <cell r="AE2148" t="str">
            <v>CUSTOS HORÁRIOS DE MÁQUINAS E EQUIPAMENTOS</v>
          </cell>
          <cell r="AF2148">
            <v>329</v>
          </cell>
          <cell r="AG2148" t="str">
            <v>COMPOSIÇÕES AUXILIARES</v>
          </cell>
          <cell r="AH2148">
            <v>0</v>
          </cell>
          <cell r="AI2148">
            <v>0</v>
          </cell>
        </row>
        <row r="2149">
          <cell r="G2149">
            <v>53786</v>
          </cell>
          <cell r="H2149" t="str">
            <v>RETRO-ESCAVADEIRA, 4 X 4, 86 CV (VU= 5 ANOS) - MATERIAIS/OPERAÇÃO</v>
          </cell>
          <cell r="I2149" t="str">
            <v>H</v>
          </cell>
          <cell r="J2149">
            <v>31.74</v>
          </cell>
          <cell r="K2149" t="str">
            <v>INSUMO</v>
          </cell>
          <cell r="L2149">
            <v>4221</v>
          </cell>
          <cell r="M2149" t="str">
            <v>OLEO DIESEL COMBUSTIVEL COMUM</v>
          </cell>
          <cell r="N2149" t="str">
            <v>L</v>
          </cell>
          <cell r="O2149">
            <v>13.68</v>
          </cell>
          <cell r="P2149">
            <v>2.3199999999999998</v>
          </cell>
          <cell r="Q2149">
            <v>31.73</v>
          </cell>
          <cell r="AD2149" t="str">
            <v>CHOR</v>
          </cell>
          <cell r="AE2149" t="str">
            <v>CUSTOS HORÁRIOS DE MÁQUINAS E EQUIPAMENTOS</v>
          </cell>
          <cell r="AF2149">
            <v>329</v>
          </cell>
          <cell r="AG2149" t="str">
            <v>COMPOSIÇÕES AUXILIARES</v>
          </cell>
          <cell r="AH2149">
            <v>0</v>
          </cell>
          <cell r="AI2149">
            <v>0</v>
          </cell>
        </row>
        <row r="2150">
          <cell r="G2150">
            <v>53787</v>
          </cell>
          <cell r="H2150" t="str">
            <v>ROLO COMPACTADOR VIBRATÓRIO DE CILINDRO LISO, AUTO-PROPEL.  80HP, PESO MÁXIMO OPERACIONAL 8,1T - CUSTO DE MATERIAIS NA OPERAÇÃO</v>
          </cell>
          <cell r="I2150" t="str">
            <v>H</v>
          </cell>
          <cell r="J2150">
            <v>54.29</v>
          </cell>
          <cell r="R2150">
            <v>0</v>
          </cell>
          <cell r="S2150">
            <v>0</v>
          </cell>
          <cell r="T2150">
            <v>54.28</v>
          </cell>
          <cell r="U2150">
            <v>100</v>
          </cell>
          <cell r="V2150">
            <v>0</v>
          </cell>
          <cell r="W2150">
            <v>0</v>
          </cell>
          <cell r="X2150">
            <v>0</v>
          </cell>
          <cell r="Y2150">
            <v>0</v>
          </cell>
          <cell r="Z2150">
            <v>0</v>
          </cell>
          <cell r="AA2150">
            <v>0</v>
          </cell>
          <cell r="AB2150" t="str">
            <v>CAIXA REFERENCIAL</v>
          </cell>
          <cell r="AD2150" t="str">
            <v>CHOR</v>
          </cell>
          <cell r="AE2150" t="str">
            <v>CUSTOS HORÁRIOS DE MÁQUINAS E EQUIPAMENTOS</v>
          </cell>
          <cell r="AF2150">
            <v>329</v>
          </cell>
          <cell r="AG2150" t="str">
            <v>COMPOSIÇÕES AUXILIARES</v>
          </cell>
          <cell r="AH2150">
            <v>0</v>
          </cell>
          <cell r="AI2150">
            <v>0</v>
          </cell>
        </row>
        <row r="2151">
          <cell r="G2151">
            <v>53787</v>
          </cell>
          <cell r="H2151" t="str">
            <v>ROLO COMPACTADOR VIBRATÓRIO DE CILINDRO LISO, AUTO-PROPEL.  80HP, PESO MÁXIMO OPERACIONAL 8,1T - CUSTO DE MATERIAIS NA OPERAÇÃO</v>
          </cell>
          <cell r="I2151" t="str">
            <v>H</v>
          </cell>
          <cell r="J2151">
            <v>54.29</v>
          </cell>
          <cell r="K2151" t="str">
            <v>INSUMO</v>
          </cell>
          <cell r="L2151">
            <v>4221</v>
          </cell>
          <cell r="M2151" t="str">
            <v>OLEO DIESEL COMBUSTIVEL COMUM</v>
          </cell>
          <cell r="N2151" t="str">
            <v>L</v>
          </cell>
          <cell r="O2151">
            <v>23.4</v>
          </cell>
          <cell r="P2151">
            <v>2.3199999999999998</v>
          </cell>
          <cell r="Q2151">
            <v>54.28</v>
          </cell>
          <cell r="AD2151" t="str">
            <v>CHOR</v>
          </cell>
          <cell r="AE2151" t="str">
            <v>CUSTOS HORÁRIOS DE MÁQUINAS E EQUIPAMENTOS</v>
          </cell>
          <cell r="AF2151">
            <v>329</v>
          </cell>
          <cell r="AG2151" t="str">
            <v>COMPOSIÇÕES AUXILIARES</v>
          </cell>
          <cell r="AH2151">
            <v>0</v>
          </cell>
          <cell r="AI2151">
            <v>0</v>
          </cell>
        </row>
        <row r="2152">
          <cell r="G2152">
            <v>53788</v>
          </cell>
          <cell r="H2152" t="str">
            <v>ROLO COMPACTADOR VIBRATORIO DE CILINDRO LISO, AUTO-PROPELIDO  83 CV -  6,6T, IMPACTO DINAMICO 18,5/11,5T - CUSTO DE MATERIAIS NA OPERACAO</v>
          </cell>
          <cell r="I2152" t="str">
            <v>H</v>
          </cell>
          <cell r="J2152">
            <v>54.29</v>
          </cell>
          <cell r="R2152">
            <v>0</v>
          </cell>
          <cell r="S2152">
            <v>0</v>
          </cell>
          <cell r="T2152">
            <v>54.28</v>
          </cell>
          <cell r="U2152">
            <v>100</v>
          </cell>
          <cell r="V2152">
            <v>0</v>
          </cell>
          <cell r="W2152">
            <v>0</v>
          </cell>
          <cell r="X2152">
            <v>0</v>
          </cell>
          <cell r="Y2152">
            <v>0</v>
          </cell>
          <cell r="Z2152">
            <v>0</v>
          </cell>
          <cell r="AA2152">
            <v>0</v>
          </cell>
          <cell r="AB2152" t="str">
            <v>CAIXA REFERENCIAL</v>
          </cell>
          <cell r="AD2152" t="str">
            <v>CHOR</v>
          </cell>
          <cell r="AE2152" t="str">
            <v>CUSTOS HORÁRIOS DE MÁQUINAS E EQUIPAMENTOS</v>
          </cell>
          <cell r="AF2152">
            <v>329</v>
          </cell>
          <cell r="AG2152" t="str">
            <v>COMPOSIÇÕES AUXILIARES</v>
          </cell>
          <cell r="AH2152">
            <v>0</v>
          </cell>
          <cell r="AI2152">
            <v>0</v>
          </cell>
        </row>
        <row r="2153">
          <cell r="G2153">
            <v>53788</v>
          </cell>
          <cell r="H2153" t="str">
            <v>ROLO COMPACTADOR VIBRATORIO DE CILINDRO LISO, AUTO-PROPELIDO  83 CV -  6,6T, IMPACTO DINAMICO 18,5/11,5T - CUSTO DE MATERIAIS NA OPERACAO</v>
          </cell>
          <cell r="I2153" t="str">
            <v>H</v>
          </cell>
          <cell r="J2153">
            <v>54.29</v>
          </cell>
          <cell r="K2153" t="str">
            <v>INSUMO</v>
          </cell>
          <cell r="L2153">
            <v>4221</v>
          </cell>
          <cell r="M2153" t="str">
            <v>OLEO DIESEL COMBUSTIVEL COMUM</v>
          </cell>
          <cell r="N2153" t="str">
            <v>L</v>
          </cell>
          <cell r="O2153">
            <v>23.4</v>
          </cell>
          <cell r="P2153">
            <v>2.3199999999999998</v>
          </cell>
          <cell r="Q2153">
            <v>54.28</v>
          </cell>
          <cell r="AD2153" t="str">
            <v>CHOR</v>
          </cell>
          <cell r="AE2153" t="str">
            <v>CUSTOS HORÁRIOS DE MÁQUINAS E EQUIPAMENTOS</v>
          </cell>
          <cell r="AF2153">
            <v>329</v>
          </cell>
          <cell r="AG2153" t="str">
            <v>COMPOSIÇÕES AUXILIARES</v>
          </cell>
          <cell r="AH2153">
            <v>0</v>
          </cell>
          <cell r="AI2153">
            <v>0</v>
          </cell>
        </row>
        <row r="2154">
          <cell r="G2154">
            <v>53789</v>
          </cell>
          <cell r="H2154" t="str">
            <v>ROLO COMPACTADOR VIBRATÓRIO DE CILINDRO LISO, AUTO-PROPEL.  83 CV -  6,6T, IMPACTO DINÂMICO 18,5/11,5T - MAO-DE-OBRA  NA OPERACAO</v>
          </cell>
          <cell r="I2154" t="str">
            <v>H</v>
          </cell>
          <cell r="J2154">
            <v>13.09</v>
          </cell>
          <cell r="R2154">
            <v>13.09</v>
          </cell>
          <cell r="S2154">
            <v>100</v>
          </cell>
          <cell r="T2154">
            <v>0</v>
          </cell>
          <cell r="U2154">
            <v>0</v>
          </cell>
          <cell r="V2154">
            <v>0</v>
          </cell>
          <cell r="W2154">
            <v>0</v>
          </cell>
          <cell r="X2154">
            <v>0</v>
          </cell>
          <cell r="Y2154">
            <v>0</v>
          </cell>
          <cell r="Z2154">
            <v>0</v>
          </cell>
          <cell r="AA2154">
            <v>0</v>
          </cell>
          <cell r="AB2154" t="str">
            <v>CAIXA REFERENCIAL</v>
          </cell>
          <cell r="AD2154" t="str">
            <v>CHOR</v>
          </cell>
          <cell r="AE2154" t="str">
            <v>CUSTOS HORÁRIOS DE MÁQUINAS E EQUIPAMENTOS</v>
          </cell>
          <cell r="AF2154">
            <v>329</v>
          </cell>
          <cell r="AG2154" t="str">
            <v>COMPOSIÇÕES AUXILIARES</v>
          </cell>
          <cell r="AH2154">
            <v>0</v>
          </cell>
          <cell r="AI2154">
            <v>0</v>
          </cell>
        </row>
        <row r="2155">
          <cell r="G2155">
            <v>53789</v>
          </cell>
          <cell r="H2155" t="str">
            <v>ROLO COMPACTADOR VIBRATÓRIO DE CILINDRO LISO, AUTO-PROPEL.  83 CV -  6,6T, IMPACTO DINÂMICO 18,5/11,5T - MAO-DE-OBRA  NA OPERACAO</v>
          </cell>
          <cell r="I2155" t="str">
            <v>H</v>
          </cell>
          <cell r="J2155">
            <v>13.09</v>
          </cell>
          <cell r="K2155" t="str">
            <v>INSUMO</v>
          </cell>
          <cell r="L2155">
            <v>4238</v>
          </cell>
          <cell r="M2155" t="str">
            <v>OPERADOR DE ROLO COMPACTADOR</v>
          </cell>
          <cell r="N2155" t="str">
            <v>H</v>
          </cell>
          <cell r="O2155">
            <v>1</v>
          </cell>
          <cell r="P2155">
            <v>13.09</v>
          </cell>
          <cell r="Q2155">
            <v>13.09</v>
          </cell>
          <cell r="AD2155" t="str">
            <v>CHOR</v>
          </cell>
          <cell r="AE2155" t="str">
            <v>CUSTOS HORÁRIOS DE MÁQUINAS E EQUIPAMENTOS</v>
          </cell>
          <cell r="AF2155">
            <v>329</v>
          </cell>
          <cell r="AG2155" t="str">
            <v>COMPOSIÇÕES AUXILIARES</v>
          </cell>
          <cell r="AH2155">
            <v>0</v>
          </cell>
          <cell r="AI2155">
            <v>0</v>
          </cell>
        </row>
        <row r="2156">
          <cell r="G2156">
            <v>53790</v>
          </cell>
          <cell r="H2156" t="str">
            <v>ROLO COMPACTADOR VIBRATÓRIO, TANDEM, CILINDRO LISO, AUTO-PROPEL. - 40HP - 4,4T, IMPACTO DINÂMICO 3,1T, VU 5 ANOS - MAO DE OBRA NA OPERACAO.</v>
          </cell>
          <cell r="I2156" t="str">
            <v>H</v>
          </cell>
          <cell r="J2156">
            <v>13.09</v>
          </cell>
          <cell r="R2156">
            <v>13.09</v>
          </cell>
          <cell r="S2156">
            <v>100</v>
          </cell>
          <cell r="T2156">
            <v>0</v>
          </cell>
          <cell r="U2156">
            <v>0</v>
          </cell>
          <cell r="V2156">
            <v>0</v>
          </cell>
          <cell r="W2156">
            <v>0</v>
          </cell>
          <cell r="X2156">
            <v>0</v>
          </cell>
          <cell r="Y2156">
            <v>0</v>
          </cell>
          <cell r="Z2156">
            <v>0</v>
          </cell>
          <cell r="AA2156">
            <v>0</v>
          </cell>
          <cell r="AB2156" t="str">
            <v>CAIXA REFERENCIAL</v>
          </cell>
          <cell r="AD2156" t="str">
            <v>CHOR</v>
          </cell>
          <cell r="AE2156" t="str">
            <v>CUSTOS HORÁRIOS DE MÁQUINAS E EQUIPAMENTOS</v>
          </cell>
          <cell r="AF2156">
            <v>329</v>
          </cell>
          <cell r="AG2156" t="str">
            <v>COMPOSIÇÕES AUXILIARES</v>
          </cell>
          <cell r="AH2156">
            <v>0</v>
          </cell>
          <cell r="AI2156">
            <v>0</v>
          </cell>
        </row>
        <row r="2157">
          <cell r="G2157">
            <v>53790</v>
          </cell>
          <cell r="H2157" t="str">
            <v>ROLO COMPACTADOR VIBRATÓRIO, TANDEM, CILINDRO LISO, AUTO-PROPEL. - 40HP - 4,4T, IMPACTO DINÂMICO 3,1T, VU 5 ANOS - MAO DE OBRA NA OPERACAO.</v>
          </cell>
          <cell r="I2157" t="str">
            <v>H</v>
          </cell>
          <cell r="J2157">
            <v>13.09</v>
          </cell>
          <cell r="K2157" t="str">
            <v>INSUMO</v>
          </cell>
          <cell r="L2157">
            <v>4238</v>
          </cell>
          <cell r="M2157" t="str">
            <v>OPERADOR DE ROLO COMPACTADOR</v>
          </cell>
          <cell r="N2157" t="str">
            <v>H</v>
          </cell>
          <cell r="O2157">
            <v>1</v>
          </cell>
          <cell r="P2157">
            <v>13.09</v>
          </cell>
          <cell r="Q2157">
            <v>13.09</v>
          </cell>
          <cell r="AD2157" t="str">
            <v>CHOR</v>
          </cell>
          <cell r="AE2157" t="str">
            <v>CUSTOS HORÁRIOS DE MÁQUINAS E EQUIPAMENTOS</v>
          </cell>
          <cell r="AF2157">
            <v>329</v>
          </cell>
          <cell r="AG2157" t="str">
            <v>COMPOSIÇÕES AUXILIARES</v>
          </cell>
          <cell r="AH2157">
            <v>0</v>
          </cell>
          <cell r="AI2157">
            <v>0</v>
          </cell>
        </row>
        <row r="2158">
          <cell r="G2158">
            <v>53792</v>
          </cell>
          <cell r="H2158" t="str">
            <v>CAMINHAO BASCULANTE ,162HP- 6M3 - OPERACAO DIURNA</v>
          </cell>
          <cell r="I2158" t="str">
            <v>H</v>
          </cell>
          <cell r="J2158">
            <v>54.29</v>
          </cell>
          <cell r="R2158">
            <v>0</v>
          </cell>
          <cell r="S2158">
            <v>0</v>
          </cell>
          <cell r="T2158">
            <v>54.28</v>
          </cell>
          <cell r="U2158">
            <v>100</v>
          </cell>
          <cell r="V2158">
            <v>0</v>
          </cell>
          <cell r="W2158">
            <v>0</v>
          </cell>
          <cell r="X2158">
            <v>0</v>
          </cell>
          <cell r="Y2158">
            <v>0</v>
          </cell>
          <cell r="Z2158">
            <v>0</v>
          </cell>
          <cell r="AA2158">
            <v>0</v>
          </cell>
          <cell r="AB2158" t="str">
            <v>CAIXA REFERENCIAL</v>
          </cell>
          <cell r="AD2158" t="str">
            <v>CHOR</v>
          </cell>
          <cell r="AE2158" t="str">
            <v>CUSTOS HORÁRIOS DE MÁQUINAS E EQUIPAMENTOS</v>
          </cell>
          <cell r="AF2158">
            <v>329</v>
          </cell>
          <cell r="AG2158" t="str">
            <v>COMPOSIÇÕES AUXILIARES</v>
          </cell>
          <cell r="AH2158">
            <v>0</v>
          </cell>
          <cell r="AI2158">
            <v>0</v>
          </cell>
        </row>
        <row r="2159">
          <cell r="G2159">
            <v>53792</v>
          </cell>
          <cell r="H2159" t="str">
            <v>CAMINHAO BASCULANTE ,162HP- 6M3 - OPERACAO DIURNA</v>
          </cell>
          <cell r="I2159" t="str">
            <v>H</v>
          </cell>
          <cell r="J2159">
            <v>54.29</v>
          </cell>
          <cell r="K2159" t="str">
            <v>INSUMO</v>
          </cell>
          <cell r="L2159">
            <v>4221</v>
          </cell>
          <cell r="M2159" t="str">
            <v>OLEO DIESEL COMBUSTIVEL COMUM</v>
          </cell>
          <cell r="N2159" t="str">
            <v>L</v>
          </cell>
          <cell r="O2159">
            <v>23.4</v>
          </cell>
          <cell r="P2159">
            <v>2.3199999999999998</v>
          </cell>
          <cell r="Q2159">
            <v>54.28</v>
          </cell>
          <cell r="AD2159" t="str">
            <v>CHOR</v>
          </cell>
          <cell r="AE2159" t="str">
            <v>CUSTOS HORÁRIOS DE MÁQUINAS E EQUIPAMENTOS</v>
          </cell>
          <cell r="AF2159">
            <v>329</v>
          </cell>
          <cell r="AG2159" t="str">
            <v>COMPOSIÇÕES AUXILIARES</v>
          </cell>
          <cell r="AH2159">
            <v>0</v>
          </cell>
          <cell r="AI2159">
            <v>0</v>
          </cell>
        </row>
        <row r="2160">
          <cell r="G2160">
            <v>53793</v>
          </cell>
          <cell r="H2160" t="str">
            <v>CAMINHAO BASCULANTE ,162HP- 6M3 / MAO-DE-OBRA NA OPERACAO DIURNA</v>
          </cell>
          <cell r="I2160" t="str">
            <v>H</v>
          </cell>
          <cell r="J2160">
            <v>10.75</v>
          </cell>
          <cell r="R2160">
            <v>10.75</v>
          </cell>
          <cell r="S2160">
            <v>100</v>
          </cell>
          <cell r="T2160">
            <v>0</v>
          </cell>
          <cell r="U2160">
            <v>0</v>
          </cell>
          <cell r="V2160">
            <v>0</v>
          </cell>
          <cell r="W2160">
            <v>0</v>
          </cell>
          <cell r="X2160">
            <v>0</v>
          </cell>
          <cell r="Y2160">
            <v>0</v>
          </cell>
          <cell r="Z2160">
            <v>0</v>
          </cell>
          <cell r="AA2160">
            <v>0</v>
          </cell>
          <cell r="AB2160" t="str">
            <v>CAIXA REFERENCIAL</v>
          </cell>
          <cell r="AD2160" t="str">
            <v>CHOR</v>
          </cell>
          <cell r="AE2160" t="str">
            <v>CUSTOS HORÁRIOS DE MÁQUINAS E EQUIPAMENTOS</v>
          </cell>
          <cell r="AF2160">
            <v>329</v>
          </cell>
          <cell r="AG2160" t="str">
            <v>COMPOSIÇÕES AUXILIARES</v>
          </cell>
          <cell r="AH2160">
            <v>0</v>
          </cell>
          <cell r="AI2160">
            <v>0</v>
          </cell>
        </row>
        <row r="2161">
          <cell r="G2161">
            <v>53793</v>
          </cell>
          <cell r="H2161" t="str">
            <v>CAMINHAO BASCULANTE ,162HP- 6M3 / MAO-DE-OBRA NA OPERACAO DIURNA</v>
          </cell>
          <cell r="I2161" t="str">
            <v>H</v>
          </cell>
          <cell r="J2161">
            <v>10.75</v>
          </cell>
          <cell r="K2161" t="str">
            <v>INSUMO</v>
          </cell>
          <cell r="L2161">
            <v>10512</v>
          </cell>
          <cell r="M2161" t="str">
            <v>MOTORISTA DE CAMINHAO - PISO MENSAL (ENCARGO SOCIAL MENSALISTA)</v>
          </cell>
          <cell r="N2161" t="str">
            <v>MES</v>
          </cell>
          <cell r="O2161">
            <v>4.5455000000000001E-3</v>
          </cell>
          <cell r="P2161">
            <v>2365.75</v>
          </cell>
          <cell r="Q2161">
            <v>10.75</v>
          </cell>
          <cell r="AD2161" t="str">
            <v>CHOR</v>
          </cell>
          <cell r="AE2161" t="str">
            <v>CUSTOS HORÁRIOS DE MÁQUINAS E EQUIPAMENTOS</v>
          </cell>
          <cell r="AF2161">
            <v>329</v>
          </cell>
          <cell r="AG2161" t="str">
            <v>COMPOSIÇÕES AUXILIARES</v>
          </cell>
          <cell r="AH2161">
            <v>0</v>
          </cell>
          <cell r="AI2161">
            <v>0</v>
          </cell>
        </row>
        <row r="2162">
          <cell r="G2162">
            <v>53794</v>
          </cell>
          <cell r="H2162" t="str">
            <v>USINA DE CONCRETO FIXA CAPACIDADE 90/120 M³, 63HP - MANUTENÇÃO</v>
          </cell>
          <cell r="I2162" t="str">
            <v>H</v>
          </cell>
          <cell r="J2162">
            <v>18.600000000000001</v>
          </cell>
          <cell r="R2162">
            <v>0</v>
          </cell>
          <cell r="S2162">
            <v>0</v>
          </cell>
          <cell r="T2162">
            <v>0</v>
          </cell>
          <cell r="U2162">
            <v>0</v>
          </cell>
          <cell r="V2162">
            <v>18.59</v>
          </cell>
          <cell r="W2162">
            <v>100</v>
          </cell>
          <cell r="X2162">
            <v>0</v>
          </cell>
          <cell r="Y2162">
            <v>0</v>
          </cell>
          <cell r="Z2162">
            <v>0</v>
          </cell>
          <cell r="AA2162">
            <v>0</v>
          </cell>
          <cell r="AB2162" t="str">
            <v>CAIXA REFERENCIAL</v>
          </cell>
          <cell r="AD2162" t="str">
            <v>CHOR</v>
          </cell>
          <cell r="AE2162" t="str">
            <v>CUSTOS HORÁRIOS DE MÁQUINAS E EQUIPAMENTOS</v>
          </cell>
          <cell r="AF2162">
            <v>329</v>
          </cell>
          <cell r="AG2162" t="str">
            <v>COMPOSIÇÕES AUXILIARES</v>
          </cell>
          <cell r="AH2162">
            <v>0</v>
          </cell>
          <cell r="AI2162">
            <v>0</v>
          </cell>
        </row>
        <row r="2163">
          <cell r="G2163">
            <v>53794</v>
          </cell>
          <cell r="H2163" t="str">
            <v>USINA DE CONCRETO FIXA CAPACIDADE 90/120 M³, 63HP - MANUTENÇÃO</v>
          </cell>
          <cell r="I2163" t="str">
            <v>H</v>
          </cell>
          <cell r="J2163">
            <v>18.600000000000001</v>
          </cell>
          <cell r="K2163" t="str">
            <v>INSUMO</v>
          </cell>
          <cell r="L2163">
            <v>9914</v>
          </cell>
          <cell r="M2163" t="str">
            <v>USINA DE CONCRETO FIXA  CAP 90 A 120M3/H, CIBI , MODELO ASTRA S/H1 , SEM SILO</v>
          </cell>
          <cell r="N2163" t="str">
            <v>UN</v>
          </cell>
          <cell r="O2163">
            <v>5.9999999999999995E-5</v>
          </cell>
          <cell r="P2163">
            <v>309942</v>
          </cell>
          <cell r="Q2163">
            <v>18.59</v>
          </cell>
          <cell r="AD2163" t="str">
            <v>CHOR</v>
          </cell>
          <cell r="AE2163" t="str">
            <v>CUSTOS HORÁRIOS DE MÁQUINAS E EQUIPAMENTOS</v>
          </cell>
          <cell r="AF2163">
            <v>329</v>
          </cell>
          <cell r="AG2163" t="str">
            <v>COMPOSIÇÕES AUXILIARES</v>
          </cell>
          <cell r="AH2163">
            <v>0</v>
          </cell>
          <cell r="AI2163">
            <v>0</v>
          </cell>
        </row>
        <row r="2164">
          <cell r="G2164">
            <v>53795</v>
          </cell>
          <cell r="H2164" t="str">
            <v>USINA DE CONCRETO FIXA CAPACIDADE 90/120 M³, 63HP - MÃO-DE-OBRA NA OPERAÇÃO NOTURNA</v>
          </cell>
          <cell r="I2164" t="str">
            <v>H</v>
          </cell>
          <cell r="J2164">
            <v>28.67</v>
          </cell>
          <cell r="R2164">
            <v>28.66</v>
          </cell>
          <cell r="S2164">
            <v>100</v>
          </cell>
          <cell r="T2164">
            <v>0</v>
          </cell>
          <cell r="U2164">
            <v>0</v>
          </cell>
          <cell r="V2164">
            <v>0</v>
          </cell>
          <cell r="W2164">
            <v>0</v>
          </cell>
          <cell r="X2164">
            <v>0</v>
          </cell>
          <cell r="Y2164">
            <v>0</v>
          </cell>
          <cell r="Z2164">
            <v>0</v>
          </cell>
          <cell r="AA2164">
            <v>0</v>
          </cell>
          <cell r="AB2164" t="str">
            <v>CAIXA REFERENCIAL</v>
          </cell>
          <cell r="AD2164" t="str">
            <v>CHOR</v>
          </cell>
          <cell r="AE2164" t="str">
            <v>CUSTOS HORÁRIOS DE MÁQUINAS E EQUIPAMENTOS</v>
          </cell>
          <cell r="AF2164">
            <v>329</v>
          </cell>
          <cell r="AG2164" t="str">
            <v>COMPOSIÇÕES AUXILIARES</v>
          </cell>
          <cell r="AH2164">
            <v>0</v>
          </cell>
          <cell r="AI2164">
            <v>0</v>
          </cell>
        </row>
        <row r="2165">
          <cell r="G2165">
            <v>53795</v>
          </cell>
          <cell r="H2165" t="str">
            <v>USINA DE CONCRETO FIXA CAPACIDADE 90/120 M³, 63HP - MÃO-DE-OBRA NA OPERAÇÃO NOTURNA</v>
          </cell>
          <cell r="I2165" t="str">
            <v>H</v>
          </cell>
          <cell r="J2165">
            <v>28.67</v>
          </cell>
          <cell r="K2165" t="str">
            <v>INSUMO</v>
          </cell>
          <cell r="L2165">
            <v>10513</v>
          </cell>
          <cell r="M2165" t="str">
            <v>SERVENTE - PISO MENSAL (ENCARGO SOCIAL MENSALISTA)</v>
          </cell>
          <cell r="N2165" t="str">
            <v>MES</v>
          </cell>
          <cell r="O2165">
            <v>2.1818199999999999E-2</v>
          </cell>
          <cell r="P2165">
            <v>1313.94</v>
          </cell>
          <cell r="Q2165">
            <v>28.66</v>
          </cell>
          <cell r="AD2165" t="str">
            <v>CHOR</v>
          </cell>
          <cell r="AE2165" t="str">
            <v>CUSTOS HORÁRIOS DE MÁQUINAS E EQUIPAMENTOS</v>
          </cell>
          <cell r="AF2165">
            <v>329</v>
          </cell>
          <cell r="AG2165" t="str">
            <v>COMPOSIÇÕES AUXILIARES</v>
          </cell>
          <cell r="AH2165">
            <v>0</v>
          </cell>
          <cell r="AI2165">
            <v>0</v>
          </cell>
        </row>
        <row r="2166">
          <cell r="G2166">
            <v>53796</v>
          </cell>
          <cell r="H2166" t="str">
            <v>CAMINHAO CARROCERIA ABERTA,EM MADEIRA, TOCO, 170CV - 11T (VU=6ANOS) - CHI DIURNO - DEPRECIACAO E JUROS</v>
          </cell>
          <cell r="I2166" t="str">
            <v>H</v>
          </cell>
          <cell r="J2166">
            <v>19.23</v>
          </cell>
          <cell r="R2166">
            <v>0</v>
          </cell>
          <cell r="S2166">
            <v>0</v>
          </cell>
          <cell r="T2166">
            <v>0</v>
          </cell>
          <cell r="U2166">
            <v>0</v>
          </cell>
          <cell r="V2166">
            <v>19.22</v>
          </cell>
          <cell r="W2166">
            <v>100</v>
          </cell>
          <cell r="X2166">
            <v>0</v>
          </cell>
          <cell r="Y2166">
            <v>0</v>
          </cell>
          <cell r="Z2166">
            <v>0</v>
          </cell>
          <cell r="AA2166">
            <v>0</v>
          </cell>
          <cell r="AB2166" t="str">
            <v>CAIXA REFERENCIAL</v>
          </cell>
          <cell r="AD2166" t="str">
            <v>CHOR</v>
          </cell>
          <cell r="AE2166" t="str">
            <v>CUSTOS HORÁRIOS DE MÁQUINAS E EQUIPAMENTOS</v>
          </cell>
          <cell r="AF2166">
            <v>329</v>
          </cell>
          <cell r="AG2166" t="str">
            <v>COMPOSIÇÕES AUXILIARES</v>
          </cell>
          <cell r="AH2166">
            <v>0</v>
          </cell>
          <cell r="AI2166">
            <v>0</v>
          </cell>
        </row>
        <row r="2167">
          <cell r="G2167">
            <v>53796</v>
          </cell>
          <cell r="H2167" t="str">
            <v>CAMINHAO CARROCERIA ABERTA,EM MADEIRA, TOCO, 170CV - 11T (VU=6ANOS) - CHI DIURNO - DEPRECIACAO E JUROS</v>
          </cell>
          <cell r="I2167" t="str">
            <v>H</v>
          </cell>
          <cell r="J2167">
            <v>19.23</v>
          </cell>
          <cell r="K2167" t="str">
            <v>INSUMO</v>
          </cell>
          <cell r="L2167">
            <v>1150</v>
          </cell>
          <cell r="M2167" t="str">
            <v>CAMINHAO  TOCO FORD CARGO 1717 E   MOTOR CUMMINS 170 CV - PBT=16000 KG - CARGA UTIL + CARROCERIA = 11090 KG - DIST ENTRE EIXOS 4800 MM - INCL CARROCERIA FIXA ABERTA DE MADEIRA P/ TRANSP.  GERAL DE CARGA SECA - DIMENSOES APROX. 2,50 X 7,00 X 0,50 M</v>
          </cell>
          <cell r="N2167" t="str">
            <v>UN</v>
          </cell>
          <cell r="O2167">
            <v>1.148E-4</v>
          </cell>
          <cell r="P2167">
            <v>167484.9</v>
          </cell>
          <cell r="Q2167">
            <v>19.22</v>
          </cell>
          <cell r="AD2167" t="str">
            <v>CHOR</v>
          </cell>
          <cell r="AE2167" t="str">
            <v>CUSTOS HORÁRIOS DE MÁQUINAS E EQUIPAMENTOS</v>
          </cell>
          <cell r="AF2167">
            <v>329</v>
          </cell>
          <cell r="AG2167" t="str">
            <v>COMPOSIÇÕES AUXILIARES</v>
          </cell>
          <cell r="AH2167">
            <v>0</v>
          </cell>
          <cell r="AI2167">
            <v>0</v>
          </cell>
        </row>
        <row r="2168">
          <cell r="G2168">
            <v>53797</v>
          </cell>
          <cell r="H2168" t="str">
            <v>CAMINHAO CARROCERIA ABERTA,EM MADEIRA, TOCO, 170CV - 11T (VU=6ANOS) - MATERIAIS/OPERACAO</v>
          </cell>
          <cell r="I2168" t="str">
            <v>H</v>
          </cell>
          <cell r="J2168">
            <v>54.29</v>
          </cell>
          <cell r="R2168">
            <v>0</v>
          </cell>
          <cell r="S2168">
            <v>0</v>
          </cell>
          <cell r="T2168">
            <v>54.28</v>
          </cell>
          <cell r="U2168">
            <v>100</v>
          </cell>
          <cell r="V2168">
            <v>0</v>
          </cell>
          <cell r="W2168">
            <v>0</v>
          </cell>
          <cell r="X2168">
            <v>0</v>
          </cell>
          <cell r="Y2168">
            <v>0</v>
          </cell>
          <cell r="Z2168">
            <v>0</v>
          </cell>
          <cell r="AA2168">
            <v>0</v>
          </cell>
          <cell r="AB2168" t="str">
            <v>CAIXA REFERENCIAL</v>
          </cell>
          <cell r="AD2168" t="str">
            <v>CHOR</v>
          </cell>
          <cell r="AE2168" t="str">
            <v>CUSTOS HORÁRIOS DE MÁQUINAS E EQUIPAMENTOS</v>
          </cell>
          <cell r="AF2168">
            <v>329</v>
          </cell>
          <cell r="AG2168" t="str">
            <v>COMPOSIÇÕES AUXILIARES</v>
          </cell>
          <cell r="AH2168">
            <v>0</v>
          </cell>
          <cell r="AI2168">
            <v>0</v>
          </cell>
        </row>
        <row r="2169">
          <cell r="G2169">
            <v>53797</v>
          </cell>
          <cell r="H2169" t="str">
            <v>CAMINHAO CARROCERIA ABERTA,EM MADEIRA, TOCO, 170CV - 11T (VU=6ANOS) - MATERIAIS/OPERACAO</v>
          </cell>
          <cell r="I2169" t="str">
            <v>H</v>
          </cell>
          <cell r="J2169">
            <v>54.29</v>
          </cell>
          <cell r="K2169" t="str">
            <v>INSUMO</v>
          </cell>
          <cell r="L2169">
            <v>4221</v>
          </cell>
          <cell r="M2169" t="str">
            <v>OLEO DIESEL COMBUSTIVEL COMUM</v>
          </cell>
          <cell r="N2169" t="str">
            <v>L</v>
          </cell>
          <cell r="O2169">
            <v>23.4</v>
          </cell>
          <cell r="P2169">
            <v>2.3199999999999998</v>
          </cell>
          <cell r="Q2169">
            <v>54.28</v>
          </cell>
          <cell r="AD2169" t="str">
            <v>CHOR</v>
          </cell>
          <cell r="AE2169" t="str">
            <v>CUSTOS HORÁRIOS DE MÁQUINAS E EQUIPAMENTOS</v>
          </cell>
          <cell r="AF2169">
            <v>329</v>
          </cell>
          <cell r="AG2169" t="str">
            <v>COMPOSIÇÕES AUXILIARES</v>
          </cell>
          <cell r="AH2169">
            <v>0</v>
          </cell>
          <cell r="AI2169">
            <v>0</v>
          </cell>
        </row>
        <row r="2170">
          <cell r="G2170">
            <v>53798</v>
          </cell>
          <cell r="H2170" t="str">
            <v>CAMINHAO CARROCERIA ABERTA,EM MADEIRA, TOCO, 170CV - 11T (VU=6ANOS) - MAO-DE-OBRA DIURNA NA OPERACAO</v>
          </cell>
          <cell r="I2170" t="str">
            <v>H</v>
          </cell>
          <cell r="J2170">
            <v>13.41</v>
          </cell>
          <cell r="R2170">
            <v>13.41</v>
          </cell>
          <cell r="S2170">
            <v>100</v>
          </cell>
          <cell r="T2170">
            <v>0</v>
          </cell>
          <cell r="U2170">
            <v>0</v>
          </cell>
          <cell r="V2170">
            <v>0</v>
          </cell>
          <cell r="W2170">
            <v>0</v>
          </cell>
          <cell r="X2170">
            <v>0</v>
          </cell>
          <cell r="Y2170">
            <v>0</v>
          </cell>
          <cell r="Z2170">
            <v>0</v>
          </cell>
          <cell r="AA2170">
            <v>0</v>
          </cell>
          <cell r="AB2170" t="str">
            <v>CAIXA REFERENCIAL</v>
          </cell>
          <cell r="AD2170" t="str">
            <v>CHOR</v>
          </cell>
          <cell r="AE2170" t="str">
            <v>CUSTOS HORÁRIOS DE MÁQUINAS E EQUIPAMENTOS</v>
          </cell>
          <cell r="AF2170">
            <v>329</v>
          </cell>
          <cell r="AG2170" t="str">
            <v>COMPOSIÇÕES AUXILIARES</v>
          </cell>
          <cell r="AH2170">
            <v>0</v>
          </cell>
          <cell r="AI2170">
            <v>0</v>
          </cell>
        </row>
        <row r="2171">
          <cell r="G2171">
            <v>53798</v>
          </cell>
          <cell r="H2171" t="str">
            <v>CAMINHAO CARROCERIA ABERTA,EM MADEIRA, TOCO, 170CV - 11T (VU=6ANOS) - MAO-DE-OBRA DIURNA NA OPERACAO</v>
          </cell>
          <cell r="I2171" t="str">
            <v>H</v>
          </cell>
          <cell r="J2171">
            <v>13.41</v>
          </cell>
          <cell r="K2171" t="str">
            <v>INSUMO</v>
          </cell>
          <cell r="L2171">
            <v>4093</v>
          </cell>
          <cell r="M2171" t="str">
            <v>MOTORISTA DE CAMINHAO</v>
          </cell>
          <cell r="N2171" t="str">
            <v>H</v>
          </cell>
          <cell r="O2171">
            <v>1</v>
          </cell>
          <cell r="P2171">
            <v>13.41</v>
          </cell>
          <cell r="Q2171">
            <v>13.41</v>
          </cell>
          <cell r="AD2171" t="str">
            <v>CHOR</v>
          </cell>
          <cell r="AE2171" t="str">
            <v>CUSTOS HORÁRIOS DE MÁQUINAS E EQUIPAMENTOS</v>
          </cell>
          <cell r="AF2171">
            <v>329</v>
          </cell>
          <cell r="AG2171" t="str">
            <v>COMPOSIÇÕES AUXILIARES</v>
          </cell>
          <cell r="AH2171">
            <v>0</v>
          </cell>
          <cell r="AI2171">
            <v>0</v>
          </cell>
        </row>
        <row r="2172">
          <cell r="G2172">
            <v>53799</v>
          </cell>
          <cell r="H2172" t="str">
            <v>CAMINHAO CARROCERIA ABERTA,EM MADEIRA, TOCO, 170CV - 11T (VU=6ANOS) - CHI DIURNO - MAO-DE-OBRA NA OPERACAO NOTURNA</v>
          </cell>
          <cell r="I2172" t="str">
            <v>H</v>
          </cell>
          <cell r="J2172">
            <v>12.9</v>
          </cell>
          <cell r="R2172">
            <v>12.9</v>
          </cell>
          <cell r="S2172">
            <v>100</v>
          </cell>
          <cell r="T2172">
            <v>0</v>
          </cell>
          <cell r="U2172">
            <v>0</v>
          </cell>
          <cell r="V2172">
            <v>0</v>
          </cell>
          <cell r="W2172">
            <v>0</v>
          </cell>
          <cell r="X2172">
            <v>0</v>
          </cell>
          <cell r="Y2172">
            <v>0</v>
          </cell>
          <cell r="Z2172">
            <v>0</v>
          </cell>
          <cell r="AA2172">
            <v>0</v>
          </cell>
          <cell r="AB2172" t="str">
            <v>CAIXA REFERENCIAL</v>
          </cell>
          <cell r="AD2172" t="str">
            <v>CHOR</v>
          </cell>
          <cell r="AE2172" t="str">
            <v>CUSTOS HORÁRIOS DE MÁQUINAS E EQUIPAMENTOS</v>
          </cell>
          <cell r="AF2172">
            <v>329</v>
          </cell>
          <cell r="AG2172" t="str">
            <v>COMPOSIÇÕES AUXILIARES</v>
          </cell>
          <cell r="AH2172">
            <v>0</v>
          </cell>
          <cell r="AI2172">
            <v>0</v>
          </cell>
        </row>
        <row r="2173">
          <cell r="G2173">
            <v>53799</v>
          </cell>
          <cell r="H2173" t="str">
            <v>CAMINHAO CARROCERIA ABERTA,EM MADEIRA, TOCO, 170CV - 11T (VU=6ANOS) - CHI DIURNO - MAO-DE-OBRA NA OPERACAO NOTURNA</v>
          </cell>
          <cell r="I2173" t="str">
            <v>H</v>
          </cell>
          <cell r="J2173">
            <v>12.9</v>
          </cell>
          <cell r="K2173" t="str">
            <v>INSUMO</v>
          </cell>
          <cell r="L2173">
            <v>10512</v>
          </cell>
          <cell r="M2173" t="str">
            <v>MOTORISTA DE CAMINHAO - PISO MENSAL (ENCARGO SOCIAL MENSALISTA)</v>
          </cell>
          <cell r="N2173" t="str">
            <v>MES</v>
          </cell>
          <cell r="O2173">
            <v>5.4545000000000001E-3</v>
          </cell>
          <cell r="P2173">
            <v>2365.75</v>
          </cell>
          <cell r="Q2173">
            <v>12.9</v>
          </cell>
          <cell r="AD2173" t="str">
            <v>CHOR</v>
          </cell>
          <cell r="AE2173" t="str">
            <v>CUSTOS HORÁRIOS DE MÁQUINAS E EQUIPAMENTOS</v>
          </cell>
          <cell r="AF2173">
            <v>329</v>
          </cell>
          <cell r="AG2173" t="str">
            <v>COMPOSIÇÕES AUXILIARES</v>
          </cell>
          <cell r="AH2173">
            <v>0</v>
          </cell>
          <cell r="AI2173">
            <v>0</v>
          </cell>
        </row>
        <row r="2174">
          <cell r="G2174">
            <v>53800</v>
          </cell>
          <cell r="H2174" t="str">
            <v>USINA MISTURADORA DE SOLOS, DOSADORES TRIPLOS, CALHA VIBRATÓRIA, CAPACIDADE 200/500 TON, 201HP - MATERIAIS NA OPERAÇÃO</v>
          </cell>
          <cell r="I2174" t="str">
            <v>H</v>
          </cell>
          <cell r="J2174">
            <v>29.7</v>
          </cell>
          <cell r="R2174">
            <v>0</v>
          </cell>
          <cell r="S2174">
            <v>0</v>
          </cell>
          <cell r="T2174">
            <v>0</v>
          </cell>
          <cell r="U2174">
            <v>0</v>
          </cell>
          <cell r="V2174">
            <v>0</v>
          </cell>
          <cell r="W2174">
            <v>0</v>
          </cell>
          <cell r="X2174">
            <v>0</v>
          </cell>
          <cell r="Y2174">
            <v>0</v>
          </cell>
          <cell r="Z2174">
            <v>29.7</v>
          </cell>
          <cell r="AA2174">
            <v>100</v>
          </cell>
          <cell r="AB2174" t="str">
            <v>CAIXA REFERENCIAL</v>
          </cell>
          <cell r="AD2174" t="str">
            <v>CHOR</v>
          </cell>
          <cell r="AE2174" t="str">
            <v>CUSTOS HORÁRIOS DE MÁQUINAS E EQUIPAMENTOS</v>
          </cell>
          <cell r="AF2174">
            <v>329</v>
          </cell>
          <cell r="AG2174" t="str">
            <v>COMPOSIÇÕES AUXILIARES</v>
          </cell>
          <cell r="AH2174">
            <v>0</v>
          </cell>
          <cell r="AI2174">
            <v>0</v>
          </cell>
        </row>
        <row r="2175">
          <cell r="G2175">
            <v>53800</v>
          </cell>
          <cell r="H2175" t="str">
            <v>USINA MISTURADORA DE SOLOS, DOSADORES TRIPLOS, CALHA VIBRATÓRIA, CAPACIDADE 200/500 TON, 201HP - MATERIAIS NA OPERAÇÃO</v>
          </cell>
          <cell r="I2175" t="str">
            <v>H</v>
          </cell>
          <cell r="J2175">
            <v>29.7</v>
          </cell>
          <cell r="K2175" t="str">
            <v>INSUMO</v>
          </cell>
          <cell r="L2175">
            <v>2705</v>
          </cell>
          <cell r="M2175" t="str">
            <v>ENERGIA ELETRICA ATE 2000 KWH INDUSTRIAL, SEM DEMANDA</v>
          </cell>
          <cell r="N2175" t="str">
            <v>KW/H</v>
          </cell>
          <cell r="O2175">
            <v>74.599999999999994</v>
          </cell>
          <cell r="P2175">
            <v>0.39</v>
          </cell>
          <cell r="Q2175">
            <v>29.7</v>
          </cell>
          <cell r="AD2175" t="str">
            <v>CHOR</v>
          </cell>
          <cell r="AE2175" t="str">
            <v>CUSTOS HORÁRIOS DE MÁQUINAS E EQUIPAMENTOS</v>
          </cell>
          <cell r="AF2175">
            <v>329</v>
          </cell>
          <cell r="AG2175" t="str">
            <v>COMPOSIÇÕES AUXILIARES</v>
          </cell>
          <cell r="AH2175">
            <v>0</v>
          </cell>
          <cell r="AI2175">
            <v>0</v>
          </cell>
        </row>
        <row r="2176">
          <cell r="G2176">
            <v>53801</v>
          </cell>
          <cell r="H2176" t="str">
            <v>USINA MISTURADORA DE SOLOS, DOSADORES TRIPLOS, CALHA VIBRATÓRIA, CAPCIDADE 200/500 TON, 201HP - MÃO-DE-OBRA NA OPERAÇÃO DIURNA</v>
          </cell>
          <cell r="I2176" t="str">
            <v>H</v>
          </cell>
          <cell r="J2176">
            <v>41.81</v>
          </cell>
          <cell r="R2176">
            <v>41.8</v>
          </cell>
          <cell r="S2176">
            <v>100</v>
          </cell>
          <cell r="T2176">
            <v>0</v>
          </cell>
          <cell r="U2176">
            <v>0</v>
          </cell>
          <cell r="V2176">
            <v>0</v>
          </cell>
          <cell r="W2176">
            <v>0</v>
          </cell>
          <cell r="X2176">
            <v>0</v>
          </cell>
          <cell r="Y2176">
            <v>0</v>
          </cell>
          <cell r="Z2176">
            <v>0</v>
          </cell>
          <cell r="AA2176">
            <v>0</v>
          </cell>
          <cell r="AB2176" t="str">
            <v>CAIXA REFERENCIAL</v>
          </cell>
          <cell r="AD2176" t="str">
            <v>CHOR</v>
          </cell>
          <cell r="AE2176" t="str">
            <v>CUSTOS HORÁRIOS DE MÁQUINAS E EQUIPAMENTOS</v>
          </cell>
          <cell r="AF2176">
            <v>329</v>
          </cell>
          <cell r="AG2176" t="str">
            <v>COMPOSIÇÕES AUXILIARES</v>
          </cell>
          <cell r="AH2176">
            <v>0</v>
          </cell>
          <cell r="AI2176">
            <v>0</v>
          </cell>
        </row>
        <row r="2177">
          <cell r="G2177">
            <v>53801</v>
          </cell>
          <cell r="H2177" t="str">
            <v>USINA MISTURADORA DE SOLOS, DOSADORES TRIPLOS, CALHA VIBRATÓRIA, CAPCIDADE 200/500 TON, 201HP - MÃO-DE-OBRA NA OPERAÇÃO DIURNA</v>
          </cell>
          <cell r="I2177" t="str">
            <v>H</v>
          </cell>
          <cell r="J2177">
            <v>41.81</v>
          </cell>
          <cell r="K2177" t="str">
            <v>INSUMO</v>
          </cell>
          <cell r="L2177">
            <v>10513</v>
          </cell>
          <cell r="M2177" t="str">
            <v>SERVENTE - PISO MENSAL (ENCARGO SOCIAL MENSALISTA)</v>
          </cell>
          <cell r="N2177" t="str">
            <v>MES</v>
          </cell>
          <cell r="O2177">
            <v>3.1818199999999998E-2</v>
          </cell>
          <cell r="P2177">
            <v>1313.94</v>
          </cell>
          <cell r="Q2177">
            <v>41.8</v>
          </cell>
          <cell r="AD2177" t="str">
            <v>CHOR</v>
          </cell>
          <cell r="AE2177" t="str">
            <v>CUSTOS HORÁRIOS DE MÁQUINAS E EQUIPAMENTOS</v>
          </cell>
          <cell r="AF2177">
            <v>329</v>
          </cell>
          <cell r="AG2177" t="str">
            <v>COMPOSIÇÕES AUXILIARES</v>
          </cell>
          <cell r="AH2177">
            <v>0</v>
          </cell>
          <cell r="AI2177">
            <v>0</v>
          </cell>
        </row>
        <row r="2178">
          <cell r="G2178">
            <v>53802</v>
          </cell>
          <cell r="H2178" t="str">
            <v>VIBROACABADORA SOBRE ESTEIRAS POTENCIA MAX. 105CV CAPACIDADE ATE 450 T/H - MAO-DE-OBRA NA OPERACAO DIURNA</v>
          </cell>
          <cell r="I2178" t="str">
            <v>H</v>
          </cell>
          <cell r="J2178">
            <v>13.09</v>
          </cell>
          <cell r="R2178">
            <v>13.09</v>
          </cell>
          <cell r="S2178">
            <v>100</v>
          </cell>
          <cell r="T2178">
            <v>0</v>
          </cell>
          <cell r="U2178">
            <v>0</v>
          </cell>
          <cell r="V2178">
            <v>0</v>
          </cell>
          <cell r="W2178">
            <v>0</v>
          </cell>
          <cell r="X2178">
            <v>0</v>
          </cell>
          <cell r="Y2178">
            <v>0</v>
          </cell>
          <cell r="Z2178">
            <v>0</v>
          </cell>
          <cell r="AA2178">
            <v>0</v>
          </cell>
          <cell r="AB2178" t="str">
            <v>CAIXA REFERENCIAL</v>
          </cell>
          <cell r="AD2178" t="str">
            <v>CHOR</v>
          </cell>
          <cell r="AE2178" t="str">
            <v>CUSTOS HORÁRIOS DE MÁQUINAS E EQUIPAMENTOS</v>
          </cell>
          <cell r="AF2178">
            <v>329</v>
          </cell>
          <cell r="AG2178" t="str">
            <v>COMPOSIÇÕES AUXILIARES</v>
          </cell>
          <cell r="AH2178">
            <v>0</v>
          </cell>
          <cell r="AI2178">
            <v>0</v>
          </cell>
        </row>
        <row r="2179">
          <cell r="G2179">
            <v>53802</v>
          </cell>
          <cell r="H2179" t="str">
            <v>VIBROACABADORA SOBRE ESTEIRAS POTENCIA MAX. 105CV CAPACIDADE ATE 450 T/H - MAO-DE-OBRA NA OPERACAO DIURNA</v>
          </cell>
          <cell r="I2179" t="str">
            <v>H</v>
          </cell>
          <cell r="J2179">
            <v>13.09</v>
          </cell>
          <cell r="K2179" t="str">
            <v>INSUMO</v>
          </cell>
          <cell r="L2179">
            <v>4242</v>
          </cell>
          <cell r="M2179" t="str">
            <v>OPERADOR DE ACABADORA</v>
          </cell>
          <cell r="N2179" t="str">
            <v>H</v>
          </cell>
          <cell r="O2179">
            <v>1</v>
          </cell>
          <cell r="P2179">
            <v>13.09</v>
          </cell>
          <cell r="Q2179">
            <v>13.09</v>
          </cell>
          <cell r="AD2179" t="str">
            <v>CHOR</v>
          </cell>
          <cell r="AE2179" t="str">
            <v>CUSTOS HORÁRIOS DE MÁQUINAS E EQUIPAMENTOS</v>
          </cell>
          <cell r="AF2179">
            <v>329</v>
          </cell>
          <cell r="AG2179" t="str">
            <v>COMPOSIÇÕES AUXILIARES</v>
          </cell>
          <cell r="AH2179">
            <v>0</v>
          </cell>
          <cell r="AI2179">
            <v>0</v>
          </cell>
        </row>
        <row r="2180">
          <cell r="G2180">
            <v>53803</v>
          </cell>
          <cell r="H2180" t="str">
            <v>VIBROACABADORA SOBRE ESTEIRAS POTENCIA MAX. 105CV CAPACIDADE ATE 450 T/H - MAO-DE-OBRA NA OPERACAO NOTURNA</v>
          </cell>
          <cell r="I2180" t="str">
            <v>H</v>
          </cell>
          <cell r="J2180">
            <v>15.71</v>
          </cell>
          <cell r="R2180">
            <v>15.7</v>
          </cell>
          <cell r="S2180">
            <v>100</v>
          </cell>
          <cell r="T2180">
            <v>0</v>
          </cell>
          <cell r="U2180">
            <v>0</v>
          </cell>
          <cell r="V2180">
            <v>0</v>
          </cell>
          <cell r="W2180">
            <v>0</v>
          </cell>
          <cell r="X2180">
            <v>0</v>
          </cell>
          <cell r="Y2180">
            <v>0</v>
          </cell>
          <cell r="Z2180">
            <v>0</v>
          </cell>
          <cell r="AA2180">
            <v>0</v>
          </cell>
          <cell r="AB2180" t="str">
            <v>CAIXA REFERENCIAL</v>
          </cell>
          <cell r="AD2180" t="str">
            <v>CHOR</v>
          </cell>
          <cell r="AE2180" t="str">
            <v>CUSTOS HORÁRIOS DE MÁQUINAS E EQUIPAMENTOS</v>
          </cell>
          <cell r="AF2180">
            <v>329</v>
          </cell>
          <cell r="AG2180" t="str">
            <v>COMPOSIÇÕES AUXILIARES</v>
          </cell>
          <cell r="AH2180">
            <v>0</v>
          </cell>
          <cell r="AI2180">
            <v>0</v>
          </cell>
        </row>
        <row r="2181">
          <cell r="G2181">
            <v>53803</v>
          </cell>
          <cell r="H2181" t="str">
            <v>VIBROACABADORA SOBRE ESTEIRAS POTENCIA MAX. 105CV CAPACIDADE ATE 450 T/H - MAO-DE-OBRA NA OPERACAO NOTURNA</v>
          </cell>
          <cell r="I2181" t="str">
            <v>H</v>
          </cell>
          <cell r="J2181">
            <v>15.71</v>
          </cell>
          <cell r="K2181" t="str">
            <v>INSUMO</v>
          </cell>
          <cell r="L2181">
            <v>4242</v>
          </cell>
          <cell r="M2181" t="str">
            <v>OPERADOR DE ACABADORA</v>
          </cell>
          <cell r="N2181" t="str">
            <v>H</v>
          </cell>
          <cell r="O2181">
            <v>1.2</v>
          </cell>
          <cell r="P2181">
            <v>13.09</v>
          </cell>
          <cell r="Q2181">
            <v>15.7</v>
          </cell>
          <cell r="AD2181" t="str">
            <v>CHOR</v>
          </cell>
          <cell r="AE2181" t="str">
            <v>CUSTOS HORÁRIOS DE MÁQUINAS E EQUIPAMENTOS</v>
          </cell>
          <cell r="AF2181">
            <v>329</v>
          </cell>
          <cell r="AG2181" t="str">
            <v>COMPOSIÇÕES AUXILIARES</v>
          </cell>
          <cell r="AH2181">
            <v>0</v>
          </cell>
          <cell r="AI2181">
            <v>0</v>
          </cell>
        </row>
        <row r="2182">
          <cell r="G2182">
            <v>53804</v>
          </cell>
          <cell r="H2182" t="str">
            <v>VASSOURA MECÂNICA REBOCÁVEL C/ ESCOVA CILÍNDRICA LARGURA DE VARRIMENTO = 2,44M - MANUTENÇÃO</v>
          </cell>
          <cell r="I2182" t="str">
            <v>H</v>
          </cell>
          <cell r="J2182">
            <v>1.03</v>
          </cell>
          <cell r="R2182">
            <v>0</v>
          </cell>
          <cell r="S2182">
            <v>0</v>
          </cell>
          <cell r="T2182">
            <v>0</v>
          </cell>
          <cell r="U2182">
            <v>0</v>
          </cell>
          <cell r="V2182">
            <v>1.02</v>
          </cell>
          <cell r="W2182">
            <v>100</v>
          </cell>
          <cell r="X2182">
            <v>0</v>
          </cell>
          <cell r="Y2182">
            <v>0</v>
          </cell>
          <cell r="Z2182">
            <v>0</v>
          </cell>
          <cell r="AA2182">
            <v>0</v>
          </cell>
          <cell r="AB2182" t="str">
            <v>CAIXA REFERENCIAL</v>
          </cell>
          <cell r="AD2182" t="str">
            <v>CHOR</v>
          </cell>
          <cell r="AE2182" t="str">
            <v>CUSTOS HORÁRIOS DE MÁQUINAS E EQUIPAMENTOS</v>
          </cell>
          <cell r="AF2182">
            <v>329</v>
          </cell>
          <cell r="AG2182" t="str">
            <v>COMPOSIÇÕES AUXILIARES</v>
          </cell>
          <cell r="AH2182">
            <v>0</v>
          </cell>
          <cell r="AI2182">
            <v>0</v>
          </cell>
        </row>
        <row r="2183">
          <cell r="G2183">
            <v>53804</v>
          </cell>
          <cell r="H2183" t="str">
            <v>VASSOURA MECÂNICA REBOCÁVEL C/ ESCOVA CILÍNDRICA LARGURA DE VARRIMENTO = 2,44M - MANUTENÇÃO</v>
          </cell>
          <cell r="I2183" t="str">
            <v>H</v>
          </cell>
          <cell r="J2183">
            <v>1.03</v>
          </cell>
          <cell r="K2183" t="str">
            <v>INSUMO</v>
          </cell>
          <cell r="L2183">
            <v>10433</v>
          </cell>
          <cell r="M2183" t="str">
            <v>VASSOURA MECANICA REBOCAVEL C/ ESCOVA CILINDRICA LARGURA VARRIMENTO = 2,44M CONSMAQ VU ULIANA**CAIXA**</v>
          </cell>
          <cell r="N2183" t="str">
            <v>UN</v>
          </cell>
          <cell r="O2183">
            <v>6.2500000000000001E-5</v>
          </cell>
          <cell r="P2183">
            <v>16465.05</v>
          </cell>
          <cell r="Q2183">
            <v>1.02</v>
          </cell>
          <cell r="AD2183" t="str">
            <v>CHOR</v>
          </cell>
          <cell r="AE2183" t="str">
            <v>CUSTOS HORÁRIOS DE MÁQUINAS E EQUIPAMENTOS</v>
          </cell>
          <cell r="AF2183">
            <v>329</v>
          </cell>
          <cell r="AG2183" t="str">
            <v>COMPOSIÇÕES AUXILIARES</v>
          </cell>
          <cell r="AH2183">
            <v>0</v>
          </cell>
          <cell r="AI2183">
            <v>0</v>
          </cell>
        </row>
        <row r="2184">
          <cell r="G2184">
            <v>53805</v>
          </cell>
          <cell r="H2184" t="str">
            <v>TRATOR PNEUS TRAÇÃO 4X2, 82 CV, PESO C/ LASTRO 4,555 T  - MAO-DE-OBRA OPERACAO NOTURNA</v>
          </cell>
          <cell r="I2184" t="str">
            <v>H</v>
          </cell>
          <cell r="J2184">
            <v>17.27</v>
          </cell>
          <cell r="R2184">
            <v>17.27</v>
          </cell>
          <cell r="S2184">
            <v>100</v>
          </cell>
          <cell r="T2184">
            <v>0</v>
          </cell>
          <cell r="U2184">
            <v>0</v>
          </cell>
          <cell r="V2184">
            <v>0</v>
          </cell>
          <cell r="W2184">
            <v>0</v>
          </cell>
          <cell r="X2184">
            <v>0</v>
          </cell>
          <cell r="Y2184">
            <v>0</v>
          </cell>
          <cell r="Z2184">
            <v>0</v>
          </cell>
          <cell r="AA2184">
            <v>0</v>
          </cell>
          <cell r="AB2184" t="str">
            <v>CAIXA REFERENCIAL</v>
          </cell>
          <cell r="AD2184" t="str">
            <v>CHOR</v>
          </cell>
          <cell r="AE2184" t="str">
            <v>CUSTOS HORÁRIOS DE MÁQUINAS E EQUIPAMENTOS</v>
          </cell>
          <cell r="AF2184">
            <v>329</v>
          </cell>
          <cell r="AG2184" t="str">
            <v>COMPOSIÇÕES AUXILIARES</v>
          </cell>
          <cell r="AH2184">
            <v>0</v>
          </cell>
          <cell r="AI2184">
            <v>0</v>
          </cell>
        </row>
        <row r="2185">
          <cell r="G2185">
            <v>53805</v>
          </cell>
          <cell r="H2185" t="str">
            <v>TRATOR PNEUS TRAÇÃO 4X2, 82 CV, PESO C/ LASTRO 4,555 T  - MAO-DE-OBRA OPERACAO NOTURNA</v>
          </cell>
          <cell r="I2185" t="str">
            <v>H</v>
          </cell>
          <cell r="J2185">
            <v>17.27</v>
          </cell>
          <cell r="K2185" t="str">
            <v>INSUMO</v>
          </cell>
          <cell r="L2185">
            <v>4237</v>
          </cell>
          <cell r="M2185" t="str">
            <v>TRATORISTA</v>
          </cell>
          <cell r="N2185" t="str">
            <v>H</v>
          </cell>
          <cell r="O2185">
            <v>1.2</v>
          </cell>
          <cell r="P2185">
            <v>14.39</v>
          </cell>
          <cell r="Q2185">
            <v>17.27</v>
          </cell>
          <cell r="AD2185" t="str">
            <v>CHOR</v>
          </cell>
          <cell r="AE2185" t="str">
            <v>CUSTOS HORÁRIOS DE MÁQUINAS E EQUIPAMENTOS</v>
          </cell>
          <cell r="AF2185">
            <v>329</v>
          </cell>
          <cell r="AG2185" t="str">
            <v>COMPOSIÇÕES AUXILIARES</v>
          </cell>
          <cell r="AH2185">
            <v>0</v>
          </cell>
          <cell r="AI2185">
            <v>0</v>
          </cell>
        </row>
        <row r="2186">
          <cell r="G2186">
            <v>53806</v>
          </cell>
          <cell r="H2186" t="str">
            <v>TRATOR DE ESTEIRAS POTENCIA 165 HP, PESO OPERACIONAL 17,1T (VU=5ANOS) - MANUTENCAO</v>
          </cell>
          <cell r="I2186" t="str">
            <v>H</v>
          </cell>
          <cell r="J2186">
            <v>76.069999999999993</v>
          </cell>
          <cell r="R2186">
            <v>0</v>
          </cell>
          <cell r="S2186">
            <v>0</v>
          </cell>
          <cell r="T2186">
            <v>0</v>
          </cell>
          <cell r="U2186">
            <v>0</v>
          </cell>
          <cell r="V2186">
            <v>76.06</v>
          </cell>
          <cell r="W2186">
            <v>100</v>
          </cell>
          <cell r="X2186">
            <v>0</v>
          </cell>
          <cell r="Y2186">
            <v>0</v>
          </cell>
          <cell r="Z2186">
            <v>0</v>
          </cell>
          <cell r="AA2186">
            <v>0</v>
          </cell>
          <cell r="AB2186" t="str">
            <v>CAIXA REFERENCIAL</v>
          </cell>
          <cell r="AD2186" t="str">
            <v>CHOR</v>
          </cell>
          <cell r="AE2186" t="str">
            <v>CUSTOS HORÁRIOS DE MÁQUINAS E EQUIPAMENTOS</v>
          </cell>
          <cell r="AF2186">
            <v>329</v>
          </cell>
          <cell r="AG2186" t="str">
            <v>COMPOSIÇÕES AUXILIARES</v>
          </cell>
          <cell r="AH2186">
            <v>0</v>
          </cell>
          <cell r="AI2186">
            <v>0</v>
          </cell>
        </row>
        <row r="2187">
          <cell r="G2187">
            <v>53806</v>
          </cell>
          <cell r="H2187" t="str">
            <v>TRATOR DE ESTEIRAS POTENCIA 165 HP, PESO OPERACIONAL 17,1T (VU=5ANOS) - MANUTENCAO</v>
          </cell>
          <cell r="I2187" t="str">
            <v>H</v>
          </cell>
          <cell r="J2187">
            <v>76.069999999999993</v>
          </cell>
          <cell r="K2187" t="str">
            <v>INSUMO</v>
          </cell>
          <cell r="L2187">
            <v>7625</v>
          </cell>
          <cell r="M2187" t="str">
            <v>TRATOR DE ESTEIRAS KOMATSU,NACIONAL , MOD D61-EX-12, POT 165 HP, PESO OPERACIONAL 17,1T, CACAMBA 5,2 M³**CAIXA**</v>
          </cell>
          <cell r="N2187" t="str">
            <v>UN</v>
          </cell>
          <cell r="O2187">
            <v>9.9999999999999991E-5</v>
          </cell>
          <cell r="P2187">
            <v>760682.25</v>
          </cell>
          <cell r="Q2187">
            <v>76.06</v>
          </cell>
          <cell r="AD2187" t="str">
            <v>CHOR</v>
          </cell>
          <cell r="AE2187" t="str">
            <v>CUSTOS HORÁRIOS DE MÁQUINAS E EQUIPAMENTOS</v>
          </cell>
          <cell r="AF2187">
            <v>329</v>
          </cell>
          <cell r="AG2187" t="str">
            <v>COMPOSIÇÕES AUXILIARES</v>
          </cell>
          <cell r="AH2187">
            <v>0</v>
          </cell>
          <cell r="AI2187">
            <v>0</v>
          </cell>
        </row>
        <row r="2188">
          <cell r="G2188">
            <v>53807</v>
          </cell>
          <cell r="H2188" t="str">
            <v>TRATOR DE ESTEIRAS POTENCIA 165 HP, PESO OPERACIONAL 17,1T - MAO-DE-OBRA NA OPERACAO DIURNA</v>
          </cell>
          <cell r="I2188" t="str">
            <v>H</v>
          </cell>
          <cell r="J2188">
            <v>17.920000000000002</v>
          </cell>
          <cell r="R2188">
            <v>17.91</v>
          </cell>
          <cell r="S2188">
            <v>100</v>
          </cell>
          <cell r="T2188">
            <v>0</v>
          </cell>
          <cell r="U2188">
            <v>0</v>
          </cell>
          <cell r="V2188">
            <v>0</v>
          </cell>
          <cell r="W2188">
            <v>0</v>
          </cell>
          <cell r="X2188">
            <v>0</v>
          </cell>
          <cell r="Y2188">
            <v>0</v>
          </cell>
          <cell r="Z2188">
            <v>0</v>
          </cell>
          <cell r="AA2188">
            <v>0</v>
          </cell>
          <cell r="AB2188" t="str">
            <v>CAIXA REFERENCIAL</v>
          </cell>
          <cell r="AD2188" t="str">
            <v>CHOR</v>
          </cell>
          <cell r="AE2188" t="str">
            <v>CUSTOS HORÁRIOS DE MÁQUINAS E EQUIPAMENTOS</v>
          </cell>
          <cell r="AF2188">
            <v>329</v>
          </cell>
          <cell r="AG2188" t="str">
            <v>COMPOSIÇÕES AUXILIARES</v>
          </cell>
          <cell r="AH2188">
            <v>0</v>
          </cell>
          <cell r="AI2188">
            <v>0</v>
          </cell>
        </row>
        <row r="2189">
          <cell r="G2189">
            <v>53807</v>
          </cell>
          <cell r="H2189" t="str">
            <v>TRATOR DE ESTEIRAS POTENCIA 165 HP, PESO OPERACIONAL 17,1T - MAO-DE-OBRA NA OPERACAO DIURNA</v>
          </cell>
          <cell r="I2189" t="str">
            <v>H</v>
          </cell>
          <cell r="J2189">
            <v>17.920000000000002</v>
          </cell>
          <cell r="K2189" t="str">
            <v>INSUMO</v>
          </cell>
          <cell r="L2189">
            <v>10513</v>
          </cell>
          <cell r="M2189" t="str">
            <v>SERVENTE - PISO MENSAL (ENCARGO SOCIAL MENSALISTA)</v>
          </cell>
          <cell r="N2189" t="str">
            <v>MES</v>
          </cell>
          <cell r="O2189">
            <v>1.36364E-2</v>
          </cell>
          <cell r="P2189">
            <v>1313.94</v>
          </cell>
          <cell r="Q2189">
            <v>17.91</v>
          </cell>
          <cell r="AD2189" t="str">
            <v>CHOR</v>
          </cell>
          <cell r="AE2189" t="str">
            <v>CUSTOS HORÁRIOS DE MÁQUINAS E EQUIPAMENTOS</v>
          </cell>
          <cell r="AF2189">
            <v>329</v>
          </cell>
          <cell r="AG2189" t="str">
            <v>COMPOSIÇÕES AUXILIARES</v>
          </cell>
          <cell r="AH2189">
            <v>0</v>
          </cell>
          <cell r="AI2189">
            <v>0</v>
          </cell>
        </row>
        <row r="2190">
          <cell r="G2190">
            <v>53808</v>
          </cell>
          <cell r="H2190" t="str">
            <v>TRATOR DE ESTEIRAS POTENCIA 165 HP, PESO OPERACIONAL 17,1T - MAO-DE-OBRA NA OPERACAO NOTURNA</v>
          </cell>
          <cell r="I2190" t="str">
            <v>H</v>
          </cell>
          <cell r="J2190">
            <v>17.27</v>
          </cell>
          <cell r="R2190">
            <v>17.27</v>
          </cell>
          <cell r="S2190">
            <v>100</v>
          </cell>
          <cell r="T2190">
            <v>0</v>
          </cell>
          <cell r="U2190">
            <v>0</v>
          </cell>
          <cell r="V2190">
            <v>0</v>
          </cell>
          <cell r="W2190">
            <v>0</v>
          </cell>
          <cell r="X2190">
            <v>0</v>
          </cell>
          <cell r="Y2190">
            <v>0</v>
          </cell>
          <cell r="Z2190">
            <v>0</v>
          </cell>
          <cell r="AA2190">
            <v>0</v>
          </cell>
          <cell r="AB2190" t="str">
            <v>CAIXA REFERENCIAL</v>
          </cell>
          <cell r="AD2190" t="str">
            <v>CHOR</v>
          </cell>
          <cell r="AE2190" t="str">
            <v>CUSTOS HORÁRIOS DE MÁQUINAS E EQUIPAMENTOS</v>
          </cell>
          <cell r="AF2190">
            <v>329</v>
          </cell>
          <cell r="AG2190" t="str">
            <v>COMPOSIÇÕES AUXILIARES</v>
          </cell>
          <cell r="AH2190">
            <v>0</v>
          </cell>
          <cell r="AI2190">
            <v>0</v>
          </cell>
        </row>
        <row r="2191">
          <cell r="G2191">
            <v>53808</v>
          </cell>
          <cell r="H2191" t="str">
            <v>TRATOR DE ESTEIRAS POTENCIA 165 HP, PESO OPERACIONAL 17,1T - MAO-DE-OBRA NA OPERACAO NOTURNA</v>
          </cell>
          <cell r="I2191" t="str">
            <v>H</v>
          </cell>
          <cell r="J2191">
            <v>17.27</v>
          </cell>
          <cell r="K2191" t="str">
            <v>INSUMO</v>
          </cell>
          <cell r="L2191">
            <v>4237</v>
          </cell>
          <cell r="M2191" t="str">
            <v>TRATORISTA</v>
          </cell>
          <cell r="N2191" t="str">
            <v>H</v>
          </cell>
          <cell r="O2191">
            <v>1.2</v>
          </cell>
          <cell r="P2191">
            <v>14.39</v>
          </cell>
          <cell r="Q2191">
            <v>17.27</v>
          </cell>
          <cell r="AD2191" t="str">
            <v>CHOR</v>
          </cell>
          <cell r="AE2191" t="str">
            <v>CUSTOS HORÁRIOS DE MÁQUINAS E EQUIPAMENTOS</v>
          </cell>
          <cell r="AF2191">
            <v>329</v>
          </cell>
          <cell r="AG2191" t="str">
            <v>COMPOSIÇÕES AUXILIARES</v>
          </cell>
          <cell r="AH2191">
            <v>0</v>
          </cell>
          <cell r="AI2191">
            <v>0</v>
          </cell>
        </row>
        <row r="2192">
          <cell r="G2192">
            <v>53810</v>
          </cell>
          <cell r="H2192" t="str">
            <v>TRATOR DE ESTEIRAS 153HP PESO OPERACIONAL 15T, COM RODA MOTRIZ ELEVADA (VU=5ANOS) - MANUTENCAO</v>
          </cell>
          <cell r="I2192" t="str">
            <v>H</v>
          </cell>
          <cell r="J2192">
            <v>78.040000000000006</v>
          </cell>
          <cell r="R2192">
            <v>0</v>
          </cell>
          <cell r="S2192">
            <v>0</v>
          </cell>
          <cell r="T2192">
            <v>0</v>
          </cell>
          <cell r="U2192">
            <v>0</v>
          </cell>
          <cell r="V2192">
            <v>78.03</v>
          </cell>
          <cell r="W2192">
            <v>100</v>
          </cell>
          <cell r="X2192">
            <v>0</v>
          </cell>
          <cell r="Y2192">
            <v>0</v>
          </cell>
          <cell r="Z2192">
            <v>0</v>
          </cell>
          <cell r="AA2192">
            <v>0</v>
          </cell>
          <cell r="AB2192" t="str">
            <v>CAIXA REFERENCIAL</v>
          </cell>
          <cell r="AD2192" t="str">
            <v>CHOR</v>
          </cell>
          <cell r="AE2192" t="str">
            <v>CUSTOS HORÁRIOS DE MÁQUINAS E EQUIPAMENTOS</v>
          </cell>
          <cell r="AF2192">
            <v>329</v>
          </cell>
          <cell r="AG2192" t="str">
            <v>COMPOSIÇÕES AUXILIARES</v>
          </cell>
          <cell r="AH2192">
            <v>0</v>
          </cell>
          <cell r="AI2192">
            <v>0</v>
          </cell>
        </row>
        <row r="2193">
          <cell r="G2193">
            <v>53810</v>
          </cell>
          <cell r="H2193" t="str">
            <v>TRATOR DE ESTEIRAS 153HP PESO OPERACIONAL 15T, COM RODA MOTRIZ ELEVADA (VU=5ANOS) - MANUTENCAO</v>
          </cell>
          <cell r="I2193" t="str">
            <v>H</v>
          </cell>
          <cell r="J2193">
            <v>78.040000000000006</v>
          </cell>
          <cell r="K2193" t="str">
            <v>INSUMO</v>
          </cell>
          <cell r="L2193">
            <v>7624</v>
          </cell>
          <cell r="M2193" t="str">
            <v>TRATOR DE ESTEIRAS CATERPILLAR D6M 153HP PESO OPERACIONAL 15T, C/ RODA MOTRIZ ELEVADA</v>
          </cell>
          <cell r="N2193" t="str">
            <v>UN</v>
          </cell>
          <cell r="O2193">
            <v>9.9999999999999991E-5</v>
          </cell>
          <cell r="P2193">
            <v>780355</v>
          </cell>
          <cell r="Q2193">
            <v>78.03</v>
          </cell>
          <cell r="AD2193" t="str">
            <v>CHOR</v>
          </cell>
          <cell r="AE2193" t="str">
            <v>CUSTOS HORÁRIOS DE MÁQUINAS E EQUIPAMENTOS</v>
          </cell>
          <cell r="AF2193">
            <v>329</v>
          </cell>
          <cell r="AG2193" t="str">
            <v>COMPOSIÇÕES AUXILIARES</v>
          </cell>
          <cell r="AH2193">
            <v>0</v>
          </cell>
          <cell r="AI2193">
            <v>0</v>
          </cell>
        </row>
        <row r="2194">
          <cell r="G2194">
            <v>53811</v>
          </cell>
          <cell r="H2194" t="str">
            <v>TRATOR DE ESTEIRAS 153HP PESO OPERACIONAL 15T, COM RODA MOTRIZ ELEVADA - MA0-DE-OBRA NA OPERACAO DIURNA</v>
          </cell>
          <cell r="I2194" t="str">
            <v>H</v>
          </cell>
          <cell r="J2194">
            <v>14.39</v>
          </cell>
          <cell r="R2194">
            <v>14.39</v>
          </cell>
          <cell r="S2194">
            <v>100</v>
          </cell>
          <cell r="T2194">
            <v>0</v>
          </cell>
          <cell r="U2194">
            <v>0</v>
          </cell>
          <cell r="V2194">
            <v>0</v>
          </cell>
          <cell r="W2194">
            <v>0</v>
          </cell>
          <cell r="X2194">
            <v>0</v>
          </cell>
          <cell r="Y2194">
            <v>0</v>
          </cell>
          <cell r="Z2194">
            <v>0</v>
          </cell>
          <cell r="AA2194">
            <v>0</v>
          </cell>
          <cell r="AB2194" t="str">
            <v>CAIXA REFERENCIAL</v>
          </cell>
          <cell r="AD2194" t="str">
            <v>CHOR</v>
          </cell>
          <cell r="AE2194" t="str">
            <v>CUSTOS HORÁRIOS DE MÁQUINAS E EQUIPAMENTOS</v>
          </cell>
          <cell r="AF2194">
            <v>329</v>
          </cell>
          <cell r="AG2194" t="str">
            <v>COMPOSIÇÕES AUXILIARES</v>
          </cell>
          <cell r="AH2194">
            <v>0</v>
          </cell>
          <cell r="AI2194">
            <v>0</v>
          </cell>
        </row>
        <row r="2195">
          <cell r="G2195">
            <v>53811</v>
          </cell>
          <cell r="H2195" t="str">
            <v>TRATOR DE ESTEIRAS 153HP PESO OPERACIONAL 15T, COM RODA MOTRIZ ELEVADA - MA0-DE-OBRA NA OPERACAO DIURNA</v>
          </cell>
          <cell r="I2195" t="str">
            <v>H</v>
          </cell>
          <cell r="J2195">
            <v>14.39</v>
          </cell>
          <cell r="K2195" t="str">
            <v>INSUMO</v>
          </cell>
          <cell r="L2195">
            <v>4237</v>
          </cell>
          <cell r="M2195" t="str">
            <v>TRATORISTA</v>
          </cell>
          <cell r="N2195" t="str">
            <v>H</v>
          </cell>
          <cell r="O2195">
            <v>1</v>
          </cell>
          <cell r="P2195">
            <v>14.39</v>
          </cell>
          <cell r="Q2195">
            <v>14.39</v>
          </cell>
          <cell r="AD2195" t="str">
            <v>CHOR</v>
          </cell>
          <cell r="AE2195" t="str">
            <v>CUSTOS HORÁRIOS DE MÁQUINAS E EQUIPAMENTOS</v>
          </cell>
          <cell r="AF2195">
            <v>329</v>
          </cell>
          <cell r="AG2195" t="str">
            <v>COMPOSIÇÕES AUXILIARES</v>
          </cell>
          <cell r="AH2195">
            <v>0</v>
          </cell>
          <cell r="AI2195">
            <v>0</v>
          </cell>
        </row>
        <row r="2196">
          <cell r="G2196">
            <v>53812</v>
          </cell>
          <cell r="H2196" t="str">
            <v>TRATOR DE ESTEIRAS 153HP PESO OPERACIONAL 15T, COM RODA MOTRIZ ELEVADA - MA0-DE-OBRA NA OPERACAO NOTURNA</v>
          </cell>
          <cell r="I2196" t="str">
            <v>H</v>
          </cell>
          <cell r="J2196">
            <v>17.27</v>
          </cell>
          <cell r="R2196">
            <v>17.27</v>
          </cell>
          <cell r="S2196">
            <v>100</v>
          </cell>
          <cell r="T2196">
            <v>0</v>
          </cell>
          <cell r="U2196">
            <v>0</v>
          </cell>
          <cell r="V2196">
            <v>0</v>
          </cell>
          <cell r="W2196">
            <v>0</v>
          </cell>
          <cell r="X2196">
            <v>0</v>
          </cell>
          <cell r="Y2196">
            <v>0</v>
          </cell>
          <cell r="Z2196">
            <v>0</v>
          </cell>
          <cell r="AA2196">
            <v>0</v>
          </cell>
          <cell r="AB2196" t="str">
            <v>CAIXA REFERENCIAL</v>
          </cell>
          <cell r="AD2196" t="str">
            <v>CHOR</v>
          </cell>
          <cell r="AE2196" t="str">
            <v>CUSTOS HORÁRIOS DE MÁQUINAS E EQUIPAMENTOS</v>
          </cell>
          <cell r="AF2196">
            <v>329</v>
          </cell>
          <cell r="AG2196" t="str">
            <v>COMPOSIÇÕES AUXILIARES</v>
          </cell>
          <cell r="AH2196">
            <v>0</v>
          </cell>
          <cell r="AI2196">
            <v>0</v>
          </cell>
        </row>
        <row r="2197">
          <cell r="G2197">
            <v>53812</v>
          </cell>
          <cell r="H2197" t="str">
            <v>TRATOR DE ESTEIRAS 153HP PESO OPERACIONAL 15T, COM RODA MOTRIZ ELEVADA - MA0-DE-OBRA NA OPERACAO NOTURNA</v>
          </cell>
          <cell r="I2197" t="str">
            <v>H</v>
          </cell>
          <cell r="J2197">
            <v>17.27</v>
          </cell>
          <cell r="K2197" t="str">
            <v>INSUMO</v>
          </cell>
          <cell r="L2197">
            <v>4237</v>
          </cell>
          <cell r="M2197" t="str">
            <v>TRATORISTA</v>
          </cell>
          <cell r="N2197" t="str">
            <v>H</v>
          </cell>
          <cell r="O2197">
            <v>1.2</v>
          </cell>
          <cell r="P2197">
            <v>14.39</v>
          </cell>
          <cell r="Q2197">
            <v>17.27</v>
          </cell>
          <cell r="AD2197" t="str">
            <v>CHOR</v>
          </cell>
          <cell r="AE2197" t="str">
            <v>CUSTOS HORÁRIOS DE MÁQUINAS E EQUIPAMENTOS</v>
          </cell>
          <cell r="AF2197">
            <v>329</v>
          </cell>
          <cell r="AG2197" t="str">
            <v>COMPOSIÇÕES AUXILIARES</v>
          </cell>
          <cell r="AH2197">
            <v>0</v>
          </cell>
          <cell r="AI2197">
            <v>0</v>
          </cell>
        </row>
        <row r="2198">
          <cell r="G2198">
            <v>53813</v>
          </cell>
          <cell r="H2198" t="str">
            <v>TRATOR DE ESTEIRAS COM LAMINA - POTENCIA 305 HP - PESO OPERACIONAL 37 T (VU=5ANOS) -DEPRECIACAO E JUROS</v>
          </cell>
          <cell r="I2198" t="str">
            <v>H</v>
          </cell>
          <cell r="J2198">
            <v>260.91000000000003</v>
          </cell>
          <cell r="R2198">
            <v>0</v>
          </cell>
          <cell r="S2198">
            <v>0</v>
          </cell>
          <cell r="T2198">
            <v>0</v>
          </cell>
          <cell r="U2198">
            <v>0</v>
          </cell>
          <cell r="V2198">
            <v>260.91000000000003</v>
          </cell>
          <cell r="W2198">
            <v>100</v>
          </cell>
          <cell r="X2198">
            <v>0</v>
          </cell>
          <cell r="Y2198">
            <v>0</v>
          </cell>
          <cell r="Z2198">
            <v>0</v>
          </cell>
          <cell r="AA2198">
            <v>0</v>
          </cell>
          <cell r="AB2198" t="str">
            <v>CAIXA REFERENCIAL</v>
          </cell>
          <cell r="AD2198" t="str">
            <v>CHOR</v>
          </cell>
          <cell r="AE2198" t="str">
            <v>CUSTOS HORÁRIOS DE MÁQUINAS E EQUIPAMENTOS</v>
          </cell>
          <cell r="AF2198">
            <v>329</v>
          </cell>
          <cell r="AG2198" t="str">
            <v>COMPOSIÇÕES AUXILIARES</v>
          </cell>
          <cell r="AH2198">
            <v>0</v>
          </cell>
          <cell r="AI2198">
            <v>0</v>
          </cell>
        </row>
        <row r="2199">
          <cell r="G2199">
            <v>53813</v>
          </cell>
          <cell r="H2199" t="str">
            <v>TRATOR DE ESTEIRAS COM LAMINA - POTENCIA 305 HP - PESO OPERACIONAL 37 T (VU=5ANOS) -DEPRECIACAO E JUROS</v>
          </cell>
          <cell r="I2199" t="str">
            <v>H</v>
          </cell>
          <cell r="J2199">
            <v>260.91000000000003</v>
          </cell>
          <cell r="K2199" t="str">
            <v>INSUMO</v>
          </cell>
          <cell r="L2199">
            <v>7623</v>
          </cell>
          <cell r="M2199" t="str">
            <v>TRATOR DE ESTEIRAS CATERPILLAR D8R COM LAMINA - POTENCIA 305 HP - PESO OPERACIONAL 37 T**CAIXA**</v>
          </cell>
          <cell r="N2199" t="str">
            <v>UN</v>
          </cell>
          <cell r="O2199">
            <v>1.3189999999999998E-4</v>
          </cell>
          <cell r="P2199">
            <v>1978121.88</v>
          </cell>
          <cell r="Q2199">
            <v>260.91000000000003</v>
          </cell>
          <cell r="AD2199" t="str">
            <v>CHOR</v>
          </cell>
          <cell r="AE2199" t="str">
            <v>CUSTOS HORÁRIOS DE MÁQUINAS E EQUIPAMENTOS</v>
          </cell>
          <cell r="AF2199">
            <v>329</v>
          </cell>
          <cell r="AG2199" t="str">
            <v>COMPOSIÇÕES AUXILIARES</v>
          </cell>
          <cell r="AH2199">
            <v>0</v>
          </cell>
          <cell r="AI2199">
            <v>0</v>
          </cell>
        </row>
        <row r="2200">
          <cell r="G2200">
            <v>53814</v>
          </cell>
          <cell r="H2200" t="str">
            <v>TRATOR DE ESTEIRAS COM LAMINA - POTENCIA 305 HP - PESO OPERACIONAL 37 T (VU=5ANOS) - MANUTENCAO</v>
          </cell>
          <cell r="I2200" t="str">
            <v>H</v>
          </cell>
          <cell r="J2200">
            <v>197.81</v>
          </cell>
          <cell r="R2200">
            <v>0</v>
          </cell>
          <cell r="S2200">
            <v>0</v>
          </cell>
          <cell r="T2200">
            <v>0</v>
          </cell>
          <cell r="U2200">
            <v>0</v>
          </cell>
          <cell r="V2200">
            <v>197.81</v>
          </cell>
          <cell r="W2200">
            <v>100</v>
          </cell>
          <cell r="X2200">
            <v>0</v>
          </cell>
          <cell r="Y2200">
            <v>0</v>
          </cell>
          <cell r="Z2200">
            <v>0</v>
          </cell>
          <cell r="AA2200">
            <v>0</v>
          </cell>
          <cell r="AB2200" t="str">
            <v>CAIXA REFERENCIAL</v>
          </cell>
          <cell r="AD2200" t="str">
            <v>CHOR</v>
          </cell>
          <cell r="AE2200" t="str">
            <v>CUSTOS HORÁRIOS DE MÁQUINAS E EQUIPAMENTOS</v>
          </cell>
          <cell r="AF2200">
            <v>329</v>
          </cell>
          <cell r="AG2200" t="str">
            <v>COMPOSIÇÕES AUXILIARES</v>
          </cell>
          <cell r="AH2200">
            <v>0</v>
          </cell>
          <cell r="AI2200">
            <v>0</v>
          </cell>
        </row>
        <row r="2201">
          <cell r="G2201">
            <v>53814</v>
          </cell>
          <cell r="H2201" t="str">
            <v>TRATOR DE ESTEIRAS COM LAMINA - POTENCIA 305 HP - PESO OPERACIONAL 37 T (VU=5ANOS) - MANUTENCAO</v>
          </cell>
          <cell r="I2201" t="str">
            <v>H</v>
          </cell>
          <cell r="J2201">
            <v>197.81</v>
          </cell>
          <cell r="K2201" t="str">
            <v>INSUMO</v>
          </cell>
          <cell r="L2201">
            <v>7623</v>
          </cell>
          <cell r="M2201" t="str">
            <v>TRATOR DE ESTEIRAS CATERPILLAR D8R COM LAMINA - POTENCIA 305 HP - PESO OPERACIONAL 37 T**CAIXA**</v>
          </cell>
          <cell r="N2201" t="str">
            <v>UN</v>
          </cell>
          <cell r="O2201">
            <v>9.9999999999999991E-5</v>
          </cell>
          <cell r="P2201">
            <v>1978121.88</v>
          </cell>
          <cell r="Q2201">
            <v>197.81</v>
          </cell>
          <cell r="AD2201" t="str">
            <v>CHOR</v>
          </cell>
          <cell r="AE2201" t="str">
            <v>CUSTOS HORÁRIOS DE MÁQUINAS E EQUIPAMENTOS</v>
          </cell>
          <cell r="AF2201">
            <v>329</v>
          </cell>
          <cell r="AG2201" t="str">
            <v>COMPOSIÇÕES AUXILIARES</v>
          </cell>
          <cell r="AH2201">
            <v>0</v>
          </cell>
          <cell r="AI2201">
            <v>0</v>
          </cell>
        </row>
        <row r="2202">
          <cell r="G2202">
            <v>53815</v>
          </cell>
          <cell r="H2202" t="str">
            <v>TRATOR DE ESTEIRAS COM LAMINA - POTENCIA 305 HP - PESO OPERACIONAL 37 T  - MAO-DE-OBRA NA OPERACAO DIURNA</v>
          </cell>
          <cell r="I2202" t="str">
            <v>H</v>
          </cell>
          <cell r="J2202">
            <v>14.39</v>
          </cell>
          <cell r="R2202">
            <v>14.39</v>
          </cell>
          <cell r="S2202">
            <v>100</v>
          </cell>
          <cell r="T2202">
            <v>0</v>
          </cell>
          <cell r="U2202">
            <v>0</v>
          </cell>
          <cell r="V2202">
            <v>0</v>
          </cell>
          <cell r="W2202">
            <v>0</v>
          </cell>
          <cell r="X2202">
            <v>0</v>
          </cell>
          <cell r="Y2202">
            <v>0</v>
          </cell>
          <cell r="Z2202">
            <v>0</v>
          </cell>
          <cell r="AA2202">
            <v>0</v>
          </cell>
          <cell r="AB2202" t="str">
            <v>CAIXA REFERENCIAL</v>
          </cell>
          <cell r="AD2202" t="str">
            <v>CHOR</v>
          </cell>
          <cell r="AE2202" t="str">
            <v>CUSTOS HORÁRIOS DE MÁQUINAS E EQUIPAMENTOS</v>
          </cell>
          <cell r="AF2202">
            <v>329</v>
          </cell>
          <cell r="AG2202" t="str">
            <v>COMPOSIÇÕES AUXILIARES</v>
          </cell>
          <cell r="AH2202">
            <v>0</v>
          </cell>
          <cell r="AI2202">
            <v>0</v>
          </cell>
        </row>
        <row r="2203">
          <cell r="G2203">
            <v>53815</v>
          </cell>
          <cell r="H2203" t="str">
            <v>TRATOR DE ESTEIRAS COM LAMINA - POTENCIA 305 HP - PESO OPERACIONAL 37 T  - MAO-DE-OBRA NA OPERACAO DIURNA</v>
          </cell>
          <cell r="I2203" t="str">
            <v>H</v>
          </cell>
          <cell r="J2203">
            <v>14.39</v>
          </cell>
          <cell r="K2203" t="str">
            <v>INSUMO</v>
          </cell>
          <cell r="L2203">
            <v>4237</v>
          </cell>
          <cell r="M2203" t="str">
            <v>TRATORISTA</v>
          </cell>
          <cell r="N2203" t="str">
            <v>H</v>
          </cell>
          <cell r="O2203">
            <v>1</v>
          </cell>
          <cell r="P2203">
            <v>14.39</v>
          </cell>
          <cell r="Q2203">
            <v>14.39</v>
          </cell>
          <cell r="AD2203" t="str">
            <v>CHOR</v>
          </cell>
          <cell r="AE2203" t="str">
            <v>CUSTOS HORÁRIOS DE MÁQUINAS E EQUIPAMENTOS</v>
          </cell>
          <cell r="AF2203">
            <v>329</v>
          </cell>
          <cell r="AG2203" t="str">
            <v>COMPOSIÇÕES AUXILIARES</v>
          </cell>
          <cell r="AH2203">
            <v>0</v>
          </cell>
          <cell r="AI2203">
            <v>0</v>
          </cell>
        </row>
        <row r="2204">
          <cell r="G2204">
            <v>53816</v>
          </cell>
          <cell r="H2204" t="str">
            <v>TRATOR SOBRE ESTEIRAS 305HP - MAO-DE-OBRA NA OPERACAO NOTURNA</v>
          </cell>
          <cell r="I2204" t="str">
            <v>H</v>
          </cell>
          <cell r="J2204">
            <v>17.27</v>
          </cell>
          <cell r="R2204">
            <v>17.27</v>
          </cell>
          <cell r="S2204">
            <v>100</v>
          </cell>
          <cell r="T2204">
            <v>0</v>
          </cell>
          <cell r="U2204">
            <v>0</v>
          </cell>
          <cell r="V2204">
            <v>0</v>
          </cell>
          <cell r="W2204">
            <v>0</v>
          </cell>
          <cell r="X2204">
            <v>0</v>
          </cell>
          <cell r="Y2204">
            <v>0</v>
          </cell>
          <cell r="Z2204">
            <v>0</v>
          </cell>
          <cell r="AA2204">
            <v>0</v>
          </cell>
          <cell r="AB2204" t="str">
            <v>CAIXA REFERENCIAL</v>
          </cell>
          <cell r="AD2204" t="str">
            <v>CHOR</v>
          </cell>
          <cell r="AE2204" t="str">
            <v>CUSTOS HORÁRIOS DE MÁQUINAS E EQUIPAMENTOS</v>
          </cell>
          <cell r="AF2204">
            <v>329</v>
          </cell>
          <cell r="AG2204" t="str">
            <v>COMPOSIÇÕES AUXILIARES</v>
          </cell>
          <cell r="AH2204">
            <v>0</v>
          </cell>
          <cell r="AI2204">
            <v>0</v>
          </cell>
        </row>
        <row r="2205">
          <cell r="G2205">
            <v>53816</v>
          </cell>
          <cell r="H2205" t="str">
            <v>TRATOR SOBRE ESTEIRAS 305HP - MAO-DE-OBRA NA OPERACAO NOTURNA</v>
          </cell>
          <cell r="I2205" t="str">
            <v>H</v>
          </cell>
          <cell r="J2205">
            <v>17.27</v>
          </cell>
          <cell r="K2205" t="str">
            <v>INSUMO</v>
          </cell>
          <cell r="L2205">
            <v>4237</v>
          </cell>
          <cell r="M2205" t="str">
            <v>TRATORISTA</v>
          </cell>
          <cell r="N2205" t="str">
            <v>H</v>
          </cell>
          <cell r="O2205">
            <v>1.2</v>
          </cell>
          <cell r="P2205">
            <v>14.39</v>
          </cell>
          <cell r="Q2205">
            <v>17.27</v>
          </cell>
          <cell r="AD2205" t="str">
            <v>CHOR</v>
          </cell>
          <cell r="AE2205" t="str">
            <v>CUSTOS HORÁRIOS DE MÁQUINAS E EQUIPAMENTOS</v>
          </cell>
          <cell r="AF2205">
            <v>329</v>
          </cell>
          <cell r="AG2205" t="str">
            <v>COMPOSIÇÕES AUXILIARES</v>
          </cell>
          <cell r="AH2205">
            <v>0</v>
          </cell>
          <cell r="AI2205">
            <v>0</v>
          </cell>
        </row>
        <row r="2206">
          <cell r="G2206">
            <v>53817</v>
          </cell>
          <cell r="H2206" t="str">
            <v>TRATOR DE ESTEIRAS 99HP, PESO OPERACIONAL 8,5T  - MATERIAIS NA OPERACAO</v>
          </cell>
          <cell r="I2206" t="str">
            <v>H</v>
          </cell>
          <cell r="J2206">
            <v>33.409999999999997</v>
          </cell>
          <cell r="R2206">
            <v>0</v>
          </cell>
          <cell r="S2206">
            <v>0</v>
          </cell>
          <cell r="T2206">
            <v>33.4</v>
          </cell>
          <cell r="U2206">
            <v>100</v>
          </cell>
          <cell r="V2206">
            <v>0</v>
          </cell>
          <cell r="W2206">
            <v>0</v>
          </cell>
          <cell r="X2206">
            <v>0</v>
          </cell>
          <cell r="Y2206">
            <v>0</v>
          </cell>
          <cell r="Z2206">
            <v>0</v>
          </cell>
          <cell r="AA2206">
            <v>0</v>
          </cell>
          <cell r="AB2206" t="str">
            <v>CAIXA REFERENCIAL</v>
          </cell>
          <cell r="AD2206" t="str">
            <v>CHOR</v>
          </cell>
          <cell r="AE2206" t="str">
            <v>CUSTOS HORÁRIOS DE MÁQUINAS E EQUIPAMENTOS</v>
          </cell>
          <cell r="AF2206">
            <v>329</v>
          </cell>
          <cell r="AG2206" t="str">
            <v>COMPOSIÇÕES AUXILIARES</v>
          </cell>
          <cell r="AH2206">
            <v>0</v>
          </cell>
          <cell r="AI2206">
            <v>0</v>
          </cell>
        </row>
        <row r="2207">
          <cell r="G2207">
            <v>53817</v>
          </cell>
          <cell r="H2207" t="str">
            <v>TRATOR DE ESTEIRAS 99HP, PESO OPERACIONAL 8,5T  - MATERIAIS NA OPERACAO</v>
          </cell>
          <cell r="I2207" t="str">
            <v>H</v>
          </cell>
          <cell r="J2207">
            <v>33.409999999999997</v>
          </cell>
          <cell r="K2207" t="str">
            <v>INSUMO</v>
          </cell>
          <cell r="L2207">
            <v>4221</v>
          </cell>
          <cell r="M2207" t="str">
            <v>OLEO DIESEL COMBUSTIVEL COMUM</v>
          </cell>
          <cell r="N2207" t="str">
            <v>L</v>
          </cell>
          <cell r="O2207">
            <v>14.4</v>
          </cell>
          <cell r="P2207">
            <v>2.3199999999999998</v>
          </cell>
          <cell r="Q2207">
            <v>33.4</v>
          </cell>
          <cell r="AD2207" t="str">
            <v>CHOR</v>
          </cell>
          <cell r="AE2207" t="str">
            <v>CUSTOS HORÁRIOS DE MÁQUINAS E EQUIPAMENTOS</v>
          </cell>
          <cell r="AF2207">
            <v>329</v>
          </cell>
          <cell r="AG2207" t="str">
            <v>COMPOSIÇÕES AUXILIARES</v>
          </cell>
          <cell r="AH2207">
            <v>0</v>
          </cell>
          <cell r="AI2207">
            <v>0</v>
          </cell>
        </row>
        <row r="2208">
          <cell r="G2208">
            <v>53818</v>
          </cell>
          <cell r="H2208" t="str">
            <v>ROLO COMPACTADOR VIBRATÓRIO REBOCÁVEL AÇO LISO, PESO 4,7T, IMPACTO DINÂMICO 18,3T - DEPRECIAÇÃO E JUROS</v>
          </cell>
          <cell r="I2208" t="str">
            <v>H</v>
          </cell>
          <cell r="J2208">
            <v>7.87</v>
          </cell>
          <cell r="R2208">
            <v>0</v>
          </cell>
          <cell r="S2208">
            <v>0</v>
          </cell>
          <cell r="T2208">
            <v>0</v>
          </cell>
          <cell r="U2208">
            <v>0</v>
          </cell>
          <cell r="V2208">
            <v>7.87</v>
          </cell>
          <cell r="W2208">
            <v>100</v>
          </cell>
          <cell r="X2208">
            <v>0</v>
          </cell>
          <cell r="Y2208">
            <v>0</v>
          </cell>
          <cell r="Z2208">
            <v>0</v>
          </cell>
          <cell r="AA2208">
            <v>0</v>
          </cell>
          <cell r="AB2208" t="str">
            <v>CAIXA REFERENCIAL</v>
          </cell>
          <cell r="AD2208" t="str">
            <v>CHOR</v>
          </cell>
          <cell r="AE2208" t="str">
            <v>CUSTOS HORÁRIOS DE MÁQUINAS E EQUIPAMENTOS</v>
          </cell>
          <cell r="AF2208">
            <v>329</v>
          </cell>
          <cell r="AG2208" t="str">
            <v>COMPOSIÇÕES AUXILIARES</v>
          </cell>
          <cell r="AH2208">
            <v>0</v>
          </cell>
          <cell r="AI2208">
            <v>0</v>
          </cell>
        </row>
        <row r="2209">
          <cell r="G2209">
            <v>53818</v>
          </cell>
          <cell r="H2209" t="str">
            <v>ROLO COMPACTADOR VIBRATÓRIO REBOCÁVEL AÇO LISO, PESO 4,7T, IMPACTO DINÂMICO 18,3T - DEPRECIAÇÃO E JUROS</v>
          </cell>
          <cell r="I2209" t="str">
            <v>H</v>
          </cell>
          <cell r="J2209">
            <v>7.87</v>
          </cell>
          <cell r="K2209" t="str">
            <v>INSUMO</v>
          </cell>
          <cell r="L2209">
            <v>6069</v>
          </cell>
          <cell r="M2209" t="str">
            <v>ROLO COMPACTADOR VIBRATÓRIO REBOCÁVEL AÇO LISO, CMV, MODELO CVR-15L, POTÊNCIA 65CV - PESO 3,8T - IMPACTO DINÂMICO 18,3T</v>
          </cell>
          <cell r="N2209" t="str">
            <v>UN</v>
          </cell>
          <cell r="O2209">
            <v>1.071E-4</v>
          </cell>
          <cell r="P2209">
            <v>73515.990000000005</v>
          </cell>
          <cell r="Q2209">
            <v>7.87</v>
          </cell>
          <cell r="AD2209" t="str">
            <v>CHOR</v>
          </cell>
          <cell r="AE2209" t="str">
            <v>CUSTOS HORÁRIOS DE MÁQUINAS E EQUIPAMENTOS</v>
          </cell>
          <cell r="AF2209">
            <v>329</v>
          </cell>
          <cell r="AG2209" t="str">
            <v>COMPOSIÇÕES AUXILIARES</v>
          </cell>
          <cell r="AH2209">
            <v>0</v>
          </cell>
          <cell r="AI2209">
            <v>0</v>
          </cell>
        </row>
        <row r="2210">
          <cell r="G2210">
            <v>53819</v>
          </cell>
          <cell r="H2210" t="str">
            <v>ROLO COMPACTADOR VIBRATÓRIO REBOCÁVEL AÇO LISO, PESO 4,7T, IMPACTO DINÂMICO 18,3T - CUSTO COM MATERIAIS NA OPERACAO</v>
          </cell>
          <cell r="I2210" t="str">
            <v>H</v>
          </cell>
          <cell r="J2210">
            <v>31.74</v>
          </cell>
          <cell r="R2210">
            <v>0</v>
          </cell>
          <cell r="S2210">
            <v>0</v>
          </cell>
          <cell r="T2210">
            <v>31.73</v>
          </cell>
          <cell r="U2210">
            <v>100</v>
          </cell>
          <cell r="V2210">
            <v>0</v>
          </cell>
          <cell r="W2210">
            <v>0</v>
          </cell>
          <cell r="X2210">
            <v>0</v>
          </cell>
          <cell r="Y2210">
            <v>0</v>
          </cell>
          <cell r="Z2210">
            <v>0</v>
          </cell>
          <cell r="AA2210">
            <v>0</v>
          </cell>
          <cell r="AB2210" t="str">
            <v>CAIXA REFERENCIAL</v>
          </cell>
          <cell r="AD2210" t="str">
            <v>CHOR</v>
          </cell>
          <cell r="AE2210" t="str">
            <v>CUSTOS HORÁRIOS DE MÁQUINAS E EQUIPAMENTOS</v>
          </cell>
          <cell r="AF2210">
            <v>329</v>
          </cell>
          <cell r="AG2210" t="str">
            <v>COMPOSIÇÕES AUXILIARES</v>
          </cell>
          <cell r="AH2210">
            <v>0</v>
          </cell>
          <cell r="AI2210">
            <v>0</v>
          </cell>
        </row>
        <row r="2211">
          <cell r="G2211">
            <v>53819</v>
          </cell>
          <cell r="H2211" t="str">
            <v>ROLO COMPACTADOR VIBRATÓRIO REBOCÁVEL AÇO LISO, PESO 4,7T, IMPACTO DINÂMICO 18,3T - CUSTO COM MATERIAIS NA OPERACAO</v>
          </cell>
          <cell r="I2211" t="str">
            <v>H</v>
          </cell>
          <cell r="J2211">
            <v>31.74</v>
          </cell>
          <cell r="K2211" t="str">
            <v>INSUMO</v>
          </cell>
          <cell r="L2211">
            <v>4221</v>
          </cell>
          <cell r="M2211" t="str">
            <v>OLEO DIESEL COMBUSTIVEL COMUM</v>
          </cell>
          <cell r="N2211" t="str">
            <v>L</v>
          </cell>
          <cell r="O2211">
            <v>13.68</v>
          </cell>
          <cell r="P2211">
            <v>2.3199999999999998</v>
          </cell>
          <cell r="Q2211">
            <v>31.73</v>
          </cell>
          <cell r="AD2211" t="str">
            <v>CHOR</v>
          </cell>
          <cell r="AE2211" t="str">
            <v>CUSTOS HORÁRIOS DE MÁQUINAS E EQUIPAMENTOS</v>
          </cell>
          <cell r="AF2211">
            <v>329</v>
          </cell>
          <cell r="AG2211" t="str">
            <v>COMPOSIÇÕES AUXILIARES</v>
          </cell>
          <cell r="AH2211">
            <v>0</v>
          </cell>
          <cell r="AI2211">
            <v>0</v>
          </cell>
        </row>
        <row r="2212">
          <cell r="G2212">
            <v>53820</v>
          </cell>
          <cell r="H2212" t="str">
            <v>ROLO COMPACTADOR VIBRATÓRIO REBOCÁVEL AÇO LISO, PESO 4,7T, IMPACTO DINÂMICO 18,3T - CUSTO COM MAO-DE-OBRA NA OPERACAO DIURNA</v>
          </cell>
          <cell r="I2212" t="str">
            <v>H</v>
          </cell>
          <cell r="J2212">
            <v>13.09</v>
          </cell>
          <cell r="R2212">
            <v>13.09</v>
          </cell>
          <cell r="S2212">
            <v>100</v>
          </cell>
          <cell r="T2212">
            <v>0</v>
          </cell>
          <cell r="U2212">
            <v>0</v>
          </cell>
          <cell r="V2212">
            <v>0</v>
          </cell>
          <cell r="W2212">
            <v>0</v>
          </cell>
          <cell r="X2212">
            <v>0</v>
          </cell>
          <cell r="Y2212">
            <v>0</v>
          </cell>
          <cell r="Z2212">
            <v>0</v>
          </cell>
          <cell r="AA2212">
            <v>0</v>
          </cell>
          <cell r="AB2212" t="str">
            <v>CAIXA REFERENCIAL</v>
          </cell>
          <cell r="AD2212" t="str">
            <v>CHOR</v>
          </cell>
          <cell r="AE2212" t="str">
            <v>CUSTOS HORÁRIOS DE MÁQUINAS E EQUIPAMENTOS</v>
          </cell>
          <cell r="AF2212">
            <v>329</v>
          </cell>
          <cell r="AG2212" t="str">
            <v>COMPOSIÇÕES AUXILIARES</v>
          </cell>
          <cell r="AH2212">
            <v>0</v>
          </cell>
          <cell r="AI2212">
            <v>0</v>
          </cell>
        </row>
        <row r="2213">
          <cell r="G2213">
            <v>53820</v>
          </cell>
          <cell r="H2213" t="str">
            <v>ROLO COMPACTADOR VIBRATÓRIO REBOCÁVEL AÇO LISO, PESO 4,7T, IMPACTO DINÂMICO 18,3T - CUSTO COM MAO-DE-OBRA NA OPERACAO DIURNA</v>
          </cell>
          <cell r="I2213" t="str">
            <v>H</v>
          </cell>
          <cell r="J2213">
            <v>13.09</v>
          </cell>
          <cell r="K2213" t="str">
            <v>INSUMO</v>
          </cell>
          <cell r="L2213">
            <v>4238</v>
          </cell>
          <cell r="M2213" t="str">
            <v>OPERADOR DE ROLO COMPACTADOR</v>
          </cell>
          <cell r="N2213" t="str">
            <v>H</v>
          </cell>
          <cell r="O2213">
            <v>1</v>
          </cell>
          <cell r="P2213">
            <v>13.09</v>
          </cell>
          <cell r="Q2213">
            <v>13.09</v>
          </cell>
          <cell r="AD2213" t="str">
            <v>CHOR</v>
          </cell>
          <cell r="AE2213" t="str">
            <v>CUSTOS HORÁRIOS DE MÁQUINAS E EQUIPAMENTOS</v>
          </cell>
          <cell r="AF2213">
            <v>329</v>
          </cell>
          <cell r="AG2213" t="str">
            <v>COMPOSIÇÕES AUXILIARES</v>
          </cell>
          <cell r="AH2213">
            <v>0</v>
          </cell>
          <cell r="AI2213">
            <v>0</v>
          </cell>
        </row>
        <row r="2214">
          <cell r="G2214">
            <v>53821</v>
          </cell>
          <cell r="H2214" t="str">
            <v>ROLO COMPACTADOR VIBRATÓRIO REBOCÁVEL AÇO LISO, PESO 4,7T, IMPACTO DINÂMICO 18,3T - CUSTO COM MÃO -DE-OBRA NA OPERAÇÃO NOTURNA</v>
          </cell>
          <cell r="I2214" t="str">
            <v>H</v>
          </cell>
          <cell r="J2214">
            <v>15.71</v>
          </cell>
          <cell r="R2214">
            <v>15.7</v>
          </cell>
          <cell r="S2214">
            <v>100</v>
          </cell>
          <cell r="T2214">
            <v>0</v>
          </cell>
          <cell r="U2214">
            <v>0</v>
          </cell>
          <cell r="V2214">
            <v>0</v>
          </cell>
          <cell r="W2214">
            <v>0</v>
          </cell>
          <cell r="X2214">
            <v>0</v>
          </cell>
          <cell r="Y2214">
            <v>0</v>
          </cell>
          <cell r="Z2214">
            <v>0</v>
          </cell>
          <cell r="AA2214">
            <v>0</v>
          </cell>
          <cell r="AB2214" t="str">
            <v>CAIXA REFERENCIAL</v>
          </cell>
          <cell r="AD2214" t="str">
            <v>CHOR</v>
          </cell>
          <cell r="AE2214" t="str">
            <v>CUSTOS HORÁRIOS DE MÁQUINAS E EQUIPAMENTOS</v>
          </cell>
          <cell r="AF2214">
            <v>329</v>
          </cell>
          <cell r="AG2214" t="str">
            <v>COMPOSIÇÕES AUXILIARES</v>
          </cell>
          <cell r="AH2214">
            <v>0</v>
          </cell>
          <cell r="AI2214">
            <v>0</v>
          </cell>
        </row>
        <row r="2215">
          <cell r="G2215">
            <v>53821</v>
          </cell>
          <cell r="H2215" t="str">
            <v>ROLO COMPACTADOR VIBRATÓRIO REBOCÁVEL AÇO LISO, PESO 4,7T, IMPACTO DINÂMICO 18,3T - CUSTO COM MÃO -DE-OBRA NA OPERAÇÃO NOTURNA</v>
          </cell>
          <cell r="I2215" t="str">
            <v>H</v>
          </cell>
          <cell r="J2215">
            <v>15.71</v>
          </cell>
          <cell r="K2215" t="str">
            <v>INSUMO</v>
          </cell>
          <cell r="L2215">
            <v>4238</v>
          </cell>
          <cell r="M2215" t="str">
            <v>OPERADOR DE ROLO COMPACTADOR</v>
          </cell>
          <cell r="N2215" t="str">
            <v>H</v>
          </cell>
          <cell r="O2215">
            <v>1.2</v>
          </cell>
          <cell r="P2215">
            <v>13.09</v>
          </cell>
          <cell r="Q2215">
            <v>15.7</v>
          </cell>
          <cell r="AD2215" t="str">
            <v>CHOR</v>
          </cell>
          <cell r="AE2215" t="str">
            <v>CUSTOS HORÁRIOS DE MÁQUINAS E EQUIPAMENTOS</v>
          </cell>
          <cell r="AF2215">
            <v>329</v>
          </cell>
          <cell r="AG2215" t="str">
            <v>COMPOSIÇÕES AUXILIARES</v>
          </cell>
          <cell r="AH2215">
            <v>0</v>
          </cell>
          <cell r="AI2215">
            <v>0</v>
          </cell>
        </row>
        <row r="2216">
          <cell r="G2216">
            <v>53822</v>
          </cell>
          <cell r="H2216" t="str">
            <v>ROLO COMPACTADOR VIBRATÓRIO TANDEM AÇO LISO, POTÊNCIA 58CV, PESO SEM/COM LASTRO 6,5/9,4 T - CUSTO COM MÃO-DE-OBRA NA OPERAÇÃO DIURNA</v>
          </cell>
          <cell r="I2216" t="str">
            <v>H</v>
          </cell>
          <cell r="J2216">
            <v>17.920000000000002</v>
          </cell>
          <cell r="R2216">
            <v>17.91</v>
          </cell>
          <cell r="S2216">
            <v>100</v>
          </cell>
          <cell r="T2216">
            <v>0</v>
          </cell>
          <cell r="U2216">
            <v>0</v>
          </cell>
          <cell r="V2216">
            <v>0</v>
          </cell>
          <cell r="W2216">
            <v>0</v>
          </cell>
          <cell r="X2216">
            <v>0</v>
          </cell>
          <cell r="Y2216">
            <v>0</v>
          </cell>
          <cell r="Z2216">
            <v>0</v>
          </cell>
          <cell r="AA2216">
            <v>0</v>
          </cell>
          <cell r="AB2216" t="str">
            <v>CAIXA REFERENCIAL</v>
          </cell>
          <cell r="AD2216" t="str">
            <v>CHOR</v>
          </cell>
          <cell r="AE2216" t="str">
            <v>CUSTOS HORÁRIOS DE MÁQUINAS E EQUIPAMENTOS</v>
          </cell>
          <cell r="AF2216">
            <v>329</v>
          </cell>
          <cell r="AG2216" t="str">
            <v>COMPOSIÇÕES AUXILIARES</v>
          </cell>
          <cell r="AH2216">
            <v>0</v>
          </cell>
          <cell r="AI2216">
            <v>0</v>
          </cell>
        </row>
        <row r="2217">
          <cell r="G2217">
            <v>53822</v>
          </cell>
          <cell r="H2217" t="str">
            <v>ROLO COMPACTADOR VIBRATÓRIO TANDEM AÇO LISO, POTÊNCIA 58CV, PESO SEM/COM LASTRO 6,5/9,4 T - CUSTO COM MÃO-DE-OBRA NA OPERAÇÃO DIURNA</v>
          </cell>
          <cell r="I2217" t="str">
            <v>H</v>
          </cell>
          <cell r="J2217">
            <v>17.920000000000002</v>
          </cell>
          <cell r="K2217" t="str">
            <v>INSUMO</v>
          </cell>
          <cell r="L2217">
            <v>10513</v>
          </cell>
          <cell r="M2217" t="str">
            <v>SERVENTE - PISO MENSAL (ENCARGO SOCIAL MENSALISTA)</v>
          </cell>
          <cell r="N2217" t="str">
            <v>MES</v>
          </cell>
          <cell r="O2217">
            <v>1.36364E-2</v>
          </cell>
          <cell r="P2217">
            <v>1313.94</v>
          </cell>
          <cell r="Q2217">
            <v>17.91</v>
          </cell>
          <cell r="AD2217" t="str">
            <v>CHOR</v>
          </cell>
          <cell r="AE2217" t="str">
            <v>CUSTOS HORÁRIOS DE MÁQUINAS E EQUIPAMENTOS</v>
          </cell>
          <cell r="AF2217">
            <v>329</v>
          </cell>
          <cell r="AG2217" t="str">
            <v>COMPOSIÇÕES AUXILIARES</v>
          </cell>
          <cell r="AH2217">
            <v>0</v>
          </cell>
          <cell r="AI2217">
            <v>0</v>
          </cell>
        </row>
        <row r="2218">
          <cell r="G2218">
            <v>53823</v>
          </cell>
          <cell r="H2218" t="str">
            <v>ROLO COMPACTADOR DE PNEUS ESTÁTICO PARA ASFALTO, PRESSÃO VARIÁVEL, POTÊNCIA 99HP, PESO OPERACIONAL SEM/COM LASTRO 8,3/21,0 T - DEPRECIAÇÃO E JUROS</v>
          </cell>
          <cell r="I2218" t="str">
            <v>H</v>
          </cell>
          <cell r="J2218">
            <v>37</v>
          </cell>
          <cell r="R2218">
            <v>0</v>
          </cell>
          <cell r="S2218">
            <v>0</v>
          </cell>
          <cell r="T2218">
            <v>0</v>
          </cell>
          <cell r="U2218">
            <v>0</v>
          </cell>
          <cell r="V2218">
            <v>37</v>
          </cell>
          <cell r="W2218">
            <v>100</v>
          </cell>
          <cell r="X2218">
            <v>0</v>
          </cell>
          <cell r="Y2218">
            <v>0</v>
          </cell>
          <cell r="Z2218">
            <v>0</v>
          </cell>
          <cell r="AA2218">
            <v>0</v>
          </cell>
          <cell r="AB2218" t="str">
            <v>CAIXA REFERENCIAL</v>
          </cell>
          <cell r="AD2218" t="str">
            <v>CHOR</v>
          </cell>
          <cell r="AE2218" t="str">
            <v>CUSTOS HORÁRIOS DE MÁQUINAS E EQUIPAMENTOS</v>
          </cell>
          <cell r="AF2218">
            <v>329</v>
          </cell>
          <cell r="AG2218" t="str">
            <v>COMPOSIÇÕES AUXILIARES</v>
          </cell>
          <cell r="AH2218">
            <v>0</v>
          </cell>
          <cell r="AI2218">
            <v>0</v>
          </cell>
        </row>
        <row r="2219">
          <cell r="G2219">
            <v>53823</v>
          </cell>
          <cell r="H2219" t="str">
            <v>ROLO COMPACTADOR DE PNEUS ESTÁTICO PARA ASFALTO, PRESSÃO VARIÁVEL, POTÊNCIA 99HP, PESO OPERACIONAL SEM/COM LASTRO 8,3/21,0 T - DEPRECIAÇÃO E JUROS</v>
          </cell>
          <cell r="I2219" t="str">
            <v>H</v>
          </cell>
          <cell r="J2219">
            <v>37</v>
          </cell>
          <cell r="K2219" t="str">
            <v>INSUMO</v>
          </cell>
          <cell r="L2219">
            <v>6066</v>
          </cell>
          <cell r="M2219" t="str">
            <v>ROLO COMPACTADOR DE PNEUS ESTÁTICO PARA ASFALTO, PRESSÃO VARIÁVEL, DYNAPAC, MODELO CP-221, POTÊNCIA 100HP - PESO SEM/COM LASTRO 11,8/21T</v>
          </cell>
          <cell r="N2219" t="str">
            <v>UN</v>
          </cell>
          <cell r="O2219">
            <v>1.071E-4</v>
          </cell>
          <cell r="P2219">
            <v>345471.72</v>
          </cell>
          <cell r="Q2219">
            <v>37</v>
          </cell>
          <cell r="AD2219" t="str">
            <v>CHOR</v>
          </cell>
          <cell r="AE2219" t="str">
            <v>CUSTOS HORÁRIOS DE MÁQUINAS E EQUIPAMENTOS</v>
          </cell>
          <cell r="AF2219">
            <v>329</v>
          </cell>
          <cell r="AG2219" t="str">
            <v>COMPOSIÇÕES AUXILIARES</v>
          </cell>
          <cell r="AH2219">
            <v>0</v>
          </cell>
          <cell r="AI2219">
            <v>0</v>
          </cell>
        </row>
        <row r="2220">
          <cell r="G2220">
            <v>53824</v>
          </cell>
          <cell r="H2220" t="str">
            <v>ROLO COMPACTADOR DE PNEUS ESTATICO PARA ASFALTO, PRESSAO VARIAVEL, POTENCIA 99HP, PESO OPERACIONAL SEM/COM LASTRO 8,3/21,0 T - CUSTO COM MAO -DE-OBRA NA OPERACAO DIURNA</v>
          </cell>
          <cell r="I2220" t="str">
            <v>H</v>
          </cell>
          <cell r="J2220">
            <v>13.09</v>
          </cell>
          <cell r="R2220">
            <v>13.09</v>
          </cell>
          <cell r="S2220">
            <v>100</v>
          </cell>
          <cell r="T2220">
            <v>0</v>
          </cell>
          <cell r="U2220">
            <v>0</v>
          </cell>
          <cell r="V2220">
            <v>0</v>
          </cell>
          <cell r="W2220">
            <v>0</v>
          </cell>
          <cell r="X2220">
            <v>0</v>
          </cell>
          <cell r="Y2220">
            <v>0</v>
          </cell>
          <cell r="Z2220">
            <v>0</v>
          </cell>
          <cell r="AA2220">
            <v>0</v>
          </cell>
          <cell r="AB2220" t="str">
            <v>CAIXA REFERENCIAL</v>
          </cell>
          <cell r="AD2220" t="str">
            <v>CHOR</v>
          </cell>
          <cell r="AE2220" t="str">
            <v>CUSTOS HORÁRIOS DE MÁQUINAS E EQUIPAMENTOS</v>
          </cell>
          <cell r="AF2220">
            <v>329</v>
          </cell>
          <cell r="AG2220" t="str">
            <v>COMPOSIÇÕES AUXILIARES</v>
          </cell>
          <cell r="AH2220">
            <v>0</v>
          </cell>
          <cell r="AI2220">
            <v>0</v>
          </cell>
        </row>
        <row r="2221">
          <cell r="G2221">
            <v>53824</v>
          </cell>
          <cell r="H2221" t="str">
            <v>ROLO COMPACTADOR DE PNEUS ESTATICO PARA ASFALTO, PRESSAO VARIAVEL, POTENCIA 99HP, PESO OPERACIONAL SEM/COM LASTRO 8,3/21,0 T - CUSTO COM MAO -DE-OBRA NA OPERACAO DIURNA</v>
          </cell>
          <cell r="I2221" t="str">
            <v>H</v>
          </cell>
          <cell r="J2221">
            <v>13.09</v>
          </cell>
          <cell r="K2221" t="str">
            <v>INSUMO</v>
          </cell>
          <cell r="L2221">
            <v>4238</v>
          </cell>
          <cell r="M2221" t="str">
            <v>OPERADOR DE ROLO COMPACTADOR</v>
          </cell>
          <cell r="N2221" t="str">
            <v>H</v>
          </cell>
          <cell r="O2221">
            <v>1</v>
          </cell>
          <cell r="P2221">
            <v>13.09</v>
          </cell>
          <cell r="Q2221">
            <v>13.09</v>
          </cell>
          <cell r="AD2221" t="str">
            <v>CHOR</v>
          </cell>
          <cell r="AE2221" t="str">
            <v>CUSTOS HORÁRIOS DE MÁQUINAS E EQUIPAMENTOS</v>
          </cell>
          <cell r="AF2221">
            <v>329</v>
          </cell>
          <cell r="AG2221" t="str">
            <v>COMPOSIÇÕES AUXILIARES</v>
          </cell>
          <cell r="AH2221">
            <v>0</v>
          </cell>
          <cell r="AI2221">
            <v>0</v>
          </cell>
        </row>
        <row r="2222">
          <cell r="G2222">
            <v>53825</v>
          </cell>
          <cell r="H2222" t="str">
            <v>ROLO COMPACTADOR DE PNEUS ESTÁTICO PARA ASFALTO, PRESSÃO VARIÁVEL, POTÊNCIA 99HP, PESO OPERACIONAL SEM/COM LASTRO 8,3/21,0 T - CUSTO COM MATERIAIS NA OPERAÇÃO NOTURNA</v>
          </cell>
          <cell r="I2222" t="str">
            <v>H</v>
          </cell>
          <cell r="J2222">
            <v>21.5</v>
          </cell>
          <cell r="R2222">
            <v>21.5</v>
          </cell>
          <cell r="S2222">
            <v>100</v>
          </cell>
          <cell r="T2222">
            <v>0</v>
          </cell>
          <cell r="U2222">
            <v>0</v>
          </cell>
          <cell r="V2222">
            <v>0</v>
          </cell>
          <cell r="W2222">
            <v>0</v>
          </cell>
          <cell r="X2222">
            <v>0</v>
          </cell>
          <cell r="Y2222">
            <v>0</v>
          </cell>
          <cell r="Z2222">
            <v>0</v>
          </cell>
          <cell r="AA2222">
            <v>0</v>
          </cell>
          <cell r="AB2222" t="str">
            <v>CAIXA REFERENCIAL</v>
          </cell>
          <cell r="AD2222" t="str">
            <v>CHOR</v>
          </cell>
          <cell r="AE2222" t="str">
            <v>CUSTOS HORÁRIOS DE MÁQUINAS E EQUIPAMENTOS</v>
          </cell>
          <cell r="AF2222">
            <v>329</v>
          </cell>
          <cell r="AG2222" t="str">
            <v>COMPOSIÇÕES AUXILIARES</v>
          </cell>
          <cell r="AH2222">
            <v>0</v>
          </cell>
          <cell r="AI2222">
            <v>0</v>
          </cell>
        </row>
        <row r="2223">
          <cell r="G2223">
            <v>53825</v>
          </cell>
          <cell r="H2223" t="str">
            <v>ROLO COMPACTADOR DE PNEUS ESTÁTICO PARA ASFALTO, PRESSÃO VARIÁVEL, POTÊNCIA 99HP, PESO OPERACIONAL SEM/COM LASTRO 8,3/21,0 T - CUSTO COM MATERIAIS NA OPERAÇÃO NOTURNA</v>
          </cell>
          <cell r="I2223" t="str">
            <v>H</v>
          </cell>
          <cell r="J2223">
            <v>21.5</v>
          </cell>
          <cell r="K2223" t="str">
            <v>INSUMO</v>
          </cell>
          <cell r="L2223">
            <v>10513</v>
          </cell>
          <cell r="M2223" t="str">
            <v>SERVENTE - PISO MENSAL (ENCARGO SOCIAL MENSALISTA)</v>
          </cell>
          <cell r="N2223" t="str">
            <v>MES</v>
          </cell>
          <cell r="O2223">
            <v>1.6363699999999998E-2</v>
          </cell>
          <cell r="P2223">
            <v>1313.94</v>
          </cell>
          <cell r="Q2223">
            <v>21.5</v>
          </cell>
          <cell r="AD2223" t="str">
            <v>CHOR</v>
          </cell>
          <cell r="AE2223" t="str">
            <v>CUSTOS HORÁRIOS DE MÁQUINAS E EQUIPAMENTOS</v>
          </cell>
          <cell r="AF2223">
            <v>329</v>
          </cell>
          <cell r="AG2223" t="str">
            <v>COMPOSIÇÕES AUXILIARES</v>
          </cell>
          <cell r="AH2223">
            <v>0</v>
          </cell>
          <cell r="AI2223">
            <v>0</v>
          </cell>
        </row>
        <row r="2224">
          <cell r="G2224">
            <v>53827</v>
          </cell>
          <cell r="H2224" t="str">
            <v>CAMINHAO TOCO, 177CV - 14T (VU=6ANOS) (NAO INCLUI CARROCERIA) - CUSTO HORARIO DE MATERIAIS NA OPERACAO</v>
          </cell>
          <cell r="I2224" t="str">
            <v>H</v>
          </cell>
          <cell r="J2224">
            <v>55.12</v>
          </cell>
          <cell r="R2224">
            <v>0</v>
          </cell>
          <cell r="S2224">
            <v>0</v>
          </cell>
          <cell r="T2224">
            <v>55.12</v>
          </cell>
          <cell r="U2224">
            <v>100</v>
          </cell>
          <cell r="V2224">
            <v>0</v>
          </cell>
          <cell r="W2224">
            <v>0</v>
          </cell>
          <cell r="X2224">
            <v>0</v>
          </cell>
          <cell r="Y2224">
            <v>0</v>
          </cell>
          <cell r="Z2224">
            <v>0</v>
          </cell>
          <cell r="AA2224">
            <v>0</v>
          </cell>
          <cell r="AB2224" t="str">
            <v>CAIXA REFERENCIAL</v>
          </cell>
          <cell r="AD2224" t="str">
            <v>CHOR</v>
          </cell>
          <cell r="AE2224" t="str">
            <v>CUSTOS HORÁRIOS DE MÁQUINAS E EQUIPAMENTOS</v>
          </cell>
          <cell r="AF2224">
            <v>329</v>
          </cell>
          <cell r="AG2224" t="str">
            <v>COMPOSIÇÕES AUXILIARES</v>
          </cell>
          <cell r="AH2224">
            <v>0</v>
          </cell>
          <cell r="AI2224">
            <v>0</v>
          </cell>
        </row>
        <row r="2225">
          <cell r="G2225">
            <v>53827</v>
          </cell>
          <cell r="H2225" t="str">
            <v>CAMINHAO TOCO, 177CV - 14T (VU=6ANOS) (NAO INCLUI CARROCERIA) - CUSTO HORARIO DE MATERIAIS NA OPERACAO</v>
          </cell>
          <cell r="I2225" t="str">
            <v>H</v>
          </cell>
          <cell r="J2225">
            <v>55.12</v>
          </cell>
          <cell r="K2225" t="str">
            <v>INSUMO</v>
          </cell>
          <cell r="L2225">
            <v>4221</v>
          </cell>
          <cell r="M2225" t="str">
            <v>OLEO DIESEL COMBUSTIVEL COMUM</v>
          </cell>
          <cell r="N2225" t="str">
            <v>L</v>
          </cell>
          <cell r="O2225">
            <v>23.76</v>
          </cell>
          <cell r="P2225">
            <v>2.3199999999999998</v>
          </cell>
          <cell r="Q2225">
            <v>55.12</v>
          </cell>
          <cell r="AD2225" t="str">
            <v>CHOR</v>
          </cell>
          <cell r="AE2225" t="str">
            <v>CUSTOS HORÁRIOS DE MÁQUINAS E EQUIPAMENTOS</v>
          </cell>
          <cell r="AF2225">
            <v>329</v>
          </cell>
          <cell r="AG2225" t="str">
            <v>COMPOSIÇÕES AUXILIARES</v>
          </cell>
          <cell r="AH2225">
            <v>0</v>
          </cell>
          <cell r="AI2225">
            <v>0</v>
          </cell>
        </row>
        <row r="2226">
          <cell r="G2226">
            <v>53828</v>
          </cell>
          <cell r="H2226" t="str">
            <v>CAMINHAO TOCO, 177CV - 14T (VU=6ANOS) (NAO INCLUI CARROCERIA) - MAO-DE-OBRA DIURNA NA OPERACAO</v>
          </cell>
          <cell r="I2226" t="str">
            <v>H</v>
          </cell>
          <cell r="J2226">
            <v>13.41</v>
          </cell>
          <cell r="R2226">
            <v>13.41</v>
          </cell>
          <cell r="S2226">
            <v>100</v>
          </cell>
          <cell r="T2226">
            <v>0</v>
          </cell>
          <cell r="U2226">
            <v>0</v>
          </cell>
          <cell r="V2226">
            <v>0</v>
          </cell>
          <cell r="W2226">
            <v>0</v>
          </cell>
          <cell r="X2226">
            <v>0</v>
          </cell>
          <cell r="Y2226">
            <v>0</v>
          </cell>
          <cell r="Z2226">
            <v>0</v>
          </cell>
          <cell r="AA2226">
            <v>0</v>
          </cell>
          <cell r="AB2226" t="str">
            <v>CAIXA REFERENCIAL</v>
          </cell>
          <cell r="AD2226" t="str">
            <v>CHOR</v>
          </cell>
          <cell r="AE2226" t="str">
            <v>CUSTOS HORÁRIOS DE MÁQUINAS E EQUIPAMENTOS</v>
          </cell>
          <cell r="AF2226">
            <v>329</v>
          </cell>
          <cell r="AG2226" t="str">
            <v>COMPOSIÇÕES AUXILIARES</v>
          </cell>
          <cell r="AH2226">
            <v>0</v>
          </cell>
          <cell r="AI2226">
            <v>0</v>
          </cell>
        </row>
        <row r="2227">
          <cell r="G2227">
            <v>53828</v>
          </cell>
          <cell r="H2227" t="str">
            <v>CAMINHAO TOCO, 177CV - 14T (VU=6ANOS) (NAO INCLUI CARROCERIA) - MAO-DE-OBRA DIURNA NA OPERACAO</v>
          </cell>
          <cell r="I2227" t="str">
            <v>H</v>
          </cell>
          <cell r="J2227">
            <v>13.41</v>
          </cell>
          <cell r="K2227" t="str">
            <v>INSUMO</v>
          </cell>
          <cell r="L2227">
            <v>4093</v>
          </cell>
          <cell r="M2227" t="str">
            <v>MOTORISTA DE CAMINHAO</v>
          </cell>
          <cell r="N2227" t="str">
            <v>H</v>
          </cell>
          <cell r="O2227">
            <v>1</v>
          </cell>
          <cell r="P2227">
            <v>13.41</v>
          </cell>
          <cell r="Q2227">
            <v>13.41</v>
          </cell>
          <cell r="AD2227" t="str">
            <v>CHOR</v>
          </cell>
          <cell r="AE2227" t="str">
            <v>CUSTOS HORÁRIOS DE MÁQUINAS E EQUIPAMENTOS</v>
          </cell>
          <cell r="AF2227">
            <v>329</v>
          </cell>
          <cell r="AG2227" t="str">
            <v>COMPOSIÇÕES AUXILIARES</v>
          </cell>
          <cell r="AH2227">
            <v>0</v>
          </cell>
          <cell r="AI2227">
            <v>0</v>
          </cell>
        </row>
        <row r="2228">
          <cell r="G2228">
            <v>53829</v>
          </cell>
          <cell r="H2228" t="str">
            <v>CAMINHAO TOCO, 170CV - 11T (VU=6ANOS) (NAO INCLUI CARROCERIA) - CUSTO HORARIO DE MATERIAIS NA OPERACAO</v>
          </cell>
          <cell r="I2228" t="str">
            <v>H</v>
          </cell>
          <cell r="J2228">
            <v>54.29</v>
          </cell>
          <cell r="R2228">
            <v>0</v>
          </cell>
          <cell r="S2228">
            <v>0</v>
          </cell>
          <cell r="T2228">
            <v>54.28</v>
          </cell>
          <cell r="U2228">
            <v>100</v>
          </cell>
          <cell r="V2228">
            <v>0</v>
          </cell>
          <cell r="W2228">
            <v>0</v>
          </cell>
          <cell r="X2228">
            <v>0</v>
          </cell>
          <cell r="Y2228">
            <v>0</v>
          </cell>
          <cell r="Z2228">
            <v>0</v>
          </cell>
          <cell r="AA2228">
            <v>0</v>
          </cell>
          <cell r="AB2228" t="str">
            <v>CAIXA REFERENCIAL</v>
          </cell>
          <cell r="AD2228" t="str">
            <v>CHOR</v>
          </cell>
          <cell r="AE2228" t="str">
            <v>CUSTOS HORÁRIOS DE MÁQUINAS E EQUIPAMENTOS</v>
          </cell>
          <cell r="AF2228">
            <v>329</v>
          </cell>
          <cell r="AG2228" t="str">
            <v>COMPOSIÇÕES AUXILIARES</v>
          </cell>
          <cell r="AH2228">
            <v>0</v>
          </cell>
          <cell r="AI2228">
            <v>0</v>
          </cell>
        </row>
        <row r="2229">
          <cell r="G2229">
            <v>53829</v>
          </cell>
          <cell r="H2229" t="str">
            <v>CAMINHAO TOCO, 170CV - 11T (VU=6ANOS) (NAO INCLUI CARROCERIA) - CUSTO HORARIO DE MATERIAIS NA OPERACAO</v>
          </cell>
          <cell r="I2229" t="str">
            <v>H</v>
          </cell>
          <cell r="J2229">
            <v>54.29</v>
          </cell>
          <cell r="K2229" t="str">
            <v>INSUMO</v>
          </cell>
          <cell r="L2229">
            <v>4221</v>
          </cell>
          <cell r="M2229" t="str">
            <v>OLEO DIESEL COMBUSTIVEL COMUM</v>
          </cell>
          <cell r="N2229" t="str">
            <v>L</v>
          </cell>
          <cell r="O2229">
            <v>23.4</v>
          </cell>
          <cell r="P2229">
            <v>2.3199999999999998</v>
          </cell>
          <cell r="Q2229">
            <v>54.28</v>
          </cell>
          <cell r="AD2229" t="str">
            <v>CHOR</v>
          </cell>
          <cell r="AE2229" t="str">
            <v>CUSTOS HORÁRIOS DE MÁQUINAS E EQUIPAMENTOS</v>
          </cell>
          <cell r="AF2229">
            <v>329</v>
          </cell>
          <cell r="AG2229" t="str">
            <v>COMPOSIÇÕES AUXILIARES</v>
          </cell>
          <cell r="AH2229">
            <v>0</v>
          </cell>
          <cell r="AI2229">
            <v>0</v>
          </cell>
        </row>
        <row r="2230">
          <cell r="G2230">
            <v>53830</v>
          </cell>
          <cell r="H2230" t="str">
            <v>CAMINHAO TOCO, 170CV - 11T (VU=6ANOS) (NAO INCLUI CARROCERIA) - MAO-DE-OBRA NA OPERACAO NOTURNA</v>
          </cell>
          <cell r="I2230" t="str">
            <v>H</v>
          </cell>
          <cell r="J2230">
            <v>16.09</v>
          </cell>
          <cell r="R2230">
            <v>16.09</v>
          </cell>
          <cell r="S2230">
            <v>100</v>
          </cell>
          <cell r="T2230">
            <v>0</v>
          </cell>
          <cell r="U2230">
            <v>0</v>
          </cell>
          <cell r="V2230">
            <v>0</v>
          </cell>
          <cell r="W2230">
            <v>0</v>
          </cell>
          <cell r="X2230">
            <v>0</v>
          </cell>
          <cell r="Y2230">
            <v>0</v>
          </cell>
          <cell r="Z2230">
            <v>0</v>
          </cell>
          <cell r="AA2230">
            <v>0</v>
          </cell>
          <cell r="AB2230" t="str">
            <v>CAIXA REFERENCIAL</v>
          </cell>
          <cell r="AD2230" t="str">
            <v>CHOR</v>
          </cell>
          <cell r="AE2230" t="str">
            <v>CUSTOS HORÁRIOS DE MÁQUINAS E EQUIPAMENTOS</v>
          </cell>
          <cell r="AF2230">
            <v>329</v>
          </cell>
          <cell r="AG2230" t="str">
            <v>COMPOSIÇÕES AUXILIARES</v>
          </cell>
          <cell r="AH2230">
            <v>0</v>
          </cell>
          <cell r="AI2230">
            <v>0</v>
          </cell>
        </row>
        <row r="2231">
          <cell r="G2231">
            <v>53830</v>
          </cell>
          <cell r="H2231" t="str">
            <v>CAMINHAO TOCO, 170CV - 11T (VU=6ANOS) (NAO INCLUI CARROCERIA) - MAO-DE-OBRA NA OPERACAO NOTURNA</v>
          </cell>
          <cell r="I2231" t="str">
            <v>H</v>
          </cell>
          <cell r="J2231">
            <v>16.09</v>
          </cell>
          <cell r="K2231" t="str">
            <v>INSUMO</v>
          </cell>
          <cell r="L2231">
            <v>4093</v>
          </cell>
          <cell r="M2231" t="str">
            <v>MOTORISTA DE CAMINHAO</v>
          </cell>
          <cell r="N2231" t="str">
            <v>H</v>
          </cell>
          <cell r="O2231">
            <v>1.2</v>
          </cell>
          <cell r="P2231">
            <v>13.41</v>
          </cell>
          <cell r="Q2231">
            <v>16.09</v>
          </cell>
          <cell r="AD2231" t="str">
            <v>CHOR</v>
          </cell>
          <cell r="AE2231" t="str">
            <v>CUSTOS HORÁRIOS DE MÁQUINAS E EQUIPAMENTOS</v>
          </cell>
          <cell r="AF2231">
            <v>329</v>
          </cell>
          <cell r="AG2231" t="str">
            <v>COMPOSIÇÕES AUXILIARES</v>
          </cell>
          <cell r="AH2231">
            <v>0</v>
          </cell>
          <cell r="AI2231">
            <v>0</v>
          </cell>
        </row>
        <row r="2232">
          <cell r="G2232">
            <v>53831</v>
          </cell>
          <cell r="H2232" t="str">
            <v>CAMINHAO PIPA 10000L TRUCADO, 208CV - 21,1T (VU=6ANOS) (INCLUI TANQUE DE ACO PARA TRANSPORTE DE AGUA E MOTOBOMBA CENTRIFUGA A GASOLINA 3,5CV) - CUSTO HORARIO DE MATERIAIS NA OPERACAO</v>
          </cell>
          <cell r="I2232" t="str">
            <v>H</v>
          </cell>
          <cell r="J2232">
            <v>54.61</v>
          </cell>
          <cell r="R2232">
            <v>0</v>
          </cell>
          <cell r="S2232">
            <v>0</v>
          </cell>
          <cell r="T2232">
            <v>54.6</v>
          </cell>
          <cell r="U2232">
            <v>100</v>
          </cell>
          <cell r="V2232">
            <v>0</v>
          </cell>
          <cell r="W2232">
            <v>0</v>
          </cell>
          <cell r="X2232">
            <v>0</v>
          </cell>
          <cell r="Y2232">
            <v>0</v>
          </cell>
          <cell r="Z2232">
            <v>0</v>
          </cell>
          <cell r="AA2232">
            <v>0</v>
          </cell>
          <cell r="AB2232" t="str">
            <v>CAIXA REFERENCIAL</v>
          </cell>
          <cell r="AD2232" t="str">
            <v>CHOR</v>
          </cell>
          <cell r="AE2232" t="str">
            <v>CUSTOS HORÁRIOS DE MÁQUINAS E EQUIPAMENTOS</v>
          </cell>
          <cell r="AF2232">
            <v>329</v>
          </cell>
          <cell r="AG2232" t="str">
            <v>COMPOSIÇÕES AUXILIARES</v>
          </cell>
          <cell r="AH2232">
            <v>0</v>
          </cell>
          <cell r="AI2232">
            <v>0</v>
          </cell>
        </row>
        <row r="2233">
          <cell r="G2233">
            <v>53831</v>
          </cell>
          <cell r="H2233" t="str">
            <v>CAMINHAO PIPA 10000L TRUCADO, 208CV - 21,1T (VU=6ANOS) (INCLUI TANQUE DE ACO PARA TRANSPORTE DE AGUA E MOTOBOMBA CENTRIFUGA A GASOLINA 3,5CV) - CUSTO HORARIO DE MATERIAIS NA OPERACAO</v>
          </cell>
          <cell r="I2233" t="str">
            <v>H</v>
          </cell>
          <cell r="J2233">
            <v>54.61</v>
          </cell>
          <cell r="K2233" t="str">
            <v>INSUMO</v>
          </cell>
          <cell r="L2233">
            <v>4221</v>
          </cell>
          <cell r="M2233" t="str">
            <v>OLEO DIESEL COMBUSTIVEL COMUM</v>
          </cell>
          <cell r="N2233" t="str">
            <v>L</v>
          </cell>
          <cell r="O2233">
            <v>22.5</v>
          </cell>
          <cell r="P2233">
            <v>2.3199999999999998</v>
          </cell>
          <cell r="Q2233">
            <v>52.2</v>
          </cell>
          <cell r="AD2233" t="str">
            <v>CHOR</v>
          </cell>
          <cell r="AE2233" t="str">
            <v>CUSTOS HORÁRIOS DE MÁQUINAS E EQUIPAMENTOS</v>
          </cell>
          <cell r="AF2233">
            <v>329</v>
          </cell>
          <cell r="AG2233" t="str">
            <v>COMPOSIÇÕES AUXILIARES</v>
          </cell>
          <cell r="AH2233">
            <v>0</v>
          </cell>
          <cell r="AI2233">
            <v>0</v>
          </cell>
        </row>
        <row r="2234">
          <cell r="G2234">
            <v>53831</v>
          </cell>
          <cell r="H2234" t="str">
            <v>CAMINHAO PIPA 10000L TRUCADO, 208CV - 21,1T (VU=6ANOS) (INCLUI TANQUE DE ACO PARA TRANSPORTE DE AGUA E MOTOBOMBA CENTRIFUGA A GASOLINA 3,5CV) - CUSTO HORARIO DE MATERIAIS NA OPERACAO</v>
          </cell>
          <cell r="I2234" t="str">
            <v>H</v>
          </cell>
          <cell r="J2234">
            <v>54.61</v>
          </cell>
          <cell r="K2234" t="str">
            <v>INSUMO</v>
          </cell>
          <cell r="L2234">
            <v>4222</v>
          </cell>
          <cell r="M2234" t="str">
            <v>GASOLINA COMUM</v>
          </cell>
          <cell r="N2234" t="str">
            <v>L</v>
          </cell>
          <cell r="O2234">
            <v>0.83</v>
          </cell>
          <cell r="P2234">
            <v>2.9</v>
          </cell>
          <cell r="Q2234">
            <v>2.4</v>
          </cell>
          <cell r="AD2234" t="str">
            <v>CHOR</v>
          </cell>
          <cell r="AE2234" t="str">
            <v>CUSTOS HORÁRIOS DE MÁQUINAS E EQUIPAMENTOS</v>
          </cell>
          <cell r="AF2234">
            <v>329</v>
          </cell>
          <cell r="AG2234" t="str">
            <v>COMPOSIÇÕES AUXILIARES</v>
          </cell>
          <cell r="AH2234">
            <v>0</v>
          </cell>
          <cell r="AI2234">
            <v>0</v>
          </cell>
        </row>
        <row r="2235">
          <cell r="G2235">
            <v>53832</v>
          </cell>
          <cell r="H2235" t="str">
            <v>CAMINHAO PIPA 10000L TRUCADO, 208CV - 21,1T (VU=6ANOS) (INCLUI TANQUE DE ACO PARA TRANSPORTE DE AGUA E MOTOBOMBA CENTRIFUGA A GASOLINA 3,5CV) - MAO-DE-OBRA DIURNA NA OPERACAO</v>
          </cell>
          <cell r="I2235" t="str">
            <v>H</v>
          </cell>
          <cell r="J2235">
            <v>13.41</v>
          </cell>
          <cell r="R2235">
            <v>13.41</v>
          </cell>
          <cell r="S2235">
            <v>100</v>
          </cell>
          <cell r="T2235">
            <v>0</v>
          </cell>
          <cell r="U2235">
            <v>0</v>
          </cell>
          <cell r="V2235">
            <v>0</v>
          </cell>
          <cell r="W2235">
            <v>0</v>
          </cell>
          <cell r="X2235">
            <v>0</v>
          </cell>
          <cell r="Y2235">
            <v>0</v>
          </cell>
          <cell r="Z2235">
            <v>0</v>
          </cell>
          <cell r="AA2235">
            <v>0</v>
          </cell>
          <cell r="AB2235" t="str">
            <v>CAIXA REFERENCIAL</v>
          </cell>
          <cell r="AD2235" t="str">
            <v>CHOR</v>
          </cell>
          <cell r="AE2235" t="str">
            <v>CUSTOS HORÁRIOS DE MÁQUINAS E EQUIPAMENTOS</v>
          </cell>
          <cell r="AF2235">
            <v>329</v>
          </cell>
          <cell r="AG2235" t="str">
            <v>COMPOSIÇÕES AUXILIARES</v>
          </cell>
          <cell r="AH2235">
            <v>0</v>
          </cell>
          <cell r="AI2235">
            <v>0</v>
          </cell>
        </row>
        <row r="2236">
          <cell r="G2236">
            <v>53832</v>
          </cell>
          <cell r="H2236" t="str">
            <v>CAMINHAO PIPA 10000L TRUCADO, 208CV - 21,1T (VU=6ANOS) (INCLUI TANQUE DE ACO PARA TRANSPORTE DE AGUA E MOTOBOMBA CENTRIFUGA A GASOLINA 3,5CV) - MAO-DE-OBRA DIURNA NA OPERACAO</v>
          </cell>
          <cell r="I2236" t="str">
            <v>H</v>
          </cell>
          <cell r="J2236">
            <v>13.41</v>
          </cell>
          <cell r="K2236" t="str">
            <v>INSUMO</v>
          </cell>
          <cell r="L2236">
            <v>4093</v>
          </cell>
          <cell r="M2236" t="str">
            <v>MOTORISTA DE CAMINHAO</v>
          </cell>
          <cell r="N2236" t="str">
            <v>H</v>
          </cell>
          <cell r="O2236">
            <v>1</v>
          </cell>
          <cell r="P2236">
            <v>13.41</v>
          </cell>
          <cell r="Q2236">
            <v>13.41</v>
          </cell>
          <cell r="AD2236" t="str">
            <v>CHOR</v>
          </cell>
          <cell r="AE2236" t="str">
            <v>CUSTOS HORÁRIOS DE MÁQUINAS E EQUIPAMENTOS</v>
          </cell>
          <cell r="AF2236">
            <v>329</v>
          </cell>
          <cell r="AG2236" t="str">
            <v>COMPOSIÇÕES AUXILIARES</v>
          </cell>
          <cell r="AH2236">
            <v>0</v>
          </cell>
          <cell r="AI2236">
            <v>0</v>
          </cell>
        </row>
        <row r="2237">
          <cell r="G2237">
            <v>53833</v>
          </cell>
          <cell r="H2237" t="str">
            <v>DISTRIBUIDOR DE AGREGADO TIPO DOSADOR REBOCAVEL  COM 4 PNEUS COM LARGURA 3,66 M - DEPRECIACAO E JUROS</v>
          </cell>
          <cell r="I2237" t="str">
            <v>H</v>
          </cell>
          <cell r="J2237">
            <v>9.32</v>
          </cell>
          <cell r="R2237">
            <v>0</v>
          </cell>
          <cell r="S2237">
            <v>0</v>
          </cell>
          <cell r="T2237">
            <v>0</v>
          </cell>
          <cell r="U2237">
            <v>0</v>
          </cell>
          <cell r="V2237">
            <v>9.31</v>
          </cell>
          <cell r="W2237">
            <v>100</v>
          </cell>
          <cell r="X2237">
            <v>0</v>
          </cell>
          <cell r="Y2237">
            <v>0</v>
          </cell>
          <cell r="Z2237">
            <v>0</v>
          </cell>
          <cell r="AA2237">
            <v>0</v>
          </cell>
          <cell r="AB2237" t="str">
            <v>CAIXA REFERENCIAL</v>
          </cell>
          <cell r="AD2237" t="str">
            <v>CHOR</v>
          </cell>
          <cell r="AE2237" t="str">
            <v>CUSTOS HORÁRIOS DE MÁQUINAS E EQUIPAMENTOS</v>
          </cell>
          <cell r="AF2237">
            <v>329</v>
          </cell>
          <cell r="AG2237" t="str">
            <v>COMPOSIÇÕES AUXILIARES</v>
          </cell>
          <cell r="AH2237">
            <v>0</v>
          </cell>
          <cell r="AI2237">
            <v>0</v>
          </cell>
        </row>
        <row r="2238">
          <cell r="G2238">
            <v>53833</v>
          </cell>
          <cell r="H2238" t="str">
            <v>DISTRIBUIDOR DE AGREGADO TIPO DOSADOR REBOCAVEL  COM 4 PNEUS COM LARGURA 3,66 M - DEPRECIACAO E JUROS</v>
          </cell>
          <cell r="I2238" t="str">
            <v>H</v>
          </cell>
          <cell r="J2238">
            <v>9.32</v>
          </cell>
          <cell r="K2238" t="str">
            <v>INSUMO</v>
          </cell>
          <cell r="L2238">
            <v>2401</v>
          </cell>
          <cell r="M2238" t="str">
            <v>DISTRIBUIDOR OU ESPALHADOR DE AGREGADO TIPO DOSADOR,   C/ 4 PNEUS REBOCÁVEL C/ LARGURA 3,66 M</v>
          </cell>
          <cell r="N2238" t="str">
            <v>UN</v>
          </cell>
          <cell r="O2238">
            <v>1.7219999999999998E-4</v>
          </cell>
          <cell r="P2238">
            <v>54096</v>
          </cell>
          <cell r="Q2238">
            <v>9.31</v>
          </cell>
          <cell r="AD2238" t="str">
            <v>CHOR</v>
          </cell>
          <cell r="AE2238" t="str">
            <v>CUSTOS HORÁRIOS DE MÁQUINAS E EQUIPAMENTOS</v>
          </cell>
          <cell r="AF2238">
            <v>329</v>
          </cell>
          <cell r="AG2238" t="str">
            <v>COMPOSIÇÕES AUXILIARES</v>
          </cell>
          <cell r="AH2238">
            <v>0</v>
          </cell>
          <cell r="AI2238">
            <v>0</v>
          </cell>
        </row>
        <row r="2239">
          <cell r="G2239">
            <v>53834</v>
          </cell>
          <cell r="H2239" t="str">
            <v>DISTRIBUIDOR DE AGREGADO TIPO DOSADOR REBOCAVEL  COM 4 PNEUS COM LARGURA 3,66 M - MANUTENCAO</v>
          </cell>
          <cell r="I2239" t="str">
            <v>H</v>
          </cell>
          <cell r="J2239">
            <v>3.38</v>
          </cell>
          <cell r="R2239">
            <v>0</v>
          </cell>
          <cell r="S2239">
            <v>0</v>
          </cell>
          <cell r="T2239">
            <v>0</v>
          </cell>
          <cell r="U2239">
            <v>0</v>
          </cell>
          <cell r="V2239">
            <v>3.38</v>
          </cell>
          <cell r="W2239">
            <v>100</v>
          </cell>
          <cell r="X2239">
            <v>0</v>
          </cell>
          <cell r="Y2239">
            <v>0</v>
          </cell>
          <cell r="Z2239">
            <v>0</v>
          </cell>
          <cell r="AA2239">
            <v>0</v>
          </cell>
          <cell r="AB2239" t="str">
            <v>CAIXA REFERENCIAL</v>
          </cell>
          <cell r="AD2239" t="str">
            <v>CHOR</v>
          </cell>
          <cell r="AE2239" t="str">
            <v>CUSTOS HORÁRIOS DE MÁQUINAS E EQUIPAMENTOS</v>
          </cell>
          <cell r="AF2239">
            <v>329</v>
          </cell>
          <cell r="AG2239" t="str">
            <v>COMPOSIÇÕES AUXILIARES</v>
          </cell>
          <cell r="AH2239">
            <v>0</v>
          </cell>
          <cell r="AI2239">
            <v>0</v>
          </cell>
        </row>
        <row r="2240">
          <cell r="G2240">
            <v>53834</v>
          </cell>
          <cell r="H2240" t="str">
            <v>DISTRIBUIDOR DE AGREGADO TIPO DOSADOR REBOCAVEL  COM 4 PNEUS COM LARGURA 3,66 M - MANUTENCAO</v>
          </cell>
          <cell r="I2240" t="str">
            <v>H</v>
          </cell>
          <cell r="J2240">
            <v>3.38</v>
          </cell>
          <cell r="K2240" t="str">
            <v>INSUMO</v>
          </cell>
          <cell r="L2240">
            <v>2401</v>
          </cell>
          <cell r="M2240" t="str">
            <v>DISTRIBUIDOR OU ESPALHADOR DE AGREGADO TIPO DOSADOR,   C/ 4 PNEUS REBOCÁVEL C/ LARGURA 3,66 M</v>
          </cell>
          <cell r="N2240" t="str">
            <v>UN</v>
          </cell>
          <cell r="O2240">
            <v>6.2500000000000001E-5</v>
          </cell>
          <cell r="P2240">
            <v>54096</v>
          </cell>
          <cell r="Q2240">
            <v>3.38</v>
          </cell>
          <cell r="AD2240" t="str">
            <v>CHOR</v>
          </cell>
          <cell r="AE2240" t="str">
            <v>CUSTOS HORÁRIOS DE MÁQUINAS E EQUIPAMENTOS</v>
          </cell>
          <cell r="AF2240">
            <v>329</v>
          </cell>
          <cell r="AG2240" t="str">
            <v>COMPOSIÇÕES AUXILIARES</v>
          </cell>
          <cell r="AH2240">
            <v>0</v>
          </cell>
          <cell r="AI2240">
            <v>0</v>
          </cell>
        </row>
        <row r="2241">
          <cell r="G2241">
            <v>53835</v>
          </cell>
          <cell r="H2241" t="str">
            <v>DISTRIBUIDOR DE BETUME COM TANQUE DE 2500L, REBOCAVEL, PNEUMATICO COM MOTOR A GASOLINA 3,4HP -  DEPRECIACAO E JUROS</v>
          </cell>
          <cell r="I2241" t="str">
            <v>H</v>
          </cell>
          <cell r="J2241">
            <v>10.87</v>
          </cell>
          <cell r="R2241">
            <v>0</v>
          </cell>
          <cell r="S2241">
            <v>0</v>
          </cell>
          <cell r="T2241">
            <v>0</v>
          </cell>
          <cell r="U2241">
            <v>0</v>
          </cell>
          <cell r="V2241">
            <v>10.86</v>
          </cell>
          <cell r="W2241">
            <v>100</v>
          </cell>
          <cell r="X2241">
            <v>0</v>
          </cell>
          <cell r="Y2241">
            <v>0</v>
          </cell>
          <cell r="Z2241">
            <v>0</v>
          </cell>
          <cell r="AA2241">
            <v>0</v>
          </cell>
          <cell r="AB2241" t="str">
            <v>CAIXA REFERENCIAL</v>
          </cell>
          <cell r="AD2241" t="str">
            <v>CHOR</v>
          </cell>
          <cell r="AE2241" t="str">
            <v>CUSTOS HORÁRIOS DE MÁQUINAS E EQUIPAMENTOS</v>
          </cell>
          <cell r="AF2241">
            <v>329</v>
          </cell>
          <cell r="AG2241" t="str">
            <v>COMPOSIÇÕES AUXILIARES</v>
          </cell>
          <cell r="AH2241">
            <v>0</v>
          </cell>
          <cell r="AI2241">
            <v>0</v>
          </cell>
        </row>
        <row r="2242">
          <cell r="G2242">
            <v>53835</v>
          </cell>
          <cell r="H2242" t="str">
            <v>DISTRIBUIDOR DE BETUME COM TANQUE DE 2500L, REBOCAVEL, PNEUMATICO COM MOTOR A GASOLINA 3,4HP -  DEPRECIACAO E JUROS</v>
          </cell>
          <cell r="I2242" t="str">
            <v>H</v>
          </cell>
          <cell r="J2242">
            <v>10.87</v>
          </cell>
          <cell r="K2242" t="str">
            <v>INSUMO</v>
          </cell>
          <cell r="L2242">
            <v>2402</v>
          </cell>
          <cell r="M2242" t="str">
            <v>ESPARGIDOR DE ASFALTO PRESSURIZADO, CIFALI MOD. HEM-2500 C/ TANQUE DE2500L, REBOCÁVEL, PNEUMÁTICO C/ MOTOR A GASOLINA 3,4HP</v>
          </cell>
          <cell r="N2242" t="str">
            <v>UN</v>
          </cell>
          <cell r="O2242">
            <v>1.294E-4</v>
          </cell>
          <cell r="P2242">
            <v>84000</v>
          </cell>
          <cell r="Q2242">
            <v>10.86</v>
          </cell>
          <cell r="AD2242" t="str">
            <v>CHOR</v>
          </cell>
          <cell r="AE2242" t="str">
            <v>CUSTOS HORÁRIOS DE MÁQUINAS E EQUIPAMENTOS</v>
          </cell>
          <cell r="AF2242">
            <v>329</v>
          </cell>
          <cell r="AG2242" t="str">
            <v>COMPOSIÇÕES AUXILIARES</v>
          </cell>
          <cell r="AH2242">
            <v>0</v>
          </cell>
          <cell r="AI2242">
            <v>0</v>
          </cell>
        </row>
        <row r="2243">
          <cell r="G2243">
            <v>53836</v>
          </cell>
          <cell r="H2243" t="str">
            <v>DISTRIBUIDOR DE ASFALTO MONTADO SOBRE CAMINHAO TOCO 162 HP, COM TANQUE ISOLADO 6 M3 COM BARRA ESPARGIDORA  DE 3,66 M - DEPRECIACAO E JUROS</v>
          </cell>
          <cell r="I2243" t="str">
            <v>H</v>
          </cell>
          <cell r="J2243">
            <v>48.13</v>
          </cell>
          <cell r="R2243">
            <v>0</v>
          </cell>
          <cell r="S2243">
            <v>0</v>
          </cell>
          <cell r="T2243">
            <v>0</v>
          </cell>
          <cell r="U2243">
            <v>0</v>
          </cell>
          <cell r="V2243">
            <v>48.12</v>
          </cell>
          <cell r="W2243">
            <v>100</v>
          </cell>
          <cell r="X2243">
            <v>0</v>
          </cell>
          <cell r="Y2243">
            <v>0</v>
          </cell>
          <cell r="Z2243">
            <v>0</v>
          </cell>
          <cell r="AA2243">
            <v>0</v>
          </cell>
          <cell r="AB2243" t="str">
            <v>CAIXA REFERENCIAL</v>
          </cell>
          <cell r="AD2243" t="str">
            <v>CHOR</v>
          </cell>
          <cell r="AE2243" t="str">
            <v>CUSTOS HORÁRIOS DE MÁQUINAS E EQUIPAMENTOS</v>
          </cell>
          <cell r="AF2243">
            <v>329</v>
          </cell>
          <cell r="AG2243" t="str">
            <v>COMPOSIÇÕES AUXILIARES</v>
          </cell>
          <cell r="AH2243">
            <v>0</v>
          </cell>
          <cell r="AI2243">
            <v>0</v>
          </cell>
        </row>
        <row r="2244">
          <cell r="G2244">
            <v>53836</v>
          </cell>
          <cell r="H2244" t="str">
            <v>DISTRIBUIDOR DE ASFALTO MONTADO SOBRE CAMINHAO TOCO 162 HP, COM TANQUE ISOLADO 6 M3 COM BARRA ESPARGIDORA  DE 3,66 M - DEPRECIACAO E JUROS</v>
          </cell>
          <cell r="I2244" t="str">
            <v>H</v>
          </cell>
          <cell r="J2244">
            <v>48.13</v>
          </cell>
          <cell r="K2244" t="str">
            <v>INSUMO</v>
          </cell>
          <cell r="L2244">
            <v>1156</v>
          </cell>
          <cell r="M2244" t="str">
            <v>CAMINHAO  TOCO FORD CARGO 1717 E,   MOTOR CUMMINS 170 CV,  PBT= 16000 KG , CARGA UTIL + CARROCERIA = 11090 KG,  DIST ENTRE EIXOS 4800 MM - NAO INCLUI CARROCERIA</v>
          </cell>
          <cell r="N2244" t="str">
            <v>UN</v>
          </cell>
          <cell r="O2244">
            <v>1.148E-4</v>
          </cell>
          <cell r="P2244">
            <v>160398.53</v>
          </cell>
          <cell r="Q2244">
            <v>18.41</v>
          </cell>
          <cell r="AD2244" t="str">
            <v>CHOR</v>
          </cell>
          <cell r="AE2244" t="str">
            <v>CUSTOS HORÁRIOS DE MÁQUINAS E EQUIPAMENTOS</v>
          </cell>
          <cell r="AF2244">
            <v>329</v>
          </cell>
          <cell r="AG2244" t="str">
            <v>COMPOSIÇÕES AUXILIARES</v>
          </cell>
          <cell r="AH2244">
            <v>0</v>
          </cell>
          <cell r="AI2244">
            <v>0</v>
          </cell>
        </row>
        <row r="2245">
          <cell r="G2245">
            <v>53836</v>
          </cell>
          <cell r="H2245" t="str">
            <v>DISTRIBUIDOR DE ASFALTO MONTADO SOBRE CAMINHAO TOCO 162 HP, COM TANQUE ISOLADO 6 M3 COM BARRA ESPARGIDORA  DE 3,66 M - DEPRECIACAO E JUROS</v>
          </cell>
          <cell r="I2245" t="str">
            <v>H</v>
          </cell>
          <cell r="J2245">
            <v>48.13</v>
          </cell>
          <cell r="K2245" t="str">
            <v>INSUMO</v>
          </cell>
          <cell r="L2245">
            <v>2403</v>
          </cell>
          <cell r="M2245" t="str">
            <v>DISTRIBUIDOR DE ASFALTO, CONSMAQ, MOD DA,  A SER MONTADO SOBRE CAMINHÃO, C/ TANQUE ISOLADO 6 M3, AQUECIDO C/ 2 MAÇARICOS, C/ BARRA ESPARGIDORA 3,66 M</v>
          </cell>
          <cell r="N2245" t="str">
            <v>UN</v>
          </cell>
          <cell r="O2245">
            <v>1.4989999999999998E-4</v>
          </cell>
          <cell r="P2245">
            <v>198240</v>
          </cell>
          <cell r="Q2245">
            <v>29.71</v>
          </cell>
          <cell r="AD2245" t="str">
            <v>CHOR</v>
          </cell>
          <cell r="AE2245" t="str">
            <v>CUSTOS HORÁRIOS DE MÁQUINAS E EQUIPAMENTOS</v>
          </cell>
          <cell r="AF2245">
            <v>329</v>
          </cell>
          <cell r="AG2245" t="str">
            <v>COMPOSIÇÕES AUXILIARES</v>
          </cell>
          <cell r="AH2245">
            <v>0</v>
          </cell>
          <cell r="AI2245">
            <v>0</v>
          </cell>
        </row>
        <row r="2246">
          <cell r="G2246">
            <v>53837</v>
          </cell>
          <cell r="H2246" t="str">
            <v>DISTRIBUIDOR DE ASFALTO MONTADO SOBRE CAMINHAO TOCO 162 HP, COM TANQUE ISOLADO 6 M3 COM BARRA ESPARGIDORA  DE 3,66 M - CUSTO C/ MATERIAIS NA OPERACAO</v>
          </cell>
          <cell r="I2246" t="str">
            <v>H</v>
          </cell>
          <cell r="J2246">
            <v>81.430000000000007</v>
          </cell>
          <cell r="R2246">
            <v>0</v>
          </cell>
          <cell r="S2246">
            <v>0</v>
          </cell>
          <cell r="T2246">
            <v>81.430000000000007</v>
          </cell>
          <cell r="U2246">
            <v>100</v>
          </cell>
          <cell r="V2246">
            <v>0</v>
          </cell>
          <cell r="W2246">
            <v>0</v>
          </cell>
          <cell r="X2246">
            <v>0</v>
          </cell>
          <cell r="Y2246">
            <v>0</v>
          </cell>
          <cell r="Z2246">
            <v>0</v>
          </cell>
          <cell r="AA2246">
            <v>0</v>
          </cell>
          <cell r="AB2246" t="str">
            <v>CAIXA REFERENCIAL</v>
          </cell>
          <cell r="AD2246" t="str">
            <v>CHOR</v>
          </cell>
          <cell r="AE2246" t="str">
            <v>CUSTOS HORÁRIOS DE MÁQUINAS E EQUIPAMENTOS</v>
          </cell>
          <cell r="AF2246">
            <v>329</v>
          </cell>
          <cell r="AG2246" t="str">
            <v>COMPOSIÇÕES AUXILIARES</v>
          </cell>
          <cell r="AH2246">
            <v>0</v>
          </cell>
          <cell r="AI2246">
            <v>0</v>
          </cell>
        </row>
        <row r="2247">
          <cell r="G2247">
            <v>53837</v>
          </cell>
          <cell r="H2247" t="str">
            <v>DISTRIBUIDOR DE ASFALTO MONTADO SOBRE CAMINHAO TOCO 162 HP, COM TANQUE ISOLADO 6 M3 COM BARRA ESPARGIDORA  DE 3,66 M - CUSTO C/ MATERIAIS NA OPERACAO</v>
          </cell>
          <cell r="I2247" t="str">
            <v>H</v>
          </cell>
          <cell r="J2247">
            <v>81.430000000000007</v>
          </cell>
          <cell r="K2247" t="str">
            <v>INSUMO</v>
          </cell>
          <cell r="L2247">
            <v>4221</v>
          </cell>
          <cell r="M2247" t="str">
            <v>OLEO DIESEL COMBUSTIVEL COMUM</v>
          </cell>
          <cell r="N2247" t="str">
            <v>L</v>
          </cell>
          <cell r="O2247">
            <v>35.1</v>
          </cell>
          <cell r="P2247">
            <v>2.3199999999999998</v>
          </cell>
          <cell r="Q2247">
            <v>81.430000000000007</v>
          </cell>
          <cell r="AD2247" t="str">
            <v>CHOR</v>
          </cell>
          <cell r="AE2247" t="str">
            <v>CUSTOS HORÁRIOS DE MÁQUINAS E EQUIPAMENTOS</v>
          </cell>
          <cell r="AF2247">
            <v>329</v>
          </cell>
          <cell r="AG2247" t="str">
            <v>COMPOSIÇÕES AUXILIARES</v>
          </cell>
          <cell r="AH2247">
            <v>0</v>
          </cell>
          <cell r="AI2247">
            <v>0</v>
          </cell>
        </row>
        <row r="2248">
          <cell r="G2248">
            <v>53840</v>
          </cell>
          <cell r="H2248" t="str">
            <v>GRADE ARADORA COM 20 DISCOS DE 24 " SOBRE PNEUS - DEPRECIACAO E JUROS</v>
          </cell>
          <cell r="I2248" t="str">
            <v>H</v>
          </cell>
          <cell r="J2248">
            <v>3.13</v>
          </cell>
          <cell r="R2248">
            <v>0</v>
          </cell>
          <cell r="S2248">
            <v>0</v>
          </cell>
          <cell r="T2248">
            <v>0</v>
          </cell>
          <cell r="U2248">
            <v>0</v>
          </cell>
          <cell r="V2248">
            <v>3.12</v>
          </cell>
          <cell r="W2248">
            <v>100</v>
          </cell>
          <cell r="X2248">
            <v>0</v>
          </cell>
          <cell r="Y2248">
            <v>0</v>
          </cell>
          <cell r="Z2248">
            <v>0</v>
          </cell>
          <cell r="AA2248">
            <v>0</v>
          </cell>
          <cell r="AB2248" t="str">
            <v>CAIXA REFERENCIAL</v>
          </cell>
          <cell r="AD2248" t="str">
            <v>CHOR</v>
          </cell>
          <cell r="AE2248" t="str">
            <v>CUSTOS HORÁRIOS DE MÁQUINAS E EQUIPAMENTOS</v>
          </cell>
          <cell r="AF2248">
            <v>329</v>
          </cell>
          <cell r="AG2248" t="str">
            <v>COMPOSIÇÕES AUXILIARES</v>
          </cell>
          <cell r="AH2248">
            <v>0</v>
          </cell>
          <cell r="AI2248">
            <v>0</v>
          </cell>
        </row>
        <row r="2249">
          <cell r="G2249">
            <v>53840</v>
          </cell>
          <cell r="H2249" t="str">
            <v>GRADE ARADORA COM 20 DISCOS DE 24 " SOBRE PNEUS - DEPRECIACAO E JUROS</v>
          </cell>
          <cell r="I2249" t="str">
            <v>H</v>
          </cell>
          <cell r="J2249">
            <v>3.13</v>
          </cell>
          <cell r="K2249" t="str">
            <v>INSUMO</v>
          </cell>
          <cell r="L2249">
            <v>3318</v>
          </cell>
          <cell r="M2249" t="str">
            <v>GRADE DE DISCO MECANICA MARCA MARCHESAN (TATU), MOD. 0102020128, GAM  20X24" C/ 20 DISCOS DE DIAM. 24", REBOCAVEL, A OLEO, C/PNEUS          PARA TRANSPORTE.</v>
          </cell>
          <cell r="N2249" t="str">
            <v>UN</v>
          </cell>
          <cell r="O2249">
            <v>1.874E-4</v>
          </cell>
          <cell r="P2249">
            <v>16700</v>
          </cell>
          <cell r="Q2249">
            <v>3.12</v>
          </cell>
          <cell r="AD2249" t="str">
            <v>CHOR</v>
          </cell>
          <cell r="AE2249" t="str">
            <v>CUSTOS HORÁRIOS DE MÁQUINAS E EQUIPAMENTOS</v>
          </cell>
          <cell r="AF2249">
            <v>329</v>
          </cell>
          <cell r="AG2249" t="str">
            <v>COMPOSIÇÕES AUXILIARES</v>
          </cell>
          <cell r="AH2249">
            <v>0</v>
          </cell>
          <cell r="AI2249">
            <v>0</v>
          </cell>
        </row>
        <row r="2250">
          <cell r="G2250">
            <v>53841</v>
          </cell>
          <cell r="H2250" t="str">
            <v>GRADE ARADORA COM 20 DISCOS DE 24 " SOBRE PNEUS - MANUTENCAO</v>
          </cell>
          <cell r="I2250" t="str">
            <v>H</v>
          </cell>
          <cell r="J2250">
            <v>1.04</v>
          </cell>
          <cell r="R2250">
            <v>0</v>
          </cell>
          <cell r="S2250">
            <v>0</v>
          </cell>
          <cell r="T2250">
            <v>0</v>
          </cell>
          <cell r="U2250">
            <v>0</v>
          </cell>
          <cell r="V2250">
            <v>1.04</v>
          </cell>
          <cell r="W2250">
            <v>100</v>
          </cell>
          <cell r="X2250">
            <v>0</v>
          </cell>
          <cell r="Y2250">
            <v>0</v>
          </cell>
          <cell r="Z2250">
            <v>0</v>
          </cell>
          <cell r="AA2250">
            <v>0</v>
          </cell>
          <cell r="AB2250" t="str">
            <v>CAIXA REFERENCIAL</v>
          </cell>
          <cell r="AD2250" t="str">
            <v>CHOR</v>
          </cell>
          <cell r="AE2250" t="str">
            <v>CUSTOS HORÁRIOS DE MÁQUINAS E EQUIPAMENTOS</v>
          </cell>
          <cell r="AF2250">
            <v>329</v>
          </cell>
          <cell r="AG2250" t="str">
            <v>COMPOSIÇÕES AUXILIARES</v>
          </cell>
          <cell r="AH2250">
            <v>0</v>
          </cell>
          <cell r="AI2250">
            <v>0</v>
          </cell>
        </row>
        <row r="2251">
          <cell r="G2251">
            <v>53841</v>
          </cell>
          <cell r="H2251" t="str">
            <v>GRADE ARADORA COM 20 DISCOS DE 24 " SOBRE PNEUS - MANUTENCAO</v>
          </cell>
          <cell r="I2251" t="str">
            <v>H</v>
          </cell>
          <cell r="J2251">
            <v>1.04</v>
          </cell>
          <cell r="K2251" t="str">
            <v>INSUMO</v>
          </cell>
          <cell r="L2251">
            <v>3318</v>
          </cell>
          <cell r="M2251" t="str">
            <v>GRADE DE DISCO MECANICA MARCA MARCHESAN (TATU), MOD. 0102020128, GAM  20X24" C/ 20 DISCOS DE DIAM. 24", REBOCAVEL, A OLEO, C/PNEUS          PARA TRANSPORTE.</v>
          </cell>
          <cell r="N2251" t="str">
            <v>UN</v>
          </cell>
          <cell r="O2251">
            <v>6.2500000000000001E-5</v>
          </cell>
          <cell r="P2251">
            <v>16700</v>
          </cell>
          <cell r="Q2251">
            <v>1.04</v>
          </cell>
          <cell r="AD2251" t="str">
            <v>CHOR</v>
          </cell>
          <cell r="AE2251" t="str">
            <v>CUSTOS HORÁRIOS DE MÁQUINAS E EQUIPAMENTOS</v>
          </cell>
          <cell r="AF2251">
            <v>329</v>
          </cell>
          <cell r="AG2251" t="str">
            <v>COMPOSIÇÕES AUXILIARES</v>
          </cell>
          <cell r="AH2251">
            <v>0</v>
          </cell>
          <cell r="AI2251">
            <v>0</v>
          </cell>
        </row>
        <row r="2252">
          <cell r="G2252">
            <v>53842</v>
          </cell>
          <cell r="H2252" t="str">
            <v>LANCA ELEVATORIA TELESCOPICA DE ACIONAMENTO HIDRAULICO, CAPACIDADE DE CARGA 30.000 KG, COM CESTO, MONTADA SOBRE CAMINHAO TRUCADO - DEPRECIACAO E JUROS</v>
          </cell>
          <cell r="I2252" t="str">
            <v>H</v>
          </cell>
          <cell r="J2252">
            <v>215.9</v>
          </cell>
          <cell r="R2252">
            <v>0</v>
          </cell>
          <cell r="S2252">
            <v>0</v>
          </cell>
          <cell r="T2252">
            <v>0</v>
          </cell>
          <cell r="U2252">
            <v>0</v>
          </cell>
          <cell r="V2252">
            <v>215.89</v>
          </cell>
          <cell r="W2252">
            <v>100</v>
          </cell>
          <cell r="X2252">
            <v>0</v>
          </cell>
          <cell r="Y2252">
            <v>0</v>
          </cell>
          <cell r="Z2252">
            <v>0</v>
          </cell>
          <cell r="AA2252">
            <v>0</v>
          </cell>
          <cell r="AB2252" t="str">
            <v>CAIXA REFERENCIAL</v>
          </cell>
          <cell r="AD2252" t="str">
            <v>CHOR</v>
          </cell>
          <cell r="AE2252" t="str">
            <v>CUSTOS HORÁRIOS DE MÁQUINAS E EQUIPAMENTOS</v>
          </cell>
          <cell r="AF2252">
            <v>329</v>
          </cell>
          <cell r="AG2252" t="str">
            <v>COMPOSIÇÕES AUXILIARES</v>
          </cell>
          <cell r="AH2252">
            <v>0</v>
          </cell>
          <cell r="AI2252">
            <v>0</v>
          </cell>
        </row>
        <row r="2253">
          <cell r="G2253">
            <v>53842</v>
          </cell>
          <cell r="H2253" t="str">
            <v>LANCA ELEVATORIA TELESCOPICA DE ACIONAMENTO HIDRAULICO, CAPACIDADE DE CARGA 30.000 KG, COM CESTO, MONTADA SOBRE CAMINHAO TRUCADO - DEPRECIACAO E JUROS</v>
          </cell>
          <cell r="I2253" t="str">
            <v>H</v>
          </cell>
          <cell r="J2253">
            <v>215.9</v>
          </cell>
          <cell r="K2253" t="str">
            <v>INSUMO</v>
          </cell>
          <cell r="L2253">
            <v>1149</v>
          </cell>
          <cell r="M2253" t="str">
            <v>CAMINHAO TOCO MERCEDES BENZ, ATEGO 1418/48 - POTENCIA 177 CV - PBT = 13990 KG - DIST. ENTRE EIXOS 4760 MM - NAO INCLUI CARROCERIA.</v>
          </cell>
          <cell r="N2253" t="str">
            <v>UN</v>
          </cell>
          <cell r="O2253">
            <v>1.148E-4</v>
          </cell>
          <cell r="P2253">
            <v>163500</v>
          </cell>
          <cell r="Q2253">
            <v>18.760000000000002</v>
          </cell>
          <cell r="AD2253" t="str">
            <v>CHOR</v>
          </cell>
          <cell r="AE2253" t="str">
            <v>CUSTOS HORÁRIOS DE MÁQUINAS E EQUIPAMENTOS</v>
          </cell>
          <cell r="AF2253">
            <v>329</v>
          </cell>
          <cell r="AG2253" t="str">
            <v>COMPOSIÇÕES AUXILIARES</v>
          </cell>
          <cell r="AH2253">
            <v>0</v>
          </cell>
          <cell r="AI2253">
            <v>0</v>
          </cell>
        </row>
        <row r="2254">
          <cell r="G2254">
            <v>53842</v>
          </cell>
          <cell r="H2254" t="str">
            <v>LANCA ELEVATORIA TELESCOPICA DE ACIONAMENTO HIDRAULICO, CAPACIDADE DE CARGA 30.000 KG, COM CESTO, MONTADA SOBRE CAMINHAO TRUCADO - DEPRECIACAO E JUROS</v>
          </cell>
          <cell r="I2254" t="str">
            <v>H</v>
          </cell>
          <cell r="J2254">
            <v>215.9</v>
          </cell>
          <cell r="K2254" t="str">
            <v>INSUMO</v>
          </cell>
          <cell r="L2254">
            <v>13869</v>
          </cell>
          <cell r="M2254" t="str">
            <v>GUINDASTE HIDRAULICO TIPO TRUCK CRANE, C/LANÇA TELESCÓPICA DE ACIONAMENTO HIDRÁULICO, CAPACIDADE DE CARGA 30.000 KG, COM PBT A PARTIR DE 30.000 KG, MADAL - MD 300 L, MONTADO SOBRE CAMINHÃO 6 X 4</v>
          </cell>
          <cell r="N2254" t="str">
            <v>UN</v>
          </cell>
          <cell r="O2254">
            <v>1.294E-4</v>
          </cell>
          <cell r="P2254">
            <v>1523382.4</v>
          </cell>
          <cell r="Q2254">
            <v>197.12</v>
          </cell>
          <cell r="AD2254" t="str">
            <v>CHOR</v>
          </cell>
          <cell r="AE2254" t="str">
            <v>CUSTOS HORÁRIOS DE MÁQUINAS E EQUIPAMENTOS</v>
          </cell>
          <cell r="AF2254">
            <v>329</v>
          </cell>
          <cell r="AG2254" t="str">
            <v>COMPOSIÇÕES AUXILIARES</v>
          </cell>
          <cell r="AH2254">
            <v>0</v>
          </cell>
          <cell r="AI2254">
            <v>0</v>
          </cell>
        </row>
        <row r="2255">
          <cell r="G2255">
            <v>53843</v>
          </cell>
          <cell r="H2255" t="str">
            <v>LANCA ELEVATORIA TELESCOPICA DE ACIONAMENTO HIDRAULICO, CAPACIDADE DE CARGA 30.000 KG, COM CESTO, MONTADA SOBRE CAMINHAO TRUCADO - CUSTO COM MA0-DE-OBRA NA OPERACAO DIURNA</v>
          </cell>
          <cell r="I2255" t="str">
            <v>H</v>
          </cell>
          <cell r="J2255">
            <v>13.41</v>
          </cell>
          <cell r="R2255">
            <v>13.41</v>
          </cell>
          <cell r="S2255">
            <v>100</v>
          </cell>
          <cell r="T2255">
            <v>0</v>
          </cell>
          <cell r="U2255">
            <v>0</v>
          </cell>
          <cell r="V2255">
            <v>0</v>
          </cell>
          <cell r="W2255">
            <v>0</v>
          </cell>
          <cell r="X2255">
            <v>0</v>
          </cell>
          <cell r="Y2255">
            <v>0</v>
          </cell>
          <cell r="Z2255">
            <v>0</v>
          </cell>
          <cell r="AA2255">
            <v>0</v>
          </cell>
          <cell r="AB2255" t="str">
            <v>CAIXA REFERENCIAL</v>
          </cell>
          <cell r="AD2255" t="str">
            <v>CHOR</v>
          </cell>
          <cell r="AE2255" t="str">
            <v>CUSTOS HORÁRIOS DE MÁQUINAS E EQUIPAMENTOS</v>
          </cell>
          <cell r="AF2255">
            <v>329</v>
          </cell>
          <cell r="AG2255" t="str">
            <v>COMPOSIÇÕES AUXILIARES</v>
          </cell>
          <cell r="AH2255">
            <v>0</v>
          </cell>
          <cell r="AI2255">
            <v>0</v>
          </cell>
        </row>
        <row r="2256">
          <cell r="G2256">
            <v>53843</v>
          </cell>
          <cell r="H2256" t="str">
            <v>LANCA ELEVATORIA TELESCOPICA DE ACIONAMENTO HIDRAULICO, CAPACIDADE DE CARGA 30.000 KG, COM CESTO, MONTADA SOBRE CAMINHAO TRUCADO - CUSTO COM MA0-DE-OBRA NA OPERACAO DIURNA</v>
          </cell>
          <cell r="I2256" t="str">
            <v>H</v>
          </cell>
          <cell r="J2256">
            <v>13.41</v>
          </cell>
          <cell r="K2256" t="str">
            <v>INSUMO</v>
          </cell>
          <cell r="L2256">
            <v>4093</v>
          </cell>
          <cell r="M2256" t="str">
            <v>MOTORISTA DE CAMINHAO</v>
          </cell>
          <cell r="N2256" t="str">
            <v>H</v>
          </cell>
          <cell r="O2256">
            <v>1</v>
          </cell>
          <cell r="P2256">
            <v>13.41</v>
          </cell>
          <cell r="Q2256">
            <v>13.41</v>
          </cell>
          <cell r="AD2256" t="str">
            <v>CHOR</v>
          </cell>
          <cell r="AE2256" t="str">
            <v>CUSTOS HORÁRIOS DE MÁQUINAS E EQUIPAMENTOS</v>
          </cell>
          <cell r="AF2256">
            <v>329</v>
          </cell>
          <cell r="AG2256" t="str">
            <v>COMPOSIÇÕES AUXILIARES</v>
          </cell>
          <cell r="AH2256">
            <v>0</v>
          </cell>
          <cell r="AI2256">
            <v>0</v>
          </cell>
        </row>
        <row r="2257">
          <cell r="G2257">
            <v>53844</v>
          </cell>
          <cell r="H2257" t="str">
            <v>LANCA ELEVATORIA TELESCOPICA DE ACIONAMENTO HIDRAULICO, CAPACIDADE DE CARGA 30.000 KG, COM CESTO, MONTADA SOBRE CAMINHAO TRUCADO - CUSTO COM MA0-DE-OBRA NA OPERACAO NOTURNA</v>
          </cell>
          <cell r="I2257" t="str">
            <v>H</v>
          </cell>
          <cell r="J2257">
            <v>16.09</v>
          </cell>
          <cell r="R2257">
            <v>16.09</v>
          </cell>
          <cell r="S2257">
            <v>100</v>
          </cell>
          <cell r="T2257">
            <v>0</v>
          </cell>
          <cell r="U2257">
            <v>0</v>
          </cell>
          <cell r="V2257">
            <v>0</v>
          </cell>
          <cell r="W2257">
            <v>0</v>
          </cell>
          <cell r="X2257">
            <v>0</v>
          </cell>
          <cell r="Y2257">
            <v>0</v>
          </cell>
          <cell r="Z2257">
            <v>0</v>
          </cell>
          <cell r="AA2257">
            <v>0</v>
          </cell>
          <cell r="AB2257" t="str">
            <v>CAIXA REFERENCIAL</v>
          </cell>
          <cell r="AD2257" t="str">
            <v>CHOR</v>
          </cell>
          <cell r="AE2257" t="str">
            <v>CUSTOS HORÁRIOS DE MÁQUINAS E EQUIPAMENTOS</v>
          </cell>
          <cell r="AF2257">
            <v>329</v>
          </cell>
          <cell r="AG2257" t="str">
            <v>COMPOSIÇÕES AUXILIARES</v>
          </cell>
          <cell r="AH2257">
            <v>0</v>
          </cell>
          <cell r="AI2257">
            <v>0</v>
          </cell>
        </row>
        <row r="2258">
          <cell r="G2258">
            <v>53844</v>
          </cell>
          <cell r="H2258" t="str">
            <v>LANCA ELEVATORIA TELESCOPICA DE ACIONAMENTO HIDRAULICO, CAPACIDADE DE CARGA 30.000 KG, COM CESTO, MONTADA SOBRE CAMINHAO TRUCADO - CUSTO COM MA0-DE-OBRA NA OPERACAO NOTURNA</v>
          </cell>
          <cell r="I2258" t="str">
            <v>H</v>
          </cell>
          <cell r="J2258">
            <v>16.09</v>
          </cell>
          <cell r="K2258" t="str">
            <v>INSUMO</v>
          </cell>
          <cell r="L2258">
            <v>4093</v>
          </cell>
          <cell r="M2258" t="str">
            <v>MOTORISTA DE CAMINHAO</v>
          </cell>
          <cell r="N2258" t="str">
            <v>H</v>
          </cell>
          <cell r="O2258">
            <v>1.2</v>
          </cell>
          <cell r="P2258">
            <v>13.41</v>
          </cell>
          <cell r="Q2258">
            <v>16.09</v>
          </cell>
          <cell r="AD2258" t="str">
            <v>CHOR</v>
          </cell>
          <cell r="AE2258" t="str">
            <v>CUSTOS HORÁRIOS DE MÁQUINAS E EQUIPAMENTOS</v>
          </cell>
          <cell r="AF2258">
            <v>329</v>
          </cell>
          <cell r="AG2258" t="str">
            <v>COMPOSIÇÕES AUXILIARES</v>
          </cell>
          <cell r="AH2258">
            <v>0</v>
          </cell>
          <cell r="AI2258">
            <v>0</v>
          </cell>
        </row>
        <row r="2259">
          <cell r="G2259">
            <v>53845</v>
          </cell>
          <cell r="H2259" t="str">
            <v>GUINDASTE MUNK COM CESTO, CARGA MAXIMA 5,75T (A 2M) E 2,3T ( A 5M), ALTURA MAXIMA = 7,9M, MONTADO SOBRE CAMINHAO DE CARROCERIA 162HP - DEPRECIACAO E JUROS</v>
          </cell>
          <cell r="I2259" t="str">
            <v>H</v>
          </cell>
          <cell r="J2259">
            <v>26.81</v>
          </cell>
          <cell r="R2259">
            <v>0</v>
          </cell>
          <cell r="S2259">
            <v>0</v>
          </cell>
          <cell r="T2259">
            <v>0</v>
          </cell>
          <cell r="U2259">
            <v>0</v>
          </cell>
          <cell r="V2259">
            <v>26.81</v>
          </cell>
          <cell r="W2259">
            <v>100</v>
          </cell>
          <cell r="X2259">
            <v>0</v>
          </cell>
          <cell r="Y2259">
            <v>0</v>
          </cell>
          <cell r="Z2259">
            <v>0</v>
          </cell>
          <cell r="AA2259">
            <v>0</v>
          </cell>
          <cell r="AB2259" t="str">
            <v>CAIXA REFERENCIAL</v>
          </cell>
          <cell r="AD2259" t="str">
            <v>CHOR</v>
          </cell>
          <cell r="AE2259" t="str">
            <v>CUSTOS HORÁRIOS DE MÁQUINAS E EQUIPAMENTOS</v>
          </cell>
          <cell r="AF2259">
            <v>329</v>
          </cell>
          <cell r="AG2259" t="str">
            <v>COMPOSIÇÕES AUXILIARES</v>
          </cell>
          <cell r="AH2259">
            <v>0</v>
          </cell>
          <cell r="AI2259">
            <v>0</v>
          </cell>
        </row>
        <row r="2260">
          <cell r="G2260">
            <v>53845</v>
          </cell>
          <cell r="H2260" t="str">
            <v>GUINDASTE MUNK COM CESTO, CARGA MAXIMA 5,75T (A 2M) E 2,3T ( A 5M), ALTURA MAXIMA = 7,9M, MONTADO SOBRE CAMINHAO DE CARROCERIA 162HP - DEPRECIACAO E JUROS</v>
          </cell>
          <cell r="I2260" t="str">
            <v>H</v>
          </cell>
          <cell r="J2260">
            <v>26.81</v>
          </cell>
          <cell r="K2260" t="str">
            <v>INSUMO</v>
          </cell>
          <cell r="L2260">
            <v>1150</v>
          </cell>
          <cell r="M2260" t="str">
            <v>CAMINHAO  TOCO FORD CARGO 1717 E   MOTOR CUMMINS 170 CV - PBT=16000 KG - CARGA UTIL + CARROCERIA = 11090 KG - DIST ENTRE EIXOS 4800 MM - INCL CARROCERIA FIXA ABERTA DE MADEIRA P/ TRANSP.  GERAL DE CARGA SECA - DIMENSOES APROX. 2,50 X 7,00 X 0,50 M</v>
          </cell>
          <cell r="N2260" t="str">
            <v>UN</v>
          </cell>
          <cell r="O2260">
            <v>1.148E-4</v>
          </cell>
          <cell r="P2260">
            <v>167484.9</v>
          </cell>
          <cell r="Q2260">
            <v>19.22</v>
          </cell>
          <cell r="AD2260" t="str">
            <v>CHOR</v>
          </cell>
          <cell r="AE2260" t="str">
            <v>CUSTOS HORÁRIOS DE MÁQUINAS E EQUIPAMENTOS</v>
          </cell>
          <cell r="AF2260">
            <v>329</v>
          </cell>
          <cell r="AG2260" t="str">
            <v>COMPOSIÇÕES AUXILIARES</v>
          </cell>
          <cell r="AH2260">
            <v>0</v>
          </cell>
          <cell r="AI2260">
            <v>0</v>
          </cell>
        </row>
        <row r="2261">
          <cell r="G2261">
            <v>53845</v>
          </cell>
          <cell r="H2261" t="str">
            <v>GUINDASTE MUNK COM CESTO, CARGA MAXIMA 5,75T (A 2M) E 2,3T ( A 5M), ALTURA MAXIMA = 7,9M, MONTADO SOBRE CAMINHAO DE CARROCERIA 162HP - DEPRECIACAO E JUROS</v>
          </cell>
          <cell r="I2261" t="str">
            <v>H</v>
          </cell>
          <cell r="J2261">
            <v>26.81</v>
          </cell>
          <cell r="K2261" t="str">
            <v>INSUMO</v>
          </cell>
          <cell r="L2261">
            <v>3363</v>
          </cell>
          <cell r="M2261" t="str">
            <v>GUINDAUTO HIDRAULICO MADAL MD-1501, CARGA MAX 5,75T (A 2M) E 2,3T ( A 5M), ALT URA MAX = 7,9M, P/ MONTAGEM SOBRE CHASSIS DE CAMINHAO**CAIXA**</v>
          </cell>
          <cell r="N2261" t="str">
            <v>UN</v>
          </cell>
          <cell r="O2261">
            <v>1.294E-4</v>
          </cell>
          <cell r="P2261">
            <v>58600</v>
          </cell>
          <cell r="Q2261">
            <v>7.58</v>
          </cell>
          <cell r="AD2261" t="str">
            <v>CHOR</v>
          </cell>
          <cell r="AE2261" t="str">
            <v>CUSTOS HORÁRIOS DE MÁQUINAS E EQUIPAMENTOS</v>
          </cell>
          <cell r="AF2261">
            <v>329</v>
          </cell>
          <cell r="AG2261" t="str">
            <v>COMPOSIÇÕES AUXILIARES</v>
          </cell>
          <cell r="AH2261">
            <v>0</v>
          </cell>
          <cell r="AI2261">
            <v>0</v>
          </cell>
        </row>
        <row r="2262">
          <cell r="G2262">
            <v>53846</v>
          </cell>
          <cell r="H2262" t="str">
            <v>GUINDASTE MUNK COM CESTO, CARGA MAXIMA 5,75T (A 2M) E 2,3T ( A 5M), ALTURA MAXIMA = 7,9M, MONTADO SOBRE CAMINHAO DE CARROCERIA 162HP - CUSTO COM MATERIAIS NA OPERACAO</v>
          </cell>
          <cell r="I2262" t="str">
            <v>H</v>
          </cell>
          <cell r="J2262">
            <v>54.29</v>
          </cell>
          <cell r="R2262">
            <v>0</v>
          </cell>
          <cell r="S2262">
            <v>0</v>
          </cell>
          <cell r="T2262">
            <v>54.28</v>
          </cell>
          <cell r="U2262">
            <v>100</v>
          </cell>
          <cell r="V2262">
            <v>0</v>
          </cell>
          <cell r="W2262">
            <v>0</v>
          </cell>
          <cell r="X2262">
            <v>0</v>
          </cell>
          <cell r="Y2262">
            <v>0</v>
          </cell>
          <cell r="Z2262">
            <v>0</v>
          </cell>
          <cell r="AA2262">
            <v>0</v>
          </cell>
          <cell r="AB2262" t="str">
            <v>CAIXA REFERENCIAL</v>
          </cell>
          <cell r="AD2262" t="str">
            <v>CHOR</v>
          </cell>
          <cell r="AE2262" t="str">
            <v>CUSTOS HORÁRIOS DE MÁQUINAS E EQUIPAMENTOS</v>
          </cell>
          <cell r="AF2262">
            <v>329</v>
          </cell>
          <cell r="AG2262" t="str">
            <v>COMPOSIÇÕES AUXILIARES</v>
          </cell>
          <cell r="AH2262">
            <v>0</v>
          </cell>
          <cell r="AI2262">
            <v>0</v>
          </cell>
        </row>
        <row r="2263">
          <cell r="G2263">
            <v>53846</v>
          </cell>
          <cell r="H2263" t="str">
            <v>GUINDASTE MUNK COM CESTO, CARGA MAXIMA 5,75T (A 2M) E 2,3T ( A 5M), ALTURA MAXIMA = 7,9M, MONTADO SOBRE CAMINHAO DE CARROCERIA 162HP - CUSTO COM MATERIAIS NA OPERACAO</v>
          </cell>
          <cell r="I2263" t="str">
            <v>H</v>
          </cell>
          <cell r="J2263">
            <v>54.29</v>
          </cell>
          <cell r="K2263" t="str">
            <v>INSUMO</v>
          </cell>
          <cell r="L2263">
            <v>4221</v>
          </cell>
          <cell r="M2263" t="str">
            <v>OLEO DIESEL COMBUSTIVEL COMUM</v>
          </cell>
          <cell r="N2263" t="str">
            <v>L</v>
          </cell>
          <cell r="O2263">
            <v>23.4</v>
          </cell>
          <cell r="P2263">
            <v>2.3199999999999998</v>
          </cell>
          <cell r="Q2263">
            <v>54.28</v>
          </cell>
          <cell r="AD2263" t="str">
            <v>CHOR</v>
          </cell>
          <cell r="AE2263" t="str">
            <v>CUSTOS HORÁRIOS DE MÁQUINAS E EQUIPAMENTOS</v>
          </cell>
          <cell r="AF2263">
            <v>329</v>
          </cell>
          <cell r="AG2263" t="str">
            <v>COMPOSIÇÕES AUXILIARES</v>
          </cell>
          <cell r="AH2263">
            <v>0</v>
          </cell>
          <cell r="AI2263">
            <v>0</v>
          </cell>
        </row>
        <row r="2264">
          <cell r="G2264">
            <v>53847</v>
          </cell>
          <cell r="H2264" t="str">
            <v>GUINDASTE MUNK COM CESTO, CARGA MAXIMA 5,75T (A 2M) E 2,3T ( A 5M), ALTURA MAXIMA = 7,9M, MONTADO SOBRE CAMINHAO DE CARROCERIA FORD 162HP - CUSTO COM MA0-DE-0BRA NA OPERACAO DIURNA</v>
          </cell>
          <cell r="I2264" t="str">
            <v>H</v>
          </cell>
          <cell r="J2264">
            <v>13.41</v>
          </cell>
          <cell r="R2264">
            <v>13.41</v>
          </cell>
          <cell r="S2264">
            <v>100</v>
          </cell>
          <cell r="T2264">
            <v>0</v>
          </cell>
          <cell r="U2264">
            <v>0</v>
          </cell>
          <cell r="V2264">
            <v>0</v>
          </cell>
          <cell r="W2264">
            <v>0</v>
          </cell>
          <cell r="X2264">
            <v>0</v>
          </cell>
          <cell r="Y2264">
            <v>0</v>
          </cell>
          <cell r="Z2264">
            <v>0</v>
          </cell>
          <cell r="AA2264">
            <v>0</v>
          </cell>
          <cell r="AB2264" t="str">
            <v>CAIXA REFERENCIAL</v>
          </cell>
          <cell r="AD2264" t="str">
            <v>CHOR</v>
          </cell>
          <cell r="AE2264" t="str">
            <v>CUSTOS HORÁRIOS DE MÁQUINAS E EQUIPAMENTOS</v>
          </cell>
          <cell r="AF2264">
            <v>329</v>
          </cell>
          <cell r="AG2264" t="str">
            <v>COMPOSIÇÕES AUXILIARES</v>
          </cell>
          <cell r="AH2264">
            <v>0</v>
          </cell>
          <cell r="AI2264">
            <v>0</v>
          </cell>
        </row>
        <row r="2265">
          <cell r="G2265">
            <v>53847</v>
          </cell>
          <cell r="H2265" t="str">
            <v>GUINDASTE MUNK COM CESTO, CARGA MAXIMA 5,75T (A 2M) E 2,3T ( A 5M), ALTURA MAXIMA = 7,9M, MONTADO SOBRE CAMINHAO DE CARROCERIA FORD 162HP - CUSTO COM MA0-DE-0BRA NA OPERACAO DIURNA</v>
          </cell>
          <cell r="I2265" t="str">
            <v>H</v>
          </cell>
          <cell r="J2265">
            <v>13.41</v>
          </cell>
          <cell r="K2265" t="str">
            <v>INSUMO</v>
          </cell>
          <cell r="L2265">
            <v>4093</v>
          </cell>
          <cell r="M2265" t="str">
            <v>MOTORISTA DE CAMINHAO</v>
          </cell>
          <cell r="N2265" t="str">
            <v>H</v>
          </cell>
          <cell r="O2265">
            <v>1</v>
          </cell>
          <cell r="P2265">
            <v>13.41</v>
          </cell>
          <cell r="Q2265">
            <v>13.41</v>
          </cell>
          <cell r="AD2265" t="str">
            <v>CHOR</v>
          </cell>
          <cell r="AE2265" t="str">
            <v>CUSTOS HORÁRIOS DE MÁQUINAS E EQUIPAMENTOS</v>
          </cell>
          <cell r="AF2265">
            <v>329</v>
          </cell>
          <cell r="AG2265" t="str">
            <v>COMPOSIÇÕES AUXILIARES</v>
          </cell>
          <cell r="AH2265">
            <v>0</v>
          </cell>
          <cell r="AI2265">
            <v>0</v>
          </cell>
        </row>
        <row r="2266">
          <cell r="G2266">
            <v>53848</v>
          </cell>
          <cell r="H2266" t="str">
            <v>GUINDASTE MUNK COM CESTO, CARGA MAXIMA 5,75T (A 2M) E 2,3T ( A 5M), ALTURA MAXIMA = 7,9M, MONTADO SOBRE CAMINHAO DE CARROCERIA FORD 162HP - CUSTO C/MA0-DE-0BRA NA OPERCAO NOTURNA</v>
          </cell>
          <cell r="I2266" t="str">
            <v>H</v>
          </cell>
          <cell r="J2266">
            <v>16.09</v>
          </cell>
          <cell r="R2266">
            <v>16.09</v>
          </cell>
          <cell r="S2266">
            <v>100</v>
          </cell>
          <cell r="T2266">
            <v>0</v>
          </cell>
          <cell r="U2266">
            <v>0</v>
          </cell>
          <cell r="V2266">
            <v>0</v>
          </cell>
          <cell r="W2266">
            <v>0</v>
          </cell>
          <cell r="X2266">
            <v>0</v>
          </cell>
          <cell r="Y2266">
            <v>0</v>
          </cell>
          <cell r="Z2266">
            <v>0</v>
          </cell>
          <cell r="AA2266">
            <v>0</v>
          </cell>
          <cell r="AB2266" t="str">
            <v>CAIXA REFERENCIAL</v>
          </cell>
          <cell r="AD2266" t="str">
            <v>CHOR</v>
          </cell>
          <cell r="AE2266" t="str">
            <v>CUSTOS HORÁRIOS DE MÁQUINAS E EQUIPAMENTOS</v>
          </cell>
          <cell r="AF2266">
            <v>329</v>
          </cell>
          <cell r="AG2266" t="str">
            <v>COMPOSIÇÕES AUXILIARES</v>
          </cell>
          <cell r="AH2266">
            <v>0</v>
          </cell>
          <cell r="AI2266">
            <v>0</v>
          </cell>
        </row>
        <row r="2267">
          <cell r="G2267">
            <v>53848</v>
          </cell>
          <cell r="H2267" t="str">
            <v>GUINDASTE MUNK COM CESTO, CARGA MAXIMA 5,75T (A 2M) E 2,3T ( A 5M), ALTURA MAXIMA = 7,9M, MONTADO SOBRE CAMINHAO DE CARROCERIA FORD 162HP - CUSTO C/MA0-DE-0BRA NA OPERCAO NOTURNA</v>
          </cell>
          <cell r="I2267" t="str">
            <v>H</v>
          </cell>
          <cell r="J2267">
            <v>16.09</v>
          </cell>
          <cell r="K2267" t="str">
            <v>INSUMO</v>
          </cell>
          <cell r="L2267">
            <v>4093</v>
          </cell>
          <cell r="M2267" t="str">
            <v>MOTORISTA DE CAMINHAO</v>
          </cell>
          <cell r="N2267" t="str">
            <v>H</v>
          </cell>
          <cell r="O2267">
            <v>1.2</v>
          </cell>
          <cell r="P2267">
            <v>13.41</v>
          </cell>
          <cell r="Q2267">
            <v>16.09</v>
          </cell>
          <cell r="AD2267" t="str">
            <v>CHOR</v>
          </cell>
          <cell r="AE2267" t="str">
            <v>CUSTOS HORÁRIOS DE MÁQUINAS E EQUIPAMENTOS</v>
          </cell>
          <cell r="AF2267">
            <v>329</v>
          </cell>
          <cell r="AG2267" t="str">
            <v>COMPOSIÇÕES AUXILIARES</v>
          </cell>
          <cell r="AH2267">
            <v>0</v>
          </cell>
          <cell r="AI2267">
            <v>0</v>
          </cell>
        </row>
        <row r="2268">
          <cell r="G2268">
            <v>53849</v>
          </cell>
          <cell r="H2268" t="str">
            <v>MOTONIVELADORA 140HP PESO OPERACIONAL 12,5T  - CUSTO COM MATERIAIS NA OPERACAO</v>
          </cell>
          <cell r="I2268" t="str">
            <v>H</v>
          </cell>
          <cell r="J2268">
            <v>58.46</v>
          </cell>
          <cell r="R2268">
            <v>0</v>
          </cell>
          <cell r="S2268">
            <v>0</v>
          </cell>
          <cell r="T2268">
            <v>58.46</v>
          </cell>
          <cell r="U2268">
            <v>100</v>
          </cell>
          <cell r="V2268">
            <v>0</v>
          </cell>
          <cell r="W2268">
            <v>0</v>
          </cell>
          <cell r="X2268">
            <v>0</v>
          </cell>
          <cell r="Y2268">
            <v>0</v>
          </cell>
          <cell r="Z2268">
            <v>0</v>
          </cell>
          <cell r="AA2268">
            <v>0</v>
          </cell>
          <cell r="AB2268" t="str">
            <v>CAIXA REFERENCIAL</v>
          </cell>
          <cell r="AD2268" t="str">
            <v>CHOR</v>
          </cell>
          <cell r="AE2268" t="str">
            <v>CUSTOS HORÁRIOS DE MÁQUINAS E EQUIPAMENTOS</v>
          </cell>
          <cell r="AF2268">
            <v>329</v>
          </cell>
          <cell r="AG2268" t="str">
            <v>COMPOSIÇÕES AUXILIARES</v>
          </cell>
          <cell r="AH2268">
            <v>0</v>
          </cell>
          <cell r="AI2268">
            <v>0</v>
          </cell>
        </row>
        <row r="2269">
          <cell r="G2269">
            <v>53849</v>
          </cell>
          <cell r="H2269" t="str">
            <v>MOTONIVELADORA 140HP PESO OPERACIONAL 12,5T  - CUSTO COM MATERIAIS NA OPERACAO</v>
          </cell>
          <cell r="I2269" t="str">
            <v>H</v>
          </cell>
          <cell r="J2269">
            <v>58.46</v>
          </cell>
          <cell r="K2269" t="str">
            <v>INSUMO</v>
          </cell>
          <cell r="L2269">
            <v>4221</v>
          </cell>
          <cell r="M2269" t="str">
            <v>OLEO DIESEL COMBUSTIVEL COMUM</v>
          </cell>
          <cell r="N2269" t="str">
            <v>L</v>
          </cell>
          <cell r="O2269">
            <v>25.2</v>
          </cell>
          <cell r="P2269">
            <v>2.3199999999999998</v>
          </cell>
          <cell r="Q2269">
            <v>58.46</v>
          </cell>
          <cell r="AD2269" t="str">
            <v>CHOR</v>
          </cell>
          <cell r="AE2269" t="str">
            <v>CUSTOS HORÁRIOS DE MÁQUINAS E EQUIPAMENTOS</v>
          </cell>
          <cell r="AF2269">
            <v>329</v>
          </cell>
          <cell r="AG2269" t="str">
            <v>COMPOSIÇÕES AUXILIARES</v>
          </cell>
          <cell r="AH2269">
            <v>0</v>
          </cell>
          <cell r="AI2269">
            <v>0</v>
          </cell>
        </row>
        <row r="2270">
          <cell r="G2270">
            <v>53850</v>
          </cell>
          <cell r="H2270" t="str">
            <v>MOTONIVELADORA 140HP PESO OPERACIONAL 12,5T - MAO-DE-OBRA NA OPERACAO DIURNA</v>
          </cell>
          <cell r="I2270" t="str">
            <v>H</v>
          </cell>
          <cell r="J2270">
            <v>14.35</v>
          </cell>
          <cell r="R2270">
            <v>14.35</v>
          </cell>
          <cell r="S2270">
            <v>100</v>
          </cell>
          <cell r="T2270">
            <v>0</v>
          </cell>
          <cell r="U2270">
            <v>0</v>
          </cell>
          <cell r="V2270">
            <v>0</v>
          </cell>
          <cell r="W2270">
            <v>0</v>
          </cell>
          <cell r="X2270">
            <v>0</v>
          </cell>
          <cell r="Y2270">
            <v>0</v>
          </cell>
          <cell r="Z2270">
            <v>0</v>
          </cell>
          <cell r="AA2270">
            <v>0</v>
          </cell>
          <cell r="AB2270" t="str">
            <v>CAIXA REFERENCIAL</v>
          </cell>
          <cell r="AD2270" t="str">
            <v>CHOR</v>
          </cell>
          <cell r="AE2270" t="str">
            <v>CUSTOS HORÁRIOS DE MÁQUINAS E EQUIPAMENTOS</v>
          </cell>
          <cell r="AF2270">
            <v>329</v>
          </cell>
          <cell r="AG2270" t="str">
            <v>COMPOSIÇÕES AUXILIARES</v>
          </cell>
          <cell r="AH2270">
            <v>0</v>
          </cell>
          <cell r="AI2270">
            <v>0</v>
          </cell>
        </row>
        <row r="2271">
          <cell r="G2271">
            <v>53850</v>
          </cell>
          <cell r="H2271" t="str">
            <v>MOTONIVELADORA 140HP PESO OPERACIONAL 12,5T - MAO-DE-OBRA NA OPERACAO DIURNA</v>
          </cell>
          <cell r="I2271" t="str">
            <v>H</v>
          </cell>
          <cell r="J2271">
            <v>14.35</v>
          </cell>
          <cell r="K2271" t="str">
            <v>INSUMO</v>
          </cell>
          <cell r="L2271">
            <v>4239</v>
          </cell>
          <cell r="M2271" t="str">
            <v>OPERADOR DE MOTONIVELADORA</v>
          </cell>
          <cell r="N2271" t="str">
            <v>H</v>
          </cell>
          <cell r="O2271">
            <v>1</v>
          </cell>
          <cell r="P2271">
            <v>14.35</v>
          </cell>
          <cell r="Q2271">
            <v>14.35</v>
          </cell>
          <cell r="AD2271" t="str">
            <v>CHOR</v>
          </cell>
          <cell r="AE2271" t="str">
            <v>CUSTOS HORÁRIOS DE MÁQUINAS E EQUIPAMENTOS</v>
          </cell>
          <cell r="AF2271">
            <v>329</v>
          </cell>
          <cell r="AG2271" t="str">
            <v>COMPOSIÇÕES AUXILIARES</v>
          </cell>
          <cell r="AH2271">
            <v>0</v>
          </cell>
          <cell r="AI2271">
            <v>0</v>
          </cell>
        </row>
        <row r="2272">
          <cell r="G2272">
            <v>53851</v>
          </cell>
          <cell r="H2272" t="str">
            <v>MOTONIVELADORA 140HP -MAO-DE-OBRA NA OPERACAO NOTURNA</v>
          </cell>
          <cell r="I2272" t="str">
            <v>H</v>
          </cell>
          <cell r="J2272">
            <v>17.23</v>
          </cell>
          <cell r="R2272">
            <v>17.22</v>
          </cell>
          <cell r="S2272">
            <v>100</v>
          </cell>
          <cell r="T2272">
            <v>0</v>
          </cell>
          <cell r="U2272">
            <v>0</v>
          </cell>
          <cell r="V2272">
            <v>0</v>
          </cell>
          <cell r="W2272">
            <v>0</v>
          </cell>
          <cell r="X2272">
            <v>0</v>
          </cell>
          <cell r="Y2272">
            <v>0</v>
          </cell>
          <cell r="Z2272">
            <v>0</v>
          </cell>
          <cell r="AA2272">
            <v>0</v>
          </cell>
          <cell r="AB2272" t="str">
            <v>CAIXA REFERENCIAL</v>
          </cell>
          <cell r="AD2272" t="str">
            <v>CHOR</v>
          </cell>
          <cell r="AE2272" t="str">
            <v>CUSTOS HORÁRIOS DE MÁQUINAS E EQUIPAMENTOS</v>
          </cell>
          <cell r="AF2272">
            <v>329</v>
          </cell>
          <cell r="AG2272" t="str">
            <v>COMPOSIÇÕES AUXILIARES</v>
          </cell>
          <cell r="AH2272">
            <v>0</v>
          </cell>
          <cell r="AI2272">
            <v>0</v>
          </cell>
        </row>
        <row r="2273">
          <cell r="G2273">
            <v>53851</v>
          </cell>
          <cell r="H2273" t="str">
            <v>MOTONIVELADORA 140HP -MAO-DE-OBRA NA OPERACAO NOTURNA</v>
          </cell>
          <cell r="I2273" t="str">
            <v>H</v>
          </cell>
          <cell r="J2273">
            <v>17.23</v>
          </cell>
          <cell r="K2273" t="str">
            <v>INSUMO</v>
          </cell>
          <cell r="L2273">
            <v>4239</v>
          </cell>
          <cell r="M2273" t="str">
            <v>OPERADOR DE MOTONIVELADORA</v>
          </cell>
          <cell r="N2273" t="str">
            <v>H</v>
          </cell>
          <cell r="O2273">
            <v>1.2</v>
          </cell>
          <cell r="P2273">
            <v>14.35</v>
          </cell>
          <cell r="Q2273">
            <v>17.22</v>
          </cell>
          <cell r="AD2273" t="str">
            <v>CHOR</v>
          </cell>
          <cell r="AE2273" t="str">
            <v>CUSTOS HORÁRIOS DE MÁQUINAS E EQUIPAMENTOS</v>
          </cell>
          <cell r="AF2273">
            <v>329</v>
          </cell>
          <cell r="AG2273" t="str">
            <v>COMPOSIÇÕES AUXILIARES</v>
          </cell>
          <cell r="AH2273">
            <v>0</v>
          </cell>
          <cell r="AI2273">
            <v>0</v>
          </cell>
        </row>
        <row r="2274">
          <cell r="G2274">
            <v>53852</v>
          </cell>
          <cell r="H2274" t="str">
            <v>MOTOSCRAPER  270HP -CUSTO COM MA0-DE-0BRA NA OPERACAO NOTURNA</v>
          </cell>
          <cell r="I2274" t="str">
            <v>H</v>
          </cell>
          <cell r="J2274">
            <v>15.71</v>
          </cell>
          <cell r="R2274">
            <v>15.7</v>
          </cell>
          <cell r="S2274">
            <v>100</v>
          </cell>
          <cell r="T2274">
            <v>0</v>
          </cell>
          <cell r="U2274">
            <v>0</v>
          </cell>
          <cell r="V2274">
            <v>0</v>
          </cell>
          <cell r="W2274">
            <v>0</v>
          </cell>
          <cell r="X2274">
            <v>0</v>
          </cell>
          <cell r="Y2274">
            <v>0</v>
          </cell>
          <cell r="Z2274">
            <v>0</v>
          </cell>
          <cell r="AA2274">
            <v>0</v>
          </cell>
          <cell r="AB2274" t="str">
            <v>CAIXA REFERENCIAL</v>
          </cell>
          <cell r="AD2274" t="str">
            <v>CHOR</v>
          </cell>
          <cell r="AE2274" t="str">
            <v>CUSTOS HORÁRIOS DE MÁQUINAS E EQUIPAMENTOS</v>
          </cell>
          <cell r="AF2274">
            <v>329</v>
          </cell>
          <cell r="AG2274" t="str">
            <v>COMPOSIÇÕES AUXILIARES</v>
          </cell>
          <cell r="AH2274">
            <v>0</v>
          </cell>
          <cell r="AI2274">
            <v>0</v>
          </cell>
        </row>
        <row r="2275">
          <cell r="G2275">
            <v>53852</v>
          </cell>
          <cell r="H2275" t="str">
            <v>MOTOSCRAPER  270HP -CUSTO COM MA0-DE-0BRA NA OPERACAO NOTURNA</v>
          </cell>
          <cell r="I2275" t="str">
            <v>H</v>
          </cell>
          <cell r="J2275">
            <v>15.71</v>
          </cell>
          <cell r="K2275" t="str">
            <v>INSUMO</v>
          </cell>
          <cell r="L2275">
            <v>4240</v>
          </cell>
          <cell r="M2275" t="str">
            <v>OPERADOR DE MOTO-ESCREIPER</v>
          </cell>
          <cell r="N2275" t="str">
            <v>H</v>
          </cell>
          <cell r="O2275">
            <v>1.2</v>
          </cell>
          <cell r="P2275">
            <v>13.09</v>
          </cell>
          <cell r="Q2275">
            <v>15.7</v>
          </cell>
          <cell r="AD2275" t="str">
            <v>CHOR</v>
          </cell>
          <cell r="AE2275" t="str">
            <v>CUSTOS HORÁRIOS DE MÁQUINAS E EQUIPAMENTOS</v>
          </cell>
          <cell r="AF2275">
            <v>329</v>
          </cell>
          <cell r="AG2275" t="str">
            <v>COMPOSIÇÕES AUXILIARES</v>
          </cell>
          <cell r="AH2275">
            <v>0</v>
          </cell>
          <cell r="AI2275">
            <v>0</v>
          </cell>
        </row>
        <row r="2276">
          <cell r="G2276">
            <v>53857</v>
          </cell>
          <cell r="H2276" t="str">
            <v>PA CARREGADEIRA SOBRE RODAS 105 HP - CAPACIDADE DA CACAMBA 1,4 A 1,7 M3 - PESO OPERACIONAL 9.100 KG  (VU=5ANOS)  - MANUTENCAO</v>
          </cell>
          <cell r="I2276" t="str">
            <v>H</v>
          </cell>
          <cell r="J2276">
            <v>32.35</v>
          </cell>
          <cell r="R2276">
            <v>0</v>
          </cell>
          <cell r="S2276">
            <v>0</v>
          </cell>
          <cell r="T2276">
            <v>0</v>
          </cell>
          <cell r="U2276">
            <v>0</v>
          </cell>
          <cell r="V2276">
            <v>32.340000000000003</v>
          </cell>
          <cell r="W2276">
            <v>100</v>
          </cell>
          <cell r="X2276">
            <v>0</v>
          </cell>
          <cell r="Y2276">
            <v>0</v>
          </cell>
          <cell r="Z2276">
            <v>0</v>
          </cell>
          <cell r="AA2276">
            <v>0</v>
          </cell>
          <cell r="AB2276" t="str">
            <v>CAIXA REFERENCIAL</v>
          </cell>
          <cell r="AD2276" t="str">
            <v>CHOR</v>
          </cell>
          <cell r="AE2276" t="str">
            <v>CUSTOS HORÁRIOS DE MÁQUINAS E EQUIPAMENTOS</v>
          </cell>
          <cell r="AF2276">
            <v>329</v>
          </cell>
          <cell r="AG2276" t="str">
            <v>COMPOSIÇÕES AUXILIARES</v>
          </cell>
          <cell r="AH2276">
            <v>0</v>
          </cell>
          <cell r="AI2276">
            <v>0</v>
          </cell>
        </row>
        <row r="2277">
          <cell r="G2277">
            <v>53857</v>
          </cell>
          <cell r="H2277" t="str">
            <v>PA CARREGADEIRA SOBRE RODAS 105 HP - CAPACIDADE DA CACAMBA 1,4 A 1,7 M3 - PESO OPERACIONAL 9.100 KG  (VU=5ANOS)  - MANUTENCAO</v>
          </cell>
          <cell r="I2277" t="str">
            <v>H</v>
          </cell>
          <cell r="J2277">
            <v>32.35</v>
          </cell>
          <cell r="K2277" t="str">
            <v>INSUMO</v>
          </cell>
          <cell r="L2277">
            <v>4262</v>
          </cell>
          <cell r="M2277" t="str">
            <v>PA CARREGADEIRA SOBRE RODAS CATERPILLAR 924 F - POTENCIA 105 HP - CAPACIDADE DA CACAMBA 1,4 A 1,7 M3 - PESO OPERACIONAL 9.100 KG</v>
          </cell>
          <cell r="N2277" t="str">
            <v>UN</v>
          </cell>
          <cell r="O2277">
            <v>9.9999999999999991E-5</v>
          </cell>
          <cell r="P2277">
            <v>323452.5</v>
          </cell>
          <cell r="Q2277">
            <v>32.340000000000003</v>
          </cell>
          <cell r="AD2277" t="str">
            <v>CHOR</v>
          </cell>
          <cell r="AE2277" t="str">
            <v>CUSTOS HORÁRIOS DE MÁQUINAS E EQUIPAMENTOS</v>
          </cell>
          <cell r="AF2277">
            <v>329</v>
          </cell>
          <cell r="AG2277" t="str">
            <v>COMPOSIÇÕES AUXILIARES</v>
          </cell>
          <cell r="AH2277">
            <v>0</v>
          </cell>
          <cell r="AI2277">
            <v>0</v>
          </cell>
        </row>
        <row r="2278">
          <cell r="G2278">
            <v>53858</v>
          </cell>
          <cell r="H2278" t="str">
            <v>PA CARREGADEIRA SOBRE RODAS 105 HP - CAPACIDADE DA CACAMBA 1,4 A 1,7 M3 - PESO OPERACIONAL 9.100 KG - CUSTO C/ MATERIAIS NA OPERACAO</v>
          </cell>
          <cell r="I2278" t="str">
            <v>H</v>
          </cell>
          <cell r="J2278">
            <v>41.76</v>
          </cell>
          <cell r="R2278">
            <v>0</v>
          </cell>
          <cell r="S2278">
            <v>0</v>
          </cell>
          <cell r="T2278">
            <v>41.76</v>
          </cell>
          <cell r="U2278">
            <v>100</v>
          </cell>
          <cell r="V2278">
            <v>0</v>
          </cell>
          <cell r="W2278">
            <v>0</v>
          </cell>
          <cell r="X2278">
            <v>0</v>
          </cell>
          <cell r="Y2278">
            <v>0</v>
          </cell>
          <cell r="Z2278">
            <v>0</v>
          </cell>
          <cell r="AA2278">
            <v>0</v>
          </cell>
          <cell r="AB2278" t="str">
            <v>CAIXA REFERENCIAL</v>
          </cell>
          <cell r="AD2278" t="str">
            <v>CHOR</v>
          </cell>
          <cell r="AE2278" t="str">
            <v>CUSTOS HORÁRIOS DE MÁQUINAS E EQUIPAMENTOS</v>
          </cell>
          <cell r="AF2278">
            <v>329</v>
          </cell>
          <cell r="AG2278" t="str">
            <v>COMPOSIÇÕES AUXILIARES</v>
          </cell>
          <cell r="AH2278">
            <v>0</v>
          </cell>
          <cell r="AI2278">
            <v>0</v>
          </cell>
        </row>
        <row r="2279">
          <cell r="G2279">
            <v>53858</v>
          </cell>
          <cell r="H2279" t="str">
            <v>PA CARREGADEIRA SOBRE RODAS 105 HP - CAPACIDADE DA CACAMBA 1,4 A 1,7 M3 - PESO OPERACIONAL 9.100 KG - CUSTO C/ MATERIAIS NA OPERACAO</v>
          </cell>
          <cell r="I2279" t="str">
            <v>H</v>
          </cell>
          <cell r="J2279">
            <v>41.76</v>
          </cell>
          <cell r="K2279" t="str">
            <v>INSUMO</v>
          </cell>
          <cell r="L2279">
            <v>4221</v>
          </cell>
          <cell r="M2279" t="str">
            <v>OLEO DIESEL COMBUSTIVEL COMUM</v>
          </cell>
          <cell r="N2279" t="str">
            <v>L</v>
          </cell>
          <cell r="O2279">
            <v>18</v>
          </cell>
          <cell r="P2279">
            <v>2.3199999999999998</v>
          </cell>
          <cell r="Q2279">
            <v>41.76</v>
          </cell>
          <cell r="AD2279" t="str">
            <v>CHOR</v>
          </cell>
          <cell r="AE2279" t="str">
            <v>CUSTOS HORÁRIOS DE MÁQUINAS E EQUIPAMENTOS</v>
          </cell>
          <cell r="AF2279">
            <v>329</v>
          </cell>
          <cell r="AG2279" t="str">
            <v>COMPOSIÇÕES AUXILIARES</v>
          </cell>
          <cell r="AH2279">
            <v>0</v>
          </cell>
          <cell r="AI2279">
            <v>0</v>
          </cell>
        </row>
        <row r="2280">
          <cell r="G2280">
            <v>53860</v>
          </cell>
          <cell r="H2280" t="str">
            <v>PA CARREGADEIRA SOBRE RODAS 105 HP - CAPACIDADE DA CACAMBA 1,4 A 1,7 M3 - PESO OPERACIONAL 9.100 KG - CUSTO C/ MAO-DE-OBRA NA OPERACAO NOTURNA</v>
          </cell>
          <cell r="I2280" t="str">
            <v>H</v>
          </cell>
          <cell r="J2280">
            <v>16.899999999999999</v>
          </cell>
          <cell r="R2280">
            <v>16.899999999999999</v>
          </cell>
          <cell r="S2280">
            <v>100</v>
          </cell>
          <cell r="T2280">
            <v>0</v>
          </cell>
          <cell r="U2280">
            <v>0</v>
          </cell>
          <cell r="V2280">
            <v>0</v>
          </cell>
          <cell r="W2280">
            <v>0</v>
          </cell>
          <cell r="X2280">
            <v>0</v>
          </cell>
          <cell r="Y2280">
            <v>0</v>
          </cell>
          <cell r="Z2280">
            <v>0</v>
          </cell>
          <cell r="AA2280">
            <v>0</v>
          </cell>
          <cell r="AB2280" t="str">
            <v>CAIXA REFERENCIAL</v>
          </cell>
          <cell r="AD2280" t="str">
            <v>CHOR</v>
          </cell>
          <cell r="AE2280" t="str">
            <v>CUSTOS HORÁRIOS DE MÁQUINAS E EQUIPAMENTOS</v>
          </cell>
          <cell r="AF2280">
            <v>329</v>
          </cell>
          <cell r="AG2280" t="str">
            <v>COMPOSIÇÕES AUXILIARES</v>
          </cell>
          <cell r="AH2280">
            <v>0</v>
          </cell>
          <cell r="AI2280">
            <v>0</v>
          </cell>
        </row>
        <row r="2281">
          <cell r="G2281">
            <v>53860</v>
          </cell>
          <cell r="H2281" t="str">
            <v>PA CARREGADEIRA SOBRE RODAS 105 HP - CAPACIDADE DA CACAMBA 1,4 A 1,7 M3 - PESO OPERACIONAL 9.100 KG - CUSTO C/ MAO-DE-OBRA NA OPERACAO NOTURNA</v>
          </cell>
          <cell r="I2281" t="str">
            <v>H</v>
          </cell>
          <cell r="J2281">
            <v>16.899999999999999</v>
          </cell>
          <cell r="K2281" t="str">
            <v>INSUMO</v>
          </cell>
          <cell r="L2281">
            <v>4248</v>
          </cell>
          <cell r="M2281" t="str">
            <v>OPERADOR DE PA CARREGADEIRA</v>
          </cell>
          <cell r="N2281" t="str">
            <v>H</v>
          </cell>
          <cell r="O2281">
            <v>1.2</v>
          </cell>
          <cell r="P2281">
            <v>14.08</v>
          </cell>
          <cell r="Q2281">
            <v>16.899999999999999</v>
          </cell>
          <cell r="AD2281" t="str">
            <v>CHOR</v>
          </cell>
          <cell r="AE2281" t="str">
            <v>CUSTOS HORÁRIOS DE MÁQUINAS E EQUIPAMENTOS</v>
          </cell>
          <cell r="AF2281">
            <v>329</v>
          </cell>
          <cell r="AG2281" t="str">
            <v>COMPOSIÇÕES AUXILIARES</v>
          </cell>
          <cell r="AH2281">
            <v>0</v>
          </cell>
          <cell r="AI2281">
            <v>0</v>
          </cell>
        </row>
        <row r="2282">
          <cell r="G2282">
            <v>53861</v>
          </cell>
          <cell r="H2282" t="str">
            <v>PA CARREGADEIRA SOBRE RODAS 180 HP - CAPACIDADE DA CACAMBA. 2,5 A 3,3 M3 - PESO OPERACIONAL 17.428  (VU=5ANOS)  - MANUTENCAO</v>
          </cell>
          <cell r="I2282" t="str">
            <v>H</v>
          </cell>
          <cell r="J2282">
            <v>60.76</v>
          </cell>
          <cell r="R2282">
            <v>0</v>
          </cell>
          <cell r="S2282">
            <v>0</v>
          </cell>
          <cell r="T2282">
            <v>0</v>
          </cell>
          <cell r="U2282">
            <v>0</v>
          </cell>
          <cell r="V2282">
            <v>60.75</v>
          </cell>
          <cell r="W2282">
            <v>100</v>
          </cell>
          <cell r="X2282">
            <v>0</v>
          </cell>
          <cell r="Y2282">
            <v>0</v>
          </cell>
          <cell r="Z2282">
            <v>0</v>
          </cell>
          <cell r="AA2282">
            <v>0</v>
          </cell>
          <cell r="AB2282" t="str">
            <v>CAIXA REFERENCIAL</v>
          </cell>
          <cell r="AD2282" t="str">
            <v>CHOR</v>
          </cell>
          <cell r="AE2282" t="str">
            <v>CUSTOS HORÁRIOS DE MÁQUINAS E EQUIPAMENTOS</v>
          </cell>
          <cell r="AF2282">
            <v>329</v>
          </cell>
          <cell r="AG2282" t="str">
            <v>COMPOSIÇÕES AUXILIARES</v>
          </cell>
          <cell r="AH2282">
            <v>0</v>
          </cell>
          <cell r="AI2282">
            <v>0</v>
          </cell>
        </row>
        <row r="2283">
          <cell r="G2283">
            <v>53861</v>
          </cell>
          <cell r="H2283" t="str">
            <v>PA CARREGADEIRA SOBRE RODAS 180 HP - CAPACIDADE DA CACAMBA. 2,5 A 3,3 M3 - PESO OPERACIONAL 17.428  (VU=5ANOS)  - MANUTENCAO</v>
          </cell>
          <cell r="I2283" t="str">
            <v>H</v>
          </cell>
          <cell r="J2283">
            <v>60.76</v>
          </cell>
          <cell r="K2283" t="str">
            <v>INSUMO</v>
          </cell>
          <cell r="L2283">
            <v>4263</v>
          </cell>
          <cell r="M2283" t="str">
            <v>PA CARREGADEIRA SOBRE RODAS CATERPILLAR 950 G - POTENCIA 180 HP - CAPACIDADE DA CACAMBA. 2,5 A 3,3 M3 - PESO OPERACIONAL 17.428 KG**CAIXA**</v>
          </cell>
          <cell r="N2283" t="str">
            <v>UN</v>
          </cell>
          <cell r="O2283">
            <v>9.9999999999999991E-5</v>
          </cell>
          <cell r="P2283">
            <v>607589.34</v>
          </cell>
          <cell r="Q2283">
            <v>60.75</v>
          </cell>
          <cell r="AD2283" t="str">
            <v>CHOR</v>
          </cell>
          <cell r="AE2283" t="str">
            <v>CUSTOS HORÁRIOS DE MÁQUINAS E EQUIPAMENTOS</v>
          </cell>
          <cell r="AF2283">
            <v>329</v>
          </cell>
          <cell r="AG2283" t="str">
            <v>COMPOSIÇÕES AUXILIARES</v>
          </cell>
          <cell r="AH2283">
            <v>0</v>
          </cell>
          <cell r="AI2283">
            <v>0</v>
          </cell>
        </row>
        <row r="2284">
          <cell r="G2284">
            <v>53862</v>
          </cell>
          <cell r="H2284" t="str">
            <v>ROLO COMPACTADOR VIBRATÓRIO DE UM CILINDRO AÇO LISO, POTÊNCIA 80HP, PESO OPERACIONAL 8,1T - CUSTO DA MÃO-DE-OBRA NA OPERAÇÃO DIURNA</v>
          </cell>
          <cell r="I2284" t="str">
            <v>H</v>
          </cell>
          <cell r="J2284">
            <v>32.26</v>
          </cell>
          <cell r="R2284">
            <v>32.26</v>
          </cell>
          <cell r="S2284">
            <v>100</v>
          </cell>
          <cell r="T2284">
            <v>0</v>
          </cell>
          <cell r="U2284">
            <v>0</v>
          </cell>
          <cell r="V2284">
            <v>0</v>
          </cell>
          <cell r="W2284">
            <v>0</v>
          </cell>
          <cell r="X2284">
            <v>0</v>
          </cell>
          <cell r="Y2284">
            <v>0</v>
          </cell>
          <cell r="Z2284">
            <v>0</v>
          </cell>
          <cell r="AA2284">
            <v>0</v>
          </cell>
          <cell r="AB2284" t="str">
            <v>CAIXA REFERENCIAL</v>
          </cell>
          <cell r="AD2284" t="str">
            <v>CHOR</v>
          </cell>
          <cell r="AE2284" t="str">
            <v>CUSTOS HORÁRIOS DE MÁQUINAS E EQUIPAMENTOS</v>
          </cell>
          <cell r="AF2284">
            <v>329</v>
          </cell>
          <cell r="AG2284" t="str">
            <v>COMPOSIÇÕES AUXILIARES</v>
          </cell>
          <cell r="AH2284">
            <v>0</v>
          </cell>
          <cell r="AI2284">
            <v>0</v>
          </cell>
        </row>
        <row r="2285">
          <cell r="G2285">
            <v>53862</v>
          </cell>
          <cell r="H2285" t="str">
            <v>ROLO COMPACTADOR VIBRATÓRIO DE UM CILINDRO AÇO LISO, POTÊNCIA 80HP, PESO OPERACIONAL 8,1T - CUSTO DA MÃO-DE-OBRA NA OPERAÇÃO DIURNA</v>
          </cell>
          <cell r="I2285" t="str">
            <v>H</v>
          </cell>
          <cell r="J2285">
            <v>32.26</v>
          </cell>
          <cell r="K2285" t="str">
            <v>INSUMO</v>
          </cell>
          <cell r="L2285">
            <v>10512</v>
          </cell>
          <cell r="M2285" t="str">
            <v>MOTORISTA DE CAMINHAO - PISO MENSAL (ENCARGO SOCIAL MENSALISTA)</v>
          </cell>
          <cell r="N2285" t="str">
            <v>MES</v>
          </cell>
          <cell r="O2285">
            <v>1.36364E-2</v>
          </cell>
          <cell r="P2285">
            <v>2365.75</v>
          </cell>
          <cell r="Q2285">
            <v>32.26</v>
          </cell>
          <cell r="AD2285" t="str">
            <v>CHOR</v>
          </cell>
          <cell r="AE2285" t="str">
            <v>CUSTOS HORÁRIOS DE MÁQUINAS E EQUIPAMENTOS</v>
          </cell>
          <cell r="AF2285">
            <v>329</v>
          </cell>
          <cell r="AG2285" t="str">
            <v>COMPOSIÇÕES AUXILIARES</v>
          </cell>
          <cell r="AH2285">
            <v>0</v>
          </cell>
          <cell r="AI2285">
            <v>0</v>
          </cell>
        </row>
        <row r="2286">
          <cell r="G2286">
            <v>53863</v>
          </cell>
          <cell r="H2286" t="str">
            <v>MARTELETE OU ROMPEDOR PNEUMÁTICO MANUAL 28KG, FREQUENCIA DE IMPACTO 1230/MINUTO - MANUTENÇÃO</v>
          </cell>
          <cell r="I2286" t="str">
            <v>H</v>
          </cell>
          <cell r="J2286">
            <v>1.1499999999999999</v>
          </cell>
          <cell r="R2286">
            <v>0</v>
          </cell>
          <cell r="S2286">
            <v>0</v>
          </cell>
          <cell r="T2286">
            <v>0</v>
          </cell>
          <cell r="U2286">
            <v>0</v>
          </cell>
          <cell r="V2286">
            <v>1.1499999999999999</v>
          </cell>
          <cell r="W2286">
            <v>100</v>
          </cell>
          <cell r="X2286">
            <v>0</v>
          </cell>
          <cell r="Y2286">
            <v>0</v>
          </cell>
          <cell r="Z2286">
            <v>0</v>
          </cell>
          <cell r="AA2286">
            <v>0</v>
          </cell>
          <cell r="AB2286" t="str">
            <v>CAIXA REFERENCIAL</v>
          </cell>
          <cell r="AD2286" t="str">
            <v>CHOR</v>
          </cell>
          <cell r="AE2286" t="str">
            <v>CUSTOS HORÁRIOS DE MÁQUINAS E EQUIPAMENTOS</v>
          </cell>
          <cell r="AF2286">
            <v>329</v>
          </cell>
          <cell r="AG2286" t="str">
            <v>COMPOSIÇÕES AUXILIARES</v>
          </cell>
          <cell r="AH2286">
            <v>0</v>
          </cell>
          <cell r="AI2286">
            <v>0</v>
          </cell>
        </row>
        <row r="2287">
          <cell r="G2287">
            <v>53863</v>
          </cell>
          <cell r="H2287" t="str">
            <v>MARTELETE OU ROMPEDOR PNEUMÁTICO MANUAL 28KG, FREQUENCIA DE IMPACTO 1230/MINUTO - MANUTENÇÃO</v>
          </cell>
          <cell r="I2287" t="str">
            <v>H</v>
          </cell>
          <cell r="J2287">
            <v>1.1499999999999999</v>
          </cell>
          <cell r="K2287" t="str">
            <v>INSUMO</v>
          </cell>
          <cell r="L2287">
            <v>4046</v>
          </cell>
          <cell r="M2287" t="str">
            <v>MARTELO DEMOLIDOR PNEUMÁTICO MANUAL, MARCA ATLAS COPCO, MODELO TEX-270PS</v>
          </cell>
          <cell r="N2287" t="str">
            <v>UN</v>
          </cell>
          <cell r="O2287">
            <v>3.3329999999999997E-4</v>
          </cell>
          <cell r="P2287">
            <v>3462.5</v>
          </cell>
          <cell r="Q2287">
            <v>1.1499999999999999</v>
          </cell>
          <cell r="AD2287" t="str">
            <v>CHOR</v>
          </cell>
          <cell r="AE2287" t="str">
            <v>CUSTOS HORÁRIOS DE MÁQUINAS E EQUIPAMENTOS</v>
          </cell>
          <cell r="AF2287">
            <v>329</v>
          </cell>
          <cell r="AG2287" t="str">
            <v>COMPOSIÇÕES AUXILIARES</v>
          </cell>
          <cell r="AH2287">
            <v>0</v>
          </cell>
          <cell r="AI2287">
            <v>0</v>
          </cell>
        </row>
        <row r="2288">
          <cell r="G2288">
            <v>53864</v>
          </cell>
          <cell r="H2288" t="str">
            <v>COMPRESSOR DE AR REBOCAVEL, DESCARGA LIVRE EFETIVA 180PCM, PRESSAO DE TRABALHO 102 PSI, MOTOR A DIESEL 89CV - DEPRECIACAO E JUROS</v>
          </cell>
          <cell r="I2288" t="str">
            <v>H</v>
          </cell>
          <cell r="J2288">
            <v>12.84</v>
          </cell>
          <cell r="R2288">
            <v>0</v>
          </cell>
          <cell r="S2288">
            <v>0</v>
          </cell>
          <cell r="T2288">
            <v>0</v>
          </cell>
          <cell r="U2288">
            <v>0</v>
          </cell>
          <cell r="V2288">
            <v>12.83</v>
          </cell>
          <cell r="W2288">
            <v>100</v>
          </cell>
          <cell r="X2288">
            <v>0</v>
          </cell>
          <cell r="Y2288">
            <v>0</v>
          </cell>
          <cell r="Z2288">
            <v>0</v>
          </cell>
          <cell r="AA2288">
            <v>0</v>
          </cell>
          <cell r="AB2288" t="str">
            <v>CAIXA REFERENCIAL</v>
          </cell>
          <cell r="AD2288" t="str">
            <v>CHOR</v>
          </cell>
          <cell r="AE2288" t="str">
            <v>CUSTOS HORÁRIOS DE MÁQUINAS E EQUIPAMENTOS</v>
          </cell>
          <cell r="AF2288">
            <v>329</v>
          </cell>
          <cell r="AG2288" t="str">
            <v>COMPOSIÇÕES AUXILIARES</v>
          </cell>
          <cell r="AH2288">
            <v>0</v>
          </cell>
          <cell r="AI2288">
            <v>0</v>
          </cell>
        </row>
        <row r="2289">
          <cell r="G2289">
            <v>53864</v>
          </cell>
          <cell r="H2289" t="str">
            <v>COMPRESSOR DE AR REBOCAVEL, DESCARGA LIVRE EFETIVA 180PCM, PRESSAO DE TRABALHO 102 PSI, MOTOR A DIESEL 89CV - DEPRECIACAO E JUROS</v>
          </cell>
          <cell r="I2289" t="str">
            <v>H</v>
          </cell>
          <cell r="J2289">
            <v>12.84</v>
          </cell>
          <cell r="K2289" t="str">
            <v>INSUMO</v>
          </cell>
          <cell r="L2289">
            <v>1507</v>
          </cell>
          <cell r="M2289" t="str">
            <v>COMPRESSOR DE AR - REBOCAVEL - ATLAS COPCO XA-90 MWD - DESCARGA LIVRE EFETIVA 180 PCM - PRESSAO DE TRABALHO 102 PSI - MOTOR A DIESEL 89CV</v>
          </cell>
          <cell r="N2289" t="str">
            <v>UN</v>
          </cell>
          <cell r="O2289">
            <v>1.874E-4</v>
          </cell>
          <cell r="P2289">
            <v>68513</v>
          </cell>
          <cell r="Q2289">
            <v>12.83</v>
          </cell>
          <cell r="AD2289" t="str">
            <v>CHOR</v>
          </cell>
          <cell r="AE2289" t="str">
            <v>CUSTOS HORÁRIOS DE MÁQUINAS E EQUIPAMENTOS</v>
          </cell>
          <cell r="AF2289">
            <v>329</v>
          </cell>
          <cell r="AG2289" t="str">
            <v>COMPOSIÇÕES AUXILIARES</v>
          </cell>
          <cell r="AH2289">
            <v>0</v>
          </cell>
          <cell r="AI2289">
            <v>0</v>
          </cell>
        </row>
        <row r="2290">
          <cell r="G2290">
            <v>53865</v>
          </cell>
          <cell r="H2290" t="str">
            <v>COMPRESSOR DE AR REBOCAVEL, DESCARGA LIVRE EFETIVA 180PCM, PRESSAO DE TRABALHO 102 PSI, MOTOR A DIESEL 89CV - CUSTO HORARIO DE MATERIAIS NA OPERACAO</v>
          </cell>
          <cell r="I2290" t="str">
            <v>H</v>
          </cell>
          <cell r="J2290">
            <v>33.409999999999997</v>
          </cell>
          <cell r="R2290">
            <v>0</v>
          </cell>
          <cell r="S2290">
            <v>0</v>
          </cell>
          <cell r="T2290">
            <v>33.4</v>
          </cell>
          <cell r="U2290">
            <v>100</v>
          </cell>
          <cell r="V2290">
            <v>0</v>
          </cell>
          <cell r="W2290">
            <v>0</v>
          </cell>
          <cell r="X2290">
            <v>0</v>
          </cell>
          <cell r="Y2290">
            <v>0</v>
          </cell>
          <cell r="Z2290">
            <v>0</v>
          </cell>
          <cell r="AA2290">
            <v>0</v>
          </cell>
          <cell r="AB2290" t="str">
            <v>CAIXA REFERENCIAL</v>
          </cell>
          <cell r="AD2290" t="str">
            <v>CHOR</v>
          </cell>
          <cell r="AE2290" t="str">
            <v>CUSTOS HORÁRIOS DE MÁQUINAS E EQUIPAMENTOS</v>
          </cell>
          <cell r="AF2290">
            <v>329</v>
          </cell>
          <cell r="AG2290" t="str">
            <v>COMPOSIÇÕES AUXILIARES</v>
          </cell>
          <cell r="AH2290">
            <v>0</v>
          </cell>
          <cell r="AI2290">
            <v>0</v>
          </cell>
        </row>
        <row r="2291">
          <cell r="G2291">
            <v>53865</v>
          </cell>
          <cell r="H2291" t="str">
            <v>COMPRESSOR DE AR REBOCAVEL, DESCARGA LIVRE EFETIVA 180PCM, PRESSAO DE TRABALHO 102 PSI, MOTOR A DIESEL 89CV - CUSTO HORARIO DE MATERIAIS NA OPERACAO</v>
          </cell>
          <cell r="I2291" t="str">
            <v>H</v>
          </cell>
          <cell r="J2291">
            <v>33.409999999999997</v>
          </cell>
          <cell r="K2291" t="str">
            <v>INSUMO</v>
          </cell>
          <cell r="L2291">
            <v>4221</v>
          </cell>
          <cell r="M2291" t="str">
            <v>OLEO DIESEL COMBUSTIVEL COMUM</v>
          </cell>
          <cell r="N2291" t="str">
            <v>L</v>
          </cell>
          <cell r="O2291">
            <v>14.4</v>
          </cell>
          <cell r="P2291">
            <v>2.3199999999999998</v>
          </cell>
          <cell r="Q2291">
            <v>33.4</v>
          </cell>
          <cell r="AD2291" t="str">
            <v>CHOR</v>
          </cell>
          <cell r="AE2291" t="str">
            <v>CUSTOS HORÁRIOS DE MÁQUINAS E EQUIPAMENTOS</v>
          </cell>
          <cell r="AF2291">
            <v>329</v>
          </cell>
          <cell r="AG2291" t="str">
            <v>COMPOSIÇÕES AUXILIARES</v>
          </cell>
          <cell r="AH2291">
            <v>0</v>
          </cell>
          <cell r="AI2291">
            <v>0</v>
          </cell>
        </row>
        <row r="2292">
          <cell r="G2292">
            <v>53866</v>
          </cell>
          <cell r="H2292" t="str">
            <v>BOMBA ELETRICA SUBMERSA MONOFASICA 3CV - MATERIAIS NA OPERACAO</v>
          </cell>
          <cell r="I2292" t="str">
            <v>H</v>
          </cell>
          <cell r="J2292">
            <v>0.88</v>
          </cell>
          <cell r="R2292">
            <v>0</v>
          </cell>
          <cell r="S2292">
            <v>0</v>
          </cell>
          <cell r="T2292">
            <v>0</v>
          </cell>
          <cell r="U2292">
            <v>0</v>
          </cell>
          <cell r="V2292">
            <v>0</v>
          </cell>
          <cell r="W2292">
            <v>0</v>
          </cell>
          <cell r="X2292">
            <v>0</v>
          </cell>
          <cell r="Y2292">
            <v>0</v>
          </cell>
          <cell r="Z2292">
            <v>0.87</v>
          </cell>
          <cell r="AA2292">
            <v>100</v>
          </cell>
          <cell r="AB2292" t="str">
            <v>CAIXA REFERENCIAL</v>
          </cell>
          <cell r="AD2292" t="str">
            <v>CHOR</v>
          </cell>
          <cell r="AE2292" t="str">
            <v>CUSTOS HORÁRIOS DE MÁQUINAS E EQUIPAMENTOS</v>
          </cell>
          <cell r="AF2292">
            <v>329</v>
          </cell>
          <cell r="AG2292" t="str">
            <v>COMPOSIÇÕES AUXILIARES</v>
          </cell>
          <cell r="AH2292">
            <v>0</v>
          </cell>
          <cell r="AI2292">
            <v>0</v>
          </cell>
        </row>
        <row r="2293">
          <cell r="G2293">
            <v>53866</v>
          </cell>
          <cell r="H2293" t="str">
            <v>BOMBA ELETRICA SUBMERSA MONOFASICA 3CV - MATERIAIS NA OPERACAO</v>
          </cell>
          <cell r="I2293" t="str">
            <v>H</v>
          </cell>
          <cell r="J2293">
            <v>0.88</v>
          </cell>
          <cell r="K2293" t="str">
            <v>INSUMO</v>
          </cell>
          <cell r="L2293">
            <v>2705</v>
          </cell>
          <cell r="M2293" t="str">
            <v>ENERGIA ELETRICA ATE 2000 KWH INDUSTRIAL, SEM DEMANDA</v>
          </cell>
          <cell r="N2293" t="str">
            <v>KW/H</v>
          </cell>
          <cell r="O2293">
            <v>2.2000000000000002</v>
          </cell>
          <cell r="P2293">
            <v>0.39</v>
          </cell>
          <cell r="Q2293">
            <v>0.87</v>
          </cell>
          <cell r="AD2293" t="str">
            <v>CHOR</v>
          </cell>
          <cell r="AE2293" t="str">
            <v>CUSTOS HORÁRIOS DE MÁQUINAS E EQUIPAMENTOS</v>
          </cell>
          <cell r="AF2293">
            <v>329</v>
          </cell>
          <cell r="AG2293" t="str">
            <v>COMPOSIÇÕES AUXILIARES</v>
          </cell>
          <cell r="AH2293">
            <v>0</v>
          </cell>
          <cell r="AI2293">
            <v>0</v>
          </cell>
        </row>
        <row r="2294">
          <cell r="G2294">
            <v>53867</v>
          </cell>
          <cell r="H2294" t="str">
            <v>COMPACTADOR DE SOLOS COM PLACA VIBRATORIA, 46X51CM, 5HP, 156KG, DIESEL, IMPACTO DINAMICO 1700KG - MAO-DE-OBRA NOTURNA NA OPERACAO</v>
          </cell>
          <cell r="I2294" t="str">
            <v>H</v>
          </cell>
          <cell r="J2294">
            <v>8.94</v>
          </cell>
          <cell r="R2294">
            <v>8.93</v>
          </cell>
          <cell r="S2294">
            <v>100</v>
          </cell>
          <cell r="T2294">
            <v>0</v>
          </cell>
          <cell r="U2294">
            <v>0</v>
          </cell>
          <cell r="V2294">
            <v>0</v>
          </cell>
          <cell r="W2294">
            <v>0</v>
          </cell>
          <cell r="X2294">
            <v>0</v>
          </cell>
          <cell r="Y2294">
            <v>0</v>
          </cell>
          <cell r="Z2294">
            <v>0</v>
          </cell>
          <cell r="AA2294">
            <v>0</v>
          </cell>
          <cell r="AB2294" t="str">
            <v>CAIXA REFERENCIAL</v>
          </cell>
          <cell r="AD2294" t="str">
            <v>CHOR</v>
          </cell>
          <cell r="AE2294" t="str">
            <v>CUSTOS HORÁRIOS DE MÁQUINAS E EQUIPAMENTOS</v>
          </cell>
          <cell r="AF2294">
            <v>329</v>
          </cell>
          <cell r="AG2294" t="str">
            <v>COMPOSIÇÕES AUXILIARES</v>
          </cell>
          <cell r="AH2294">
            <v>0</v>
          </cell>
          <cell r="AI2294">
            <v>0</v>
          </cell>
        </row>
        <row r="2295">
          <cell r="G2295">
            <v>53867</v>
          </cell>
          <cell r="H2295" t="str">
            <v>COMPACTADOR DE SOLOS COM PLACA VIBRATORIA, 46X51CM, 5HP, 156KG, DIESEL, IMPACTO DINAMICO 1700KG - MAO-DE-OBRA NOTURNA NA OPERACAO</v>
          </cell>
          <cell r="I2295" t="str">
            <v>H</v>
          </cell>
          <cell r="J2295">
            <v>8.94</v>
          </cell>
          <cell r="K2295" t="str">
            <v>INSUMO</v>
          </cell>
          <cell r="L2295">
            <v>6111</v>
          </cell>
          <cell r="M2295" t="str">
            <v>SERVENTE</v>
          </cell>
          <cell r="N2295" t="str">
            <v>H</v>
          </cell>
          <cell r="O2295">
            <v>1.2</v>
          </cell>
          <cell r="P2295">
            <v>7.44</v>
          </cell>
          <cell r="Q2295">
            <v>8.93</v>
          </cell>
          <cell r="AD2295" t="str">
            <v>CHOR</v>
          </cell>
          <cell r="AE2295" t="str">
            <v>CUSTOS HORÁRIOS DE MÁQUINAS E EQUIPAMENTOS</v>
          </cell>
          <cell r="AF2295">
            <v>329</v>
          </cell>
          <cell r="AG2295" t="str">
            <v>COMPOSIÇÕES AUXILIARES</v>
          </cell>
          <cell r="AH2295">
            <v>0</v>
          </cell>
          <cell r="AI2295">
            <v>0</v>
          </cell>
        </row>
        <row r="2296">
          <cell r="G2296">
            <v>53881</v>
          </cell>
          <cell r="H2296" t="str">
            <v>CAMINHAO BASCULANTE - 5,0 M3 - 170CV - 11,24T (VU=5ANOS) - MANUTENCAO</v>
          </cell>
          <cell r="I2296" t="str">
            <v>H</v>
          </cell>
          <cell r="J2296">
            <v>26.76</v>
          </cell>
          <cell r="R2296">
            <v>0</v>
          </cell>
          <cell r="S2296">
            <v>0</v>
          </cell>
          <cell r="T2296">
            <v>0</v>
          </cell>
          <cell r="U2296">
            <v>0</v>
          </cell>
          <cell r="V2296">
            <v>26.76</v>
          </cell>
          <cell r="W2296">
            <v>100</v>
          </cell>
          <cell r="X2296">
            <v>0</v>
          </cell>
          <cell r="Y2296">
            <v>0</v>
          </cell>
          <cell r="Z2296">
            <v>0</v>
          </cell>
          <cell r="AA2296">
            <v>0</v>
          </cell>
          <cell r="AB2296" t="str">
            <v>CAIXA REFERENCIAL</v>
          </cell>
          <cell r="AD2296" t="str">
            <v>CHOR</v>
          </cell>
          <cell r="AE2296" t="str">
            <v>CUSTOS HORÁRIOS DE MÁQUINAS E EQUIPAMENTOS</v>
          </cell>
          <cell r="AF2296">
            <v>329</v>
          </cell>
          <cell r="AG2296" t="str">
            <v>COMPOSIÇÕES AUXILIARES</v>
          </cell>
          <cell r="AH2296">
            <v>0</v>
          </cell>
          <cell r="AI2296">
            <v>0</v>
          </cell>
        </row>
        <row r="2297">
          <cell r="G2297">
            <v>53881</v>
          </cell>
          <cell r="H2297" t="str">
            <v>CAMINHAO BASCULANTE - 5,0 M3 - 170CV - 11,24T (VU=5ANOS) - MANUTENCAO</v>
          </cell>
          <cell r="I2297" t="str">
            <v>H</v>
          </cell>
          <cell r="J2297">
            <v>26.76</v>
          </cell>
          <cell r="K2297" t="str">
            <v>INSUMO</v>
          </cell>
          <cell r="L2297">
            <v>11276</v>
          </cell>
          <cell r="M2297" t="str">
            <v>CAMINHAO BASCULANTE 5,0M3 TOCO MERCEDES BENZ 1718 K - POTENCIA 170CV - PBT 16500KG - CARGA UTIL MAX C/ EQUIP =11240KG - DIST ENTRE EIXOS 3600MM - INCL CACAMBA</v>
          </cell>
          <cell r="N2297" t="str">
            <v>UN</v>
          </cell>
          <cell r="O2297">
            <v>9.9999999999999991E-5</v>
          </cell>
          <cell r="P2297">
            <v>267619.14</v>
          </cell>
          <cell r="Q2297">
            <v>26.76</v>
          </cell>
          <cell r="AD2297" t="str">
            <v>CHOR</v>
          </cell>
          <cell r="AE2297" t="str">
            <v>CUSTOS HORÁRIOS DE MÁQUINAS E EQUIPAMENTOS</v>
          </cell>
          <cell r="AF2297">
            <v>329</v>
          </cell>
          <cell r="AG2297" t="str">
            <v>COMPOSIÇÕES AUXILIARES</v>
          </cell>
          <cell r="AH2297">
            <v>0</v>
          </cell>
          <cell r="AI2297">
            <v>0</v>
          </cell>
        </row>
        <row r="2298">
          <cell r="G2298">
            <v>53882</v>
          </cell>
          <cell r="H2298" t="str">
            <v>CAMINHAO PIPA 6000L TOCO, 162CV - 7,5T (VU=6ANOS) (INCLUI TANQUE DE ACO PARA TRANSPORTE DE AGUA) - MANUTENCAO</v>
          </cell>
          <cell r="I2298" t="str">
            <v>H</v>
          </cell>
          <cell r="J2298">
            <v>7.51</v>
          </cell>
          <cell r="R2298">
            <v>0</v>
          </cell>
          <cell r="S2298">
            <v>0</v>
          </cell>
          <cell r="T2298">
            <v>0</v>
          </cell>
          <cell r="U2298">
            <v>0</v>
          </cell>
          <cell r="V2298">
            <v>7.51</v>
          </cell>
          <cell r="W2298">
            <v>100</v>
          </cell>
          <cell r="X2298">
            <v>0</v>
          </cell>
          <cell r="Y2298">
            <v>0</v>
          </cell>
          <cell r="Z2298">
            <v>0</v>
          </cell>
          <cell r="AA2298">
            <v>0</v>
          </cell>
          <cell r="AB2298" t="str">
            <v>CAIXA REFERENCIAL</v>
          </cell>
          <cell r="AD2298" t="str">
            <v>CHOR</v>
          </cell>
          <cell r="AE2298" t="str">
            <v>CUSTOS HORÁRIOS DE MÁQUINAS E EQUIPAMENTOS</v>
          </cell>
          <cell r="AF2298">
            <v>329</v>
          </cell>
          <cell r="AG2298" t="str">
            <v>COMPOSIÇÕES AUXILIARES</v>
          </cell>
          <cell r="AH2298">
            <v>0</v>
          </cell>
          <cell r="AI2298">
            <v>0</v>
          </cell>
        </row>
        <row r="2299">
          <cell r="G2299">
            <v>53882</v>
          </cell>
          <cell r="H2299" t="str">
            <v>CAMINHAO PIPA 6000L TOCO, 162CV - 7,5T (VU=6ANOS) (INCLUI TANQUE DE ACO PARA TRANSPORTE DE AGUA) - MANUTENCAO</v>
          </cell>
          <cell r="I2299" t="str">
            <v>H</v>
          </cell>
          <cell r="J2299">
            <v>7.51</v>
          </cell>
          <cell r="K2299" t="str">
            <v>INSUMO</v>
          </cell>
          <cell r="L2299">
            <v>1152</v>
          </cell>
          <cell r="M2299" t="str">
            <v>CAMINHAO PIPA 6.000L TOCO FORD F-12000 POTENCIA 162CV - PBT=11800KG - CARGA UTIL + TANQUE   = 7480KG - DIST ENTRE EIXOS 4928MM - INCL TANQUE DE ACO P/ TRANSP  DE AGUA</v>
          </cell>
          <cell r="N2299" t="str">
            <v>UN</v>
          </cell>
          <cell r="O2299">
            <v>4.9999999999999996E-5</v>
          </cell>
          <cell r="P2299">
            <v>150284.25</v>
          </cell>
          <cell r="Q2299">
            <v>7.51</v>
          </cell>
          <cell r="AD2299" t="str">
            <v>CHOR</v>
          </cell>
          <cell r="AE2299" t="str">
            <v>CUSTOS HORÁRIOS DE MÁQUINAS E EQUIPAMENTOS</v>
          </cell>
          <cell r="AF2299">
            <v>329</v>
          </cell>
          <cell r="AG2299" t="str">
            <v>COMPOSIÇÕES AUXILIARES</v>
          </cell>
          <cell r="AH2299">
            <v>0</v>
          </cell>
          <cell r="AI2299">
            <v>0</v>
          </cell>
        </row>
        <row r="2300">
          <cell r="G2300">
            <v>55147</v>
          </cell>
          <cell r="H2300" t="str">
            <v>MAO-DE-OBRA NA OPERACAO-ROLO COMPACTADOR PNEUS MULLER AP-23 111HP     AUTO-PROPELIDO PESO SEM/COM LASTRO 8/23T</v>
          </cell>
          <cell r="I2300" t="str">
            <v>H</v>
          </cell>
          <cell r="J2300">
            <v>39.270000000000003</v>
          </cell>
          <cell r="R2300">
            <v>39.270000000000003</v>
          </cell>
          <cell r="S2300">
            <v>100</v>
          </cell>
          <cell r="T2300">
            <v>0</v>
          </cell>
          <cell r="U2300">
            <v>0</v>
          </cell>
          <cell r="V2300">
            <v>0</v>
          </cell>
          <cell r="W2300">
            <v>0</v>
          </cell>
          <cell r="X2300">
            <v>0</v>
          </cell>
          <cell r="Y2300">
            <v>0</v>
          </cell>
          <cell r="Z2300">
            <v>0</v>
          </cell>
          <cell r="AA2300">
            <v>0</v>
          </cell>
          <cell r="AB2300" t="str">
            <v>CAIXA REFERENCIAL</v>
          </cell>
          <cell r="AD2300" t="str">
            <v>CHOR</v>
          </cell>
          <cell r="AE2300" t="str">
            <v>CUSTOS HORÁRIOS DE MÁQUINAS E EQUIPAMENTOS</v>
          </cell>
          <cell r="AF2300">
            <v>329</v>
          </cell>
          <cell r="AG2300" t="str">
            <v>COMPOSIÇÕES AUXILIARES</v>
          </cell>
          <cell r="AH2300">
            <v>0</v>
          </cell>
          <cell r="AI2300">
            <v>0</v>
          </cell>
        </row>
        <row r="2301">
          <cell r="G2301">
            <v>55147</v>
          </cell>
          <cell r="H2301" t="str">
            <v>MAO-DE-OBRA NA OPERACAO-ROLO COMPACTADOR PNEUS MULLER AP-23 111HP     AUTO-PROPELIDO PESO SEM/COM LASTRO 8/23T</v>
          </cell>
          <cell r="I2301" t="str">
            <v>H</v>
          </cell>
          <cell r="J2301">
            <v>39.270000000000003</v>
          </cell>
          <cell r="K2301" t="str">
            <v>INSUMO</v>
          </cell>
          <cell r="L2301">
            <v>4238</v>
          </cell>
          <cell r="M2301" t="str">
            <v>OPERADOR DE ROLO COMPACTADOR</v>
          </cell>
          <cell r="N2301" t="str">
            <v>H</v>
          </cell>
          <cell r="O2301">
            <v>3</v>
          </cell>
          <cell r="P2301">
            <v>13.09</v>
          </cell>
          <cell r="Q2301">
            <v>39.270000000000003</v>
          </cell>
          <cell r="AD2301" t="str">
            <v>CHOR</v>
          </cell>
          <cell r="AE2301" t="str">
            <v>CUSTOS HORÁRIOS DE MÁQUINAS E EQUIPAMENTOS</v>
          </cell>
          <cell r="AF2301">
            <v>329</v>
          </cell>
          <cell r="AG2301" t="str">
            <v>COMPOSIÇÕES AUXILIARES</v>
          </cell>
          <cell r="AH2301">
            <v>0</v>
          </cell>
          <cell r="AI2301">
            <v>0</v>
          </cell>
        </row>
        <row r="2302">
          <cell r="G2302">
            <v>55255</v>
          </cell>
          <cell r="H2302" t="str">
            <v>EXTRUSORA DE GUIAS E SARJETAS 14HP - CUSTOS COM MATERIAL NA OPERACAO DIURNA</v>
          </cell>
          <cell r="I2302" t="str">
            <v>H</v>
          </cell>
          <cell r="J2302">
            <v>4.6900000000000004</v>
          </cell>
          <cell r="R2302">
            <v>0</v>
          </cell>
          <cell r="S2302">
            <v>0</v>
          </cell>
          <cell r="T2302">
            <v>4.68</v>
          </cell>
          <cell r="U2302">
            <v>100</v>
          </cell>
          <cell r="V2302">
            <v>0</v>
          </cell>
          <cell r="W2302">
            <v>0</v>
          </cell>
          <cell r="X2302">
            <v>0</v>
          </cell>
          <cell r="Y2302">
            <v>0</v>
          </cell>
          <cell r="Z2302">
            <v>0</v>
          </cell>
          <cell r="AA2302">
            <v>0</v>
          </cell>
          <cell r="AB2302" t="str">
            <v>CAIXA REFERENCIAL</v>
          </cell>
          <cell r="AD2302" t="str">
            <v>CHOR</v>
          </cell>
          <cell r="AE2302" t="str">
            <v>CUSTOS HORÁRIOS DE MÁQUINAS E EQUIPAMENTOS</v>
          </cell>
          <cell r="AF2302">
            <v>329</v>
          </cell>
          <cell r="AG2302" t="str">
            <v>COMPOSIÇÕES AUXILIARES</v>
          </cell>
          <cell r="AH2302">
            <v>0</v>
          </cell>
          <cell r="AI2302">
            <v>0</v>
          </cell>
        </row>
        <row r="2303">
          <cell r="G2303">
            <v>55255</v>
          </cell>
          <cell r="H2303" t="str">
            <v>EXTRUSORA DE GUIAS E SARJETAS 14HP - CUSTOS COM MATERIAL NA OPERACAO DIURNA</v>
          </cell>
          <cell r="I2303" t="str">
            <v>H</v>
          </cell>
          <cell r="J2303">
            <v>4.6900000000000004</v>
          </cell>
          <cell r="K2303" t="str">
            <v>INSUMO</v>
          </cell>
          <cell r="L2303">
            <v>4221</v>
          </cell>
          <cell r="M2303" t="str">
            <v>OLEO DIESEL COMBUSTIVEL COMUM</v>
          </cell>
          <cell r="N2303" t="str">
            <v>L</v>
          </cell>
          <cell r="O2303">
            <v>2.02</v>
          </cell>
          <cell r="P2303">
            <v>2.3199999999999998</v>
          </cell>
          <cell r="Q2303">
            <v>4.68</v>
          </cell>
          <cell r="AD2303" t="str">
            <v>CHOR</v>
          </cell>
          <cell r="AE2303" t="str">
            <v>CUSTOS HORÁRIOS DE MÁQUINAS E EQUIPAMENTOS</v>
          </cell>
          <cell r="AF2303">
            <v>329</v>
          </cell>
          <cell r="AG2303" t="str">
            <v>COMPOSIÇÕES AUXILIARES</v>
          </cell>
          <cell r="AH2303">
            <v>0</v>
          </cell>
          <cell r="AI2303">
            <v>0</v>
          </cell>
        </row>
        <row r="2304">
          <cell r="G2304">
            <v>55263</v>
          </cell>
          <cell r="H2304" t="str">
            <v>ROLO COMPACTADOR PNEUMATICO AUTO-PROPELIDO 111HP   8/23T - CUSTOS COM MATERIAL NA OPERACAO</v>
          </cell>
          <cell r="I2304" t="str">
            <v>H</v>
          </cell>
          <cell r="J2304">
            <v>46.35</v>
          </cell>
          <cell r="R2304">
            <v>0</v>
          </cell>
          <cell r="S2304">
            <v>0</v>
          </cell>
          <cell r="T2304">
            <v>46.35</v>
          </cell>
          <cell r="U2304">
            <v>100</v>
          </cell>
          <cell r="V2304">
            <v>0</v>
          </cell>
          <cell r="W2304">
            <v>0</v>
          </cell>
          <cell r="X2304">
            <v>0</v>
          </cell>
          <cell r="Y2304">
            <v>0</v>
          </cell>
          <cell r="Z2304">
            <v>0</v>
          </cell>
          <cell r="AA2304">
            <v>0</v>
          </cell>
          <cell r="AB2304" t="str">
            <v>CAIXA REFERENCIAL</v>
          </cell>
          <cell r="AD2304" t="str">
            <v>CHOR</v>
          </cell>
          <cell r="AE2304" t="str">
            <v>CUSTOS HORÁRIOS DE MÁQUINAS E EQUIPAMENTOS</v>
          </cell>
          <cell r="AF2304">
            <v>329</v>
          </cell>
          <cell r="AG2304" t="str">
            <v>COMPOSIÇÕES AUXILIARES</v>
          </cell>
          <cell r="AH2304">
            <v>0</v>
          </cell>
          <cell r="AI2304">
            <v>0</v>
          </cell>
        </row>
        <row r="2305">
          <cell r="G2305">
            <v>55263</v>
          </cell>
          <cell r="H2305" t="str">
            <v>ROLO COMPACTADOR PNEUMATICO AUTO-PROPELIDO 111HP   8/23T - CUSTOS COM MATERIAL NA OPERACAO</v>
          </cell>
          <cell r="I2305" t="str">
            <v>H</v>
          </cell>
          <cell r="J2305">
            <v>46.35</v>
          </cell>
          <cell r="K2305" t="str">
            <v>INSUMO</v>
          </cell>
          <cell r="L2305">
            <v>4221</v>
          </cell>
          <cell r="M2305" t="str">
            <v>OLEO DIESEL COMBUSTIVEL COMUM</v>
          </cell>
          <cell r="N2305" t="str">
            <v>L</v>
          </cell>
          <cell r="O2305">
            <v>19.98</v>
          </cell>
          <cell r="P2305">
            <v>2.3199999999999998</v>
          </cell>
          <cell r="Q2305">
            <v>46.35</v>
          </cell>
          <cell r="AD2305" t="str">
            <v>CHOR</v>
          </cell>
          <cell r="AE2305" t="str">
            <v>CUSTOS HORÁRIOS DE MÁQUINAS E EQUIPAMENTOS</v>
          </cell>
          <cell r="AF2305">
            <v>329</v>
          </cell>
          <cell r="AG2305" t="str">
            <v>COMPOSIÇÕES AUXILIARES</v>
          </cell>
          <cell r="AH2305">
            <v>0</v>
          </cell>
          <cell r="AI2305">
            <v>0</v>
          </cell>
        </row>
        <row r="2306">
          <cell r="G2306">
            <v>55264</v>
          </cell>
          <cell r="H2306" t="str">
            <v>TRATOR DE PNEUS 110 A 126 HP - MAO-DE-OBRA NA OPERACAO NOTURNA</v>
          </cell>
          <cell r="I2306" t="str">
            <v>H</v>
          </cell>
          <cell r="J2306">
            <v>21.5</v>
          </cell>
          <cell r="R2306">
            <v>21.5</v>
          </cell>
          <cell r="S2306">
            <v>100</v>
          </cell>
          <cell r="T2306">
            <v>0</v>
          </cell>
          <cell r="U2306">
            <v>0</v>
          </cell>
          <cell r="V2306">
            <v>0</v>
          </cell>
          <cell r="W2306">
            <v>0</v>
          </cell>
          <cell r="X2306">
            <v>0</v>
          </cell>
          <cell r="Y2306">
            <v>0</v>
          </cell>
          <cell r="Z2306">
            <v>0</v>
          </cell>
          <cell r="AA2306">
            <v>0</v>
          </cell>
          <cell r="AB2306" t="str">
            <v>CAIXA REFERENCIAL</v>
          </cell>
          <cell r="AD2306" t="str">
            <v>CHOR</v>
          </cell>
          <cell r="AE2306" t="str">
            <v>CUSTOS HORÁRIOS DE MÁQUINAS E EQUIPAMENTOS</v>
          </cell>
          <cell r="AF2306">
            <v>329</v>
          </cell>
          <cell r="AG2306" t="str">
            <v>COMPOSIÇÕES AUXILIARES</v>
          </cell>
          <cell r="AH2306">
            <v>0</v>
          </cell>
          <cell r="AI2306">
            <v>0</v>
          </cell>
        </row>
        <row r="2307">
          <cell r="G2307">
            <v>55264</v>
          </cell>
          <cell r="H2307" t="str">
            <v>TRATOR DE PNEUS 110 A 126 HP - MAO-DE-OBRA NA OPERACAO NOTURNA</v>
          </cell>
          <cell r="I2307" t="str">
            <v>H</v>
          </cell>
          <cell r="J2307">
            <v>21.5</v>
          </cell>
          <cell r="K2307" t="str">
            <v>INSUMO</v>
          </cell>
          <cell r="L2307">
            <v>10513</v>
          </cell>
          <cell r="M2307" t="str">
            <v>SERVENTE - PISO MENSAL (ENCARGO SOCIAL MENSALISTA)</v>
          </cell>
          <cell r="N2307" t="str">
            <v>MES</v>
          </cell>
          <cell r="O2307">
            <v>1.6363699999999998E-2</v>
          </cell>
          <cell r="P2307">
            <v>1313.94</v>
          </cell>
          <cell r="Q2307">
            <v>21.5</v>
          </cell>
          <cell r="AD2307" t="str">
            <v>CHOR</v>
          </cell>
          <cell r="AE2307" t="str">
            <v>CUSTOS HORÁRIOS DE MÁQUINAS E EQUIPAMENTOS</v>
          </cell>
          <cell r="AF2307">
            <v>329</v>
          </cell>
          <cell r="AG2307" t="str">
            <v>COMPOSIÇÕES AUXILIARES</v>
          </cell>
          <cell r="AH2307">
            <v>0</v>
          </cell>
          <cell r="AI2307">
            <v>0</v>
          </cell>
        </row>
        <row r="2308">
          <cell r="G2308">
            <v>65695</v>
          </cell>
          <cell r="H2308" t="str">
            <v>ROLO COMPACTADOR PNEUMATICO AUTOPROPELIDO 111HP 11TON - CUSTOS COM MATERIAL NA OPERACAO DIURNA</v>
          </cell>
          <cell r="I2308" t="str">
            <v>H</v>
          </cell>
          <cell r="J2308">
            <v>46.35</v>
          </cell>
          <cell r="R2308">
            <v>0</v>
          </cell>
          <cell r="S2308">
            <v>0</v>
          </cell>
          <cell r="T2308">
            <v>46.35</v>
          </cell>
          <cell r="U2308">
            <v>100</v>
          </cell>
          <cell r="V2308">
            <v>0</v>
          </cell>
          <cell r="W2308">
            <v>0</v>
          </cell>
          <cell r="X2308">
            <v>0</v>
          </cell>
          <cell r="Y2308">
            <v>0</v>
          </cell>
          <cell r="Z2308">
            <v>0</v>
          </cell>
          <cell r="AA2308">
            <v>0</v>
          </cell>
          <cell r="AB2308" t="str">
            <v>CAIXA REFERENCIAL</v>
          </cell>
          <cell r="AD2308" t="str">
            <v>CHOR</v>
          </cell>
          <cell r="AE2308" t="str">
            <v>CUSTOS HORÁRIOS DE MÁQUINAS E EQUIPAMENTOS</v>
          </cell>
          <cell r="AF2308">
            <v>329</v>
          </cell>
          <cell r="AG2308" t="str">
            <v>COMPOSIÇÕES AUXILIARES</v>
          </cell>
          <cell r="AH2308">
            <v>0</v>
          </cell>
          <cell r="AI2308">
            <v>0</v>
          </cell>
        </row>
        <row r="2309">
          <cell r="G2309">
            <v>65695</v>
          </cell>
          <cell r="H2309" t="str">
            <v>ROLO COMPACTADOR PNEUMATICO AUTOPROPELIDO 111HP 11TON - CUSTOS COM MATERIAL NA OPERACAO DIURNA</v>
          </cell>
          <cell r="I2309" t="str">
            <v>H</v>
          </cell>
          <cell r="J2309">
            <v>46.35</v>
          </cell>
          <cell r="K2309" t="str">
            <v>INSUMO</v>
          </cell>
          <cell r="L2309">
            <v>4221</v>
          </cell>
          <cell r="M2309" t="str">
            <v>OLEO DIESEL COMBUSTIVEL COMUM</v>
          </cell>
          <cell r="N2309" t="str">
            <v>L</v>
          </cell>
          <cell r="O2309">
            <v>19.98</v>
          </cell>
          <cell r="P2309">
            <v>2.3199999999999998</v>
          </cell>
          <cell r="Q2309">
            <v>46.35</v>
          </cell>
          <cell r="AD2309" t="str">
            <v>CHOR</v>
          </cell>
          <cell r="AE2309" t="str">
            <v>CUSTOS HORÁRIOS DE MÁQUINAS E EQUIPAMENTOS</v>
          </cell>
          <cell r="AF2309">
            <v>329</v>
          </cell>
          <cell r="AG2309" t="str">
            <v>COMPOSIÇÕES AUXILIARES</v>
          </cell>
          <cell r="AH2309">
            <v>0</v>
          </cell>
          <cell r="AI2309">
            <v>0</v>
          </cell>
        </row>
        <row r="2310">
          <cell r="G2310">
            <v>67825</v>
          </cell>
          <cell r="H2310" t="str">
            <v>CAMINHAO BASCULANTE COM 4,0 M3,  8,5 T - 152 CV - CUSTOS COM MATERIAL NA OPERACAO</v>
          </cell>
          <cell r="I2310" t="str">
            <v>H</v>
          </cell>
          <cell r="J2310">
            <v>56.79</v>
          </cell>
          <cell r="R2310">
            <v>0</v>
          </cell>
          <cell r="S2310">
            <v>0</v>
          </cell>
          <cell r="T2310">
            <v>56.79</v>
          </cell>
          <cell r="U2310">
            <v>100</v>
          </cell>
          <cell r="V2310">
            <v>0</v>
          </cell>
          <cell r="W2310">
            <v>0</v>
          </cell>
          <cell r="X2310">
            <v>0</v>
          </cell>
          <cell r="Y2310">
            <v>0</v>
          </cell>
          <cell r="Z2310">
            <v>0</v>
          </cell>
          <cell r="AA2310">
            <v>0</v>
          </cell>
          <cell r="AB2310" t="str">
            <v>CAIXA REFERENCIAL</v>
          </cell>
          <cell r="AD2310" t="str">
            <v>CHOR</v>
          </cell>
          <cell r="AE2310" t="str">
            <v>CUSTOS HORÁRIOS DE MÁQUINAS E EQUIPAMENTOS</v>
          </cell>
          <cell r="AF2310">
            <v>329</v>
          </cell>
          <cell r="AG2310" t="str">
            <v>COMPOSIÇÕES AUXILIARES</v>
          </cell>
          <cell r="AH2310">
            <v>0</v>
          </cell>
          <cell r="AI2310">
            <v>0</v>
          </cell>
        </row>
        <row r="2311">
          <cell r="G2311">
            <v>67825</v>
          </cell>
          <cell r="H2311" t="str">
            <v>CAMINHAO BASCULANTE COM 4,0 M3,  8,5 T - 152 CV - CUSTOS COM MATERIAL NA OPERACAO</v>
          </cell>
          <cell r="I2311" t="str">
            <v>H</v>
          </cell>
          <cell r="J2311">
            <v>56.79</v>
          </cell>
          <cell r="K2311" t="str">
            <v>INSUMO</v>
          </cell>
          <cell r="L2311">
            <v>4221</v>
          </cell>
          <cell r="M2311" t="str">
            <v>OLEO DIESEL COMBUSTIVEL COMUM</v>
          </cell>
          <cell r="N2311" t="str">
            <v>L</v>
          </cell>
          <cell r="O2311">
            <v>24.48</v>
          </cell>
          <cell r="P2311">
            <v>2.3199999999999998</v>
          </cell>
          <cell r="Q2311">
            <v>56.79</v>
          </cell>
          <cell r="AD2311" t="str">
            <v>CHOR</v>
          </cell>
          <cell r="AE2311" t="str">
            <v>CUSTOS HORÁRIOS DE MÁQUINAS E EQUIPAMENTOS</v>
          </cell>
          <cell r="AF2311">
            <v>329</v>
          </cell>
          <cell r="AG2311" t="str">
            <v>COMPOSIÇÕES AUXILIARES</v>
          </cell>
          <cell r="AH2311">
            <v>0</v>
          </cell>
          <cell r="AI2311">
            <v>0</v>
          </cell>
        </row>
        <row r="2312">
          <cell r="G2312">
            <v>73286</v>
          </cell>
          <cell r="H2312" t="str">
            <v>DEPRECIAO E JUROS-AQUECEDOR DE FLUIDO TERMICO C/CALDEIRA</v>
          </cell>
          <cell r="I2312" t="str">
            <v>H</v>
          </cell>
          <cell r="J2312">
            <v>5.41</v>
          </cell>
          <cell r="R2312">
            <v>0</v>
          </cell>
          <cell r="S2312">
            <v>0</v>
          </cell>
          <cell r="T2312">
            <v>0</v>
          </cell>
          <cell r="U2312">
            <v>0</v>
          </cell>
          <cell r="V2312">
            <v>5.4</v>
          </cell>
          <cell r="W2312">
            <v>100</v>
          </cell>
          <cell r="X2312">
            <v>0</v>
          </cell>
          <cell r="Y2312">
            <v>0</v>
          </cell>
          <cell r="Z2312">
            <v>0</v>
          </cell>
          <cell r="AA2312">
            <v>0</v>
          </cell>
          <cell r="AB2312" t="str">
            <v>CAIXA REFERENCIAL</v>
          </cell>
          <cell r="AD2312" t="str">
            <v>CHOR</v>
          </cell>
          <cell r="AE2312" t="str">
            <v>CUSTOS HORÁRIOS DE MÁQUINAS E EQUIPAMENTOS</v>
          </cell>
          <cell r="AF2312">
            <v>329</v>
          </cell>
          <cell r="AG2312" t="str">
            <v>COMPOSIÇÕES AUXILIARES</v>
          </cell>
          <cell r="AH2312">
            <v>0</v>
          </cell>
          <cell r="AI2312">
            <v>0</v>
          </cell>
        </row>
        <row r="2313">
          <cell r="G2313">
            <v>73286</v>
          </cell>
          <cell r="H2313" t="str">
            <v>DEPRECIAO E JUROS-AQUECEDOR DE FLUIDO TERMICO C/CALDEIRA</v>
          </cell>
          <cell r="I2313" t="str">
            <v>H</v>
          </cell>
          <cell r="J2313">
            <v>5.41</v>
          </cell>
          <cell r="K2313" t="str">
            <v>INSUMO</v>
          </cell>
          <cell r="L2313">
            <v>14220</v>
          </cell>
          <cell r="M2313" t="str">
            <v>CALDEIRA DE ASFALTO, CONSMAQ, MOD. CA 2,  C/TANQUE ISOLADO DE 2500 L, C/2 MAÇARICOS, C/BOMBA P/ESPARGIMENTO, BARRA ESPARGIDORA LARGURA 2M E HASTE MANUAL, REBOCÁVEL</v>
          </cell>
          <cell r="N2313" t="str">
            <v>UN</v>
          </cell>
          <cell r="O2313">
            <v>6.4399999999999993E-5</v>
          </cell>
          <cell r="P2313">
            <v>84000</v>
          </cell>
          <cell r="Q2313">
            <v>5.4</v>
          </cell>
          <cell r="AD2313" t="str">
            <v>CHOR</v>
          </cell>
          <cell r="AE2313" t="str">
            <v>CUSTOS HORÁRIOS DE MÁQUINAS E EQUIPAMENTOS</v>
          </cell>
          <cell r="AF2313">
            <v>329</v>
          </cell>
          <cell r="AG2313" t="str">
            <v>COMPOSIÇÕES AUXILIARES</v>
          </cell>
          <cell r="AH2313">
            <v>0</v>
          </cell>
          <cell r="AI2313">
            <v>0</v>
          </cell>
        </row>
        <row r="2314">
          <cell r="G2314">
            <v>73289</v>
          </cell>
          <cell r="H2314" t="str">
            <v>CUSTOS C/MATRIAL-AQUECEDOR DE FLUIDO TERMICO C/CALDEIRA</v>
          </cell>
          <cell r="I2314" t="str">
            <v>H</v>
          </cell>
          <cell r="J2314">
            <v>3.92</v>
          </cell>
          <cell r="R2314">
            <v>0</v>
          </cell>
          <cell r="S2314">
            <v>0</v>
          </cell>
          <cell r="T2314">
            <v>0</v>
          </cell>
          <cell r="U2314">
            <v>0</v>
          </cell>
          <cell r="V2314">
            <v>0</v>
          </cell>
          <cell r="W2314">
            <v>0</v>
          </cell>
          <cell r="X2314">
            <v>0</v>
          </cell>
          <cell r="Y2314">
            <v>0</v>
          </cell>
          <cell r="Z2314">
            <v>3.92</v>
          </cell>
          <cell r="AA2314">
            <v>100</v>
          </cell>
          <cell r="AB2314" t="str">
            <v>CAIXA REFERENCIAL</v>
          </cell>
          <cell r="AD2314" t="str">
            <v>CHOR</v>
          </cell>
          <cell r="AE2314" t="str">
            <v>CUSTOS HORÁRIOS DE MÁQUINAS E EQUIPAMENTOS</v>
          </cell>
          <cell r="AF2314">
            <v>329</v>
          </cell>
          <cell r="AG2314" t="str">
            <v>COMPOSIÇÕES AUXILIARES</v>
          </cell>
          <cell r="AH2314">
            <v>0</v>
          </cell>
          <cell r="AI2314">
            <v>0</v>
          </cell>
        </row>
        <row r="2315">
          <cell r="G2315">
            <v>73289</v>
          </cell>
          <cell r="H2315" t="str">
            <v>CUSTOS C/MATRIAL-AQUECEDOR DE FLUIDO TERMICO C/CALDEIRA</v>
          </cell>
          <cell r="I2315" t="str">
            <v>H</v>
          </cell>
          <cell r="J2315">
            <v>3.92</v>
          </cell>
          <cell r="K2315" t="str">
            <v>INSUMO</v>
          </cell>
          <cell r="L2315">
            <v>14250</v>
          </cell>
          <cell r="M2315" t="str">
            <v>TARIFA DE CONSUMO DE ENERGIA ELETRICA COMERCIAL, BAIXA TENSAO</v>
          </cell>
          <cell r="N2315" t="str">
            <v>KW/H</v>
          </cell>
          <cell r="O2315">
            <v>8</v>
          </cell>
          <cell r="P2315">
            <v>0.49</v>
          </cell>
          <cell r="Q2315">
            <v>3.92</v>
          </cell>
          <cell r="AD2315" t="str">
            <v>CHOR</v>
          </cell>
          <cell r="AE2315" t="str">
            <v>CUSTOS HORÁRIOS DE MÁQUINAS E EQUIPAMENTOS</v>
          </cell>
          <cell r="AF2315">
            <v>329</v>
          </cell>
          <cell r="AG2315" t="str">
            <v>COMPOSIÇÕES AUXILIARES</v>
          </cell>
          <cell r="AH2315">
            <v>0</v>
          </cell>
          <cell r="AI2315">
            <v>0</v>
          </cell>
        </row>
        <row r="2316">
          <cell r="G2316">
            <v>73291</v>
          </cell>
          <cell r="H2316" t="str">
            <v>MANUTENCAO-AQUECEDOR DE FLUIDO TERMICO C/CALDEIRA</v>
          </cell>
          <cell r="I2316" t="str">
            <v>H</v>
          </cell>
          <cell r="J2316">
            <v>2.52</v>
          </cell>
          <cell r="R2316">
            <v>0</v>
          </cell>
          <cell r="S2316">
            <v>0</v>
          </cell>
          <cell r="T2316">
            <v>0</v>
          </cell>
          <cell r="U2316">
            <v>0</v>
          </cell>
          <cell r="V2316">
            <v>2.52</v>
          </cell>
          <cell r="W2316">
            <v>100</v>
          </cell>
          <cell r="X2316">
            <v>0</v>
          </cell>
          <cell r="Y2316">
            <v>0</v>
          </cell>
          <cell r="Z2316">
            <v>0</v>
          </cell>
          <cell r="AA2316">
            <v>0</v>
          </cell>
          <cell r="AB2316" t="str">
            <v>CAIXA REFERENCIAL</v>
          </cell>
          <cell r="AD2316" t="str">
            <v>CHOR</v>
          </cell>
          <cell r="AE2316" t="str">
            <v>CUSTOS HORÁRIOS DE MÁQUINAS E EQUIPAMENTOS</v>
          </cell>
          <cell r="AF2316">
            <v>329</v>
          </cell>
          <cell r="AG2316" t="str">
            <v>COMPOSIÇÕES AUXILIARES</v>
          </cell>
          <cell r="AH2316">
            <v>0</v>
          </cell>
          <cell r="AI2316">
            <v>0</v>
          </cell>
        </row>
        <row r="2317">
          <cell r="G2317">
            <v>73291</v>
          </cell>
          <cell r="H2317" t="str">
            <v>MANUTENCAO-AQUECEDOR DE FLUIDO TERMICO C/CALDEIRA</v>
          </cell>
          <cell r="I2317" t="str">
            <v>H</v>
          </cell>
          <cell r="J2317">
            <v>2.52</v>
          </cell>
          <cell r="K2317" t="str">
            <v>INSUMO</v>
          </cell>
          <cell r="L2317">
            <v>14220</v>
          </cell>
          <cell r="M2317" t="str">
            <v>CALDEIRA DE ASFALTO, CONSMAQ, MOD. CA 2,  C/TANQUE ISOLADO DE 2500 L, C/2 MAÇARICOS, C/BOMBA P/ESPARGIMENTO, BARRA ESPARGIDORA LARGURA 2M E HASTE MANUAL, REBOCÁVEL</v>
          </cell>
          <cell r="N2317" t="str">
            <v>UN</v>
          </cell>
          <cell r="O2317">
            <v>2.9999999999999997E-5</v>
          </cell>
          <cell r="P2317">
            <v>84000</v>
          </cell>
          <cell r="Q2317">
            <v>2.52</v>
          </cell>
          <cell r="AD2317" t="str">
            <v>CHOR</v>
          </cell>
          <cell r="AE2317" t="str">
            <v>CUSTOS HORÁRIOS DE MÁQUINAS E EQUIPAMENTOS</v>
          </cell>
          <cell r="AF2317">
            <v>329</v>
          </cell>
          <cell r="AG2317" t="str">
            <v>COMPOSIÇÕES AUXILIARES</v>
          </cell>
          <cell r="AH2317">
            <v>0</v>
          </cell>
          <cell r="AI2317">
            <v>0</v>
          </cell>
        </row>
        <row r="2318">
          <cell r="G2318">
            <v>73296</v>
          </cell>
          <cell r="H2318" t="str">
            <v>ALUGUEL ELEVADOR EQUIPADO P/TRANSP CONCR A 10M ALT-CP-S/OPERADOR COM  GUINCHO DE 10CV 16M TORRE DESMONTAVEL CACAMBA AUTOMATICA DE 550L FUNILP/DESCARGA E SILO DE ESPERA DE 1000L</v>
          </cell>
          <cell r="I2318" t="str">
            <v>H</v>
          </cell>
          <cell r="J2318">
            <v>7.94</v>
          </cell>
          <cell r="R2318">
            <v>0</v>
          </cell>
          <cell r="S2318">
            <v>0</v>
          </cell>
          <cell r="T2318">
            <v>0</v>
          </cell>
          <cell r="U2318">
            <v>0</v>
          </cell>
          <cell r="V2318">
            <v>6.55</v>
          </cell>
          <cell r="W2318">
            <v>82.45</v>
          </cell>
          <cell r="X2318">
            <v>0</v>
          </cell>
          <cell r="Y2318">
            <v>0</v>
          </cell>
          <cell r="Z2318">
            <v>1.39</v>
          </cell>
          <cell r="AA2318">
            <v>17.54</v>
          </cell>
          <cell r="AB2318" t="str">
            <v>CAIXA REFERENCIAL</v>
          </cell>
          <cell r="AD2318" t="str">
            <v>CHOR</v>
          </cell>
          <cell r="AE2318" t="str">
            <v>CUSTOS HORÁRIOS DE MÁQUINAS E EQUIPAMENTOS</v>
          </cell>
          <cell r="AF2318">
            <v>329</v>
          </cell>
          <cell r="AG2318" t="str">
            <v>COMPOSIÇÕES AUXILIARES</v>
          </cell>
          <cell r="AH2318">
            <v>0</v>
          </cell>
          <cell r="AI2318">
            <v>0</v>
          </cell>
        </row>
        <row r="2319">
          <cell r="G2319">
            <v>73296</v>
          </cell>
          <cell r="H2319" t="str">
            <v>ALUGUEL ELEVADOR EQUIPADO P/TRANSP CONCR A 10M ALT-CP-S/OPERADOR COM  GUINCHO DE 10CV 16M TORRE DESMONTAVEL CACAMBA AUTOMATICA DE 550L FUNILP/DESCARGA E SILO DE ESPERA DE 1000L</v>
          </cell>
          <cell r="I2319" t="str">
            <v>H</v>
          </cell>
          <cell r="J2319">
            <v>7.94</v>
          </cell>
          <cell r="K2319" t="str">
            <v>INSUMO</v>
          </cell>
          <cell r="L2319">
            <v>2705</v>
          </cell>
          <cell r="M2319" t="str">
            <v>ENERGIA ELETRICA ATE 2000 KWH INDUSTRIAL, SEM DEMANDA</v>
          </cell>
          <cell r="N2319" t="str">
            <v>KW/H</v>
          </cell>
          <cell r="O2319">
            <v>3.5</v>
          </cell>
          <cell r="P2319">
            <v>0.39</v>
          </cell>
          <cell r="Q2319">
            <v>1.39</v>
          </cell>
          <cell r="AD2319" t="str">
            <v>CHOR</v>
          </cell>
          <cell r="AE2319" t="str">
            <v>CUSTOS HORÁRIOS DE MÁQUINAS E EQUIPAMENTOS</v>
          </cell>
          <cell r="AF2319">
            <v>329</v>
          </cell>
          <cell r="AG2319" t="str">
            <v>COMPOSIÇÕES AUXILIARES</v>
          </cell>
          <cell r="AH2319">
            <v>0</v>
          </cell>
          <cell r="AI2319">
            <v>0</v>
          </cell>
        </row>
        <row r="2320">
          <cell r="G2320">
            <v>73296</v>
          </cell>
          <cell r="H2320" t="str">
            <v>ALUGUEL ELEVADOR EQUIPADO P/TRANSP CONCR A 10M ALT-CP-S/OPERADOR COM  GUINCHO DE 10CV 16M TORRE DESMONTAVEL CACAMBA AUTOMATICA DE 550L FUNILP/DESCARGA E SILO DE ESPERA DE 1000L</v>
          </cell>
          <cell r="I2320" t="str">
            <v>H</v>
          </cell>
          <cell r="J2320">
            <v>7.94</v>
          </cell>
          <cell r="K2320" t="str">
            <v>INSUMO</v>
          </cell>
          <cell r="L2320">
            <v>3353</v>
          </cell>
          <cell r="M2320" t="str">
            <v>ELEVADOR DE OBRA C/ TORRE   2,0 X 2,0M  H=15,0M  CARGA MAX 1500KG CABINE ABERTA P/ TRANSPORTE DE MATERIAL  - GUINCHO DE EMBREAGEM C/ ENGRENAGEM ELETRICO TRIFASICO 10CV</v>
          </cell>
          <cell r="N2320" t="str">
            <v>UN</v>
          </cell>
          <cell r="O2320">
            <v>1.527E-4</v>
          </cell>
          <cell r="P2320">
            <v>42900</v>
          </cell>
          <cell r="Q2320">
            <v>6.55</v>
          </cell>
          <cell r="AD2320" t="str">
            <v>CHOR</v>
          </cell>
          <cell r="AE2320" t="str">
            <v>CUSTOS HORÁRIOS DE MÁQUINAS E EQUIPAMENTOS</v>
          </cell>
          <cell r="AF2320">
            <v>329</v>
          </cell>
          <cell r="AG2320" t="str">
            <v>COMPOSIÇÕES AUXILIARES</v>
          </cell>
          <cell r="AH2320">
            <v>0</v>
          </cell>
          <cell r="AI2320">
            <v>0</v>
          </cell>
        </row>
        <row r="2321">
          <cell r="G2321">
            <v>73298</v>
          </cell>
          <cell r="H2321" t="str">
            <v>VIBRADOR DE IMERSAO MOTOR ELETR 2CV (CP) TUBO DE 48X48 C/MANGOTE      DE 5M COMP -EXCL OPERADOR</v>
          </cell>
          <cell r="I2321" t="str">
            <v>H</v>
          </cell>
          <cell r="J2321">
            <v>1.03</v>
          </cell>
          <cell r="R2321">
            <v>0</v>
          </cell>
          <cell r="S2321">
            <v>0</v>
          </cell>
          <cell r="T2321">
            <v>0</v>
          </cell>
          <cell r="U2321">
            <v>0</v>
          </cell>
          <cell r="V2321">
            <v>0.63</v>
          </cell>
          <cell r="W2321">
            <v>61.42</v>
          </cell>
          <cell r="X2321">
            <v>0</v>
          </cell>
          <cell r="Y2321">
            <v>0</v>
          </cell>
          <cell r="Z2321">
            <v>0.39</v>
          </cell>
          <cell r="AA2321">
            <v>38.57</v>
          </cell>
          <cell r="AB2321" t="str">
            <v>CAIXA REFERENCIAL</v>
          </cell>
          <cell r="AD2321" t="str">
            <v>CHOR</v>
          </cell>
          <cell r="AE2321" t="str">
            <v>CUSTOS HORÁRIOS DE MÁQUINAS E EQUIPAMENTOS</v>
          </cell>
          <cell r="AF2321">
            <v>329</v>
          </cell>
          <cell r="AG2321" t="str">
            <v>COMPOSIÇÕES AUXILIARES</v>
          </cell>
          <cell r="AH2321">
            <v>0</v>
          </cell>
          <cell r="AI2321">
            <v>0</v>
          </cell>
        </row>
        <row r="2322">
          <cell r="G2322">
            <v>73298</v>
          </cell>
          <cell r="H2322" t="str">
            <v>VIBRADOR DE IMERSAO MOTOR ELETR 2CV (CP) TUBO DE 48X48 C/MANGOTE      DE 5M COMP -EXCL OPERADOR</v>
          </cell>
          <cell r="I2322" t="str">
            <v>H</v>
          </cell>
          <cell r="J2322">
            <v>1.03</v>
          </cell>
          <cell r="K2322" t="str">
            <v>INSUMO</v>
          </cell>
          <cell r="L2322">
            <v>2705</v>
          </cell>
          <cell r="M2322" t="str">
            <v>ENERGIA ELETRICA ATE 2000 KWH INDUSTRIAL, SEM DEMANDA</v>
          </cell>
          <cell r="N2322" t="str">
            <v>KW/H</v>
          </cell>
          <cell r="O2322">
            <v>1</v>
          </cell>
          <cell r="P2322">
            <v>0.39</v>
          </cell>
          <cell r="Q2322">
            <v>0.39</v>
          </cell>
          <cell r="AD2322" t="str">
            <v>CHOR</v>
          </cell>
          <cell r="AE2322" t="str">
            <v>CUSTOS HORÁRIOS DE MÁQUINAS E EQUIPAMENTOS</v>
          </cell>
          <cell r="AF2322">
            <v>329</v>
          </cell>
          <cell r="AG2322" t="str">
            <v>COMPOSIÇÕES AUXILIARES</v>
          </cell>
          <cell r="AH2322">
            <v>0</v>
          </cell>
          <cell r="AI2322">
            <v>0</v>
          </cell>
        </row>
        <row r="2323">
          <cell r="G2323">
            <v>73298</v>
          </cell>
          <cell r="H2323" t="str">
            <v>VIBRADOR DE IMERSAO MOTOR ELETR 2CV (CP) TUBO DE 48X48 C/MANGOTE      DE 5M COMP -EXCL OPERADOR</v>
          </cell>
          <cell r="I2323" t="str">
            <v>H</v>
          </cell>
          <cell r="J2323">
            <v>1.03</v>
          </cell>
          <cell r="K2323" t="str">
            <v>INSUMO</v>
          </cell>
          <cell r="L2323">
            <v>10485</v>
          </cell>
          <cell r="M2323" t="str">
            <v>VIBRADOR DE IMERSAO C/ MOTOR ELETRICO 2HP MONOFASICO QUALQUER DIAM C/ MANGOTE</v>
          </cell>
          <cell r="N2323" t="str">
            <v>H</v>
          </cell>
          <cell r="O2323">
            <v>1</v>
          </cell>
          <cell r="P2323">
            <v>0.63</v>
          </cell>
          <cell r="Q2323">
            <v>0.63</v>
          </cell>
          <cell r="AD2323" t="str">
            <v>CHOR</v>
          </cell>
          <cell r="AE2323" t="str">
            <v>CUSTOS HORÁRIOS DE MÁQUINAS E EQUIPAMENTOS</v>
          </cell>
          <cell r="AF2323">
            <v>329</v>
          </cell>
          <cell r="AG2323" t="str">
            <v>COMPOSIÇÕES AUXILIARES</v>
          </cell>
          <cell r="AH2323">
            <v>0</v>
          </cell>
          <cell r="AI2323">
            <v>0</v>
          </cell>
        </row>
        <row r="2324">
          <cell r="G2324">
            <v>73299</v>
          </cell>
          <cell r="H2324" t="str">
            <v>VIBRADOR DE IMERSAO MOTOR ELETR 2CV (CI) TUBO 48X480MM C/MANGOTE      DE 5M COMP - EXCL OPERADOR</v>
          </cell>
          <cell r="I2324" t="str">
            <v>H</v>
          </cell>
          <cell r="J2324">
            <v>0.63</v>
          </cell>
          <cell r="R2324">
            <v>0</v>
          </cell>
          <cell r="S2324">
            <v>0</v>
          </cell>
          <cell r="T2324">
            <v>0</v>
          </cell>
          <cell r="U2324">
            <v>0</v>
          </cell>
          <cell r="V2324">
            <v>0.63</v>
          </cell>
          <cell r="W2324">
            <v>100</v>
          </cell>
          <cell r="X2324">
            <v>0</v>
          </cell>
          <cell r="Y2324">
            <v>0</v>
          </cell>
          <cell r="Z2324">
            <v>0</v>
          </cell>
          <cell r="AA2324">
            <v>0</v>
          </cell>
          <cell r="AB2324" t="str">
            <v>CAIXA REFERENCIAL</v>
          </cell>
          <cell r="AD2324" t="str">
            <v>CHOR</v>
          </cell>
          <cell r="AE2324" t="str">
            <v>CUSTOS HORÁRIOS DE MÁQUINAS E EQUIPAMENTOS</v>
          </cell>
          <cell r="AF2324">
            <v>329</v>
          </cell>
          <cell r="AG2324" t="str">
            <v>COMPOSIÇÕES AUXILIARES</v>
          </cell>
          <cell r="AH2324">
            <v>0</v>
          </cell>
          <cell r="AI2324">
            <v>0</v>
          </cell>
        </row>
        <row r="2325">
          <cell r="G2325">
            <v>73299</v>
          </cell>
          <cell r="H2325" t="str">
            <v>VIBRADOR DE IMERSAO MOTOR ELETR 2CV (CI) TUBO 48X480MM C/MANGOTE      DE 5M COMP - EXCL OPERADOR</v>
          </cell>
          <cell r="I2325" t="str">
            <v>H</v>
          </cell>
          <cell r="J2325">
            <v>0.63</v>
          </cell>
          <cell r="K2325" t="str">
            <v>INSUMO</v>
          </cell>
          <cell r="L2325">
            <v>10485</v>
          </cell>
          <cell r="M2325" t="str">
            <v>VIBRADOR DE IMERSAO C/ MOTOR ELETRICO 2HP MONOFASICO QUALQUER DIAM C/ MANGOTE</v>
          </cell>
          <cell r="N2325" t="str">
            <v>H</v>
          </cell>
          <cell r="O2325">
            <v>1</v>
          </cell>
          <cell r="P2325">
            <v>0.63</v>
          </cell>
          <cell r="Q2325">
            <v>0.63</v>
          </cell>
          <cell r="AD2325" t="str">
            <v>CHOR</v>
          </cell>
          <cell r="AE2325" t="str">
            <v>CUSTOS HORÁRIOS DE MÁQUINAS E EQUIPAMENTOS</v>
          </cell>
          <cell r="AF2325">
            <v>329</v>
          </cell>
          <cell r="AG2325" t="str">
            <v>COMPOSIÇÕES AUXILIARES</v>
          </cell>
          <cell r="AH2325">
            <v>0</v>
          </cell>
          <cell r="AI2325">
            <v>0</v>
          </cell>
        </row>
        <row r="2326">
          <cell r="G2326">
            <v>73300</v>
          </cell>
          <cell r="H2326" t="str">
            <v>ALUGUEL ELEVADOR EQUIPADO P/TRANSP CONCR A 10M ALT-CI-S/OPERADOR COM  GUINCHO DE 10CV 16M TORRE DESMONTAVEL CACAMBA AUTOMATICA DE 550L FUNILP/DESCARGA E SILO ESPERA DE 1000L</v>
          </cell>
          <cell r="I2326" t="str">
            <v>H</v>
          </cell>
          <cell r="J2326">
            <v>4.41</v>
          </cell>
          <cell r="R2326">
            <v>0</v>
          </cell>
          <cell r="S2326">
            <v>0</v>
          </cell>
          <cell r="T2326">
            <v>0</v>
          </cell>
          <cell r="U2326">
            <v>0</v>
          </cell>
          <cell r="V2326">
            <v>4.4000000000000004</v>
          </cell>
          <cell r="W2326">
            <v>100</v>
          </cell>
          <cell r="X2326">
            <v>0</v>
          </cell>
          <cell r="Y2326">
            <v>0</v>
          </cell>
          <cell r="Z2326">
            <v>0</v>
          </cell>
          <cell r="AA2326">
            <v>0</v>
          </cell>
          <cell r="AB2326" t="str">
            <v>CAIXA REFERENCIAL</v>
          </cell>
          <cell r="AD2326" t="str">
            <v>CHOR</v>
          </cell>
          <cell r="AE2326" t="str">
            <v>CUSTOS HORÁRIOS DE MÁQUINAS E EQUIPAMENTOS</v>
          </cell>
          <cell r="AF2326">
            <v>329</v>
          </cell>
          <cell r="AG2326" t="str">
            <v>COMPOSIÇÕES AUXILIARES</v>
          </cell>
          <cell r="AH2326">
            <v>0</v>
          </cell>
          <cell r="AI2326">
            <v>0</v>
          </cell>
        </row>
        <row r="2327">
          <cell r="G2327">
            <v>73300</v>
          </cell>
          <cell r="H2327" t="str">
            <v>ALUGUEL ELEVADOR EQUIPADO P/TRANSP CONCR A 10M ALT-CI-S/OPERADOR COM  GUINCHO DE 10CV 16M TORRE DESMONTAVEL CACAMBA AUTOMATICA DE 550L FUNILP/DESCARGA E SILO ESPERA DE 1000L</v>
          </cell>
          <cell r="I2327" t="str">
            <v>H</v>
          </cell>
          <cell r="J2327">
            <v>4.41</v>
          </cell>
          <cell r="K2327" t="str">
            <v>INSUMO</v>
          </cell>
          <cell r="L2327">
            <v>3353</v>
          </cell>
          <cell r="M2327" t="str">
            <v>ELEVADOR DE OBRA C/ TORRE   2,0 X 2,0M  H=15,0M  CARGA MAX 1500KG CABINE ABERTA P/ TRANSPORTE DE MATERIAL  - GUINCHO DE EMBREAGEM C/ ENGRENAGEM ELETRICO TRIFASICO 10CV</v>
          </cell>
          <cell r="N2327" t="str">
            <v>UN</v>
          </cell>
          <cell r="O2327">
            <v>1.0269999999999999E-4</v>
          </cell>
          <cell r="P2327">
            <v>42900</v>
          </cell>
          <cell r="Q2327">
            <v>4.4000000000000004</v>
          </cell>
          <cell r="AD2327" t="str">
            <v>CHOR</v>
          </cell>
          <cell r="AE2327" t="str">
            <v>CUSTOS HORÁRIOS DE MÁQUINAS E EQUIPAMENTOS</v>
          </cell>
          <cell r="AF2327">
            <v>329</v>
          </cell>
          <cell r="AG2327" t="str">
            <v>COMPOSIÇÕES AUXILIARES</v>
          </cell>
          <cell r="AH2327">
            <v>0</v>
          </cell>
          <cell r="AI2327">
            <v>0</v>
          </cell>
        </row>
        <row r="2328">
          <cell r="G2328">
            <v>73303</v>
          </cell>
          <cell r="H2328" t="str">
            <v>DEPRECIAO E JUROS - GRUPO GERADOR 150 KVA</v>
          </cell>
          <cell r="I2328" t="str">
            <v>H</v>
          </cell>
          <cell r="J2328">
            <v>3.68</v>
          </cell>
          <cell r="R2328">
            <v>0</v>
          </cell>
          <cell r="S2328">
            <v>0</v>
          </cell>
          <cell r="T2328">
            <v>0</v>
          </cell>
          <cell r="U2328">
            <v>0</v>
          </cell>
          <cell r="V2328">
            <v>3.67</v>
          </cell>
          <cell r="W2328">
            <v>100</v>
          </cell>
          <cell r="X2328">
            <v>0</v>
          </cell>
          <cell r="Y2328">
            <v>0</v>
          </cell>
          <cell r="Z2328">
            <v>0</v>
          </cell>
          <cell r="AA2328">
            <v>0</v>
          </cell>
          <cell r="AB2328" t="str">
            <v>CAIXA REFERENCIAL</v>
          </cell>
          <cell r="AD2328" t="str">
            <v>CHOR</v>
          </cell>
          <cell r="AE2328" t="str">
            <v>CUSTOS HORÁRIOS DE MÁQUINAS E EQUIPAMENTOS</v>
          </cell>
          <cell r="AF2328">
            <v>329</v>
          </cell>
          <cell r="AG2328" t="str">
            <v>COMPOSIÇÕES AUXILIARES</v>
          </cell>
          <cell r="AH2328">
            <v>0</v>
          </cell>
          <cell r="AI2328">
            <v>0</v>
          </cell>
        </row>
        <row r="2329">
          <cell r="G2329">
            <v>73303</v>
          </cell>
          <cell r="H2329" t="str">
            <v>DEPRECIAO E JUROS - GRUPO GERADOR 150 KVA</v>
          </cell>
          <cell r="I2329" t="str">
            <v>H</v>
          </cell>
          <cell r="J2329">
            <v>3.68</v>
          </cell>
          <cell r="K2329" t="str">
            <v>INSUMO</v>
          </cell>
          <cell r="L2329">
            <v>25019</v>
          </cell>
          <cell r="M2329" t="str">
            <v>GRUPO GERADOR, 150/170 KVA, MOTOR A DIESEL 210 CV, ESTACIONÁRIO</v>
          </cell>
          <cell r="N2329" t="str">
            <v>UN</v>
          </cell>
          <cell r="O2329">
            <v>7.08E-5</v>
          </cell>
          <cell r="P2329">
            <v>51949.97</v>
          </cell>
          <cell r="Q2329">
            <v>3.67</v>
          </cell>
          <cell r="AD2329" t="str">
            <v>CHOR</v>
          </cell>
          <cell r="AE2329" t="str">
            <v>CUSTOS HORÁRIOS DE MÁQUINAS E EQUIPAMENTOS</v>
          </cell>
          <cell r="AF2329">
            <v>329</v>
          </cell>
          <cell r="AG2329" t="str">
            <v>COMPOSIÇÕES AUXILIARES</v>
          </cell>
          <cell r="AH2329">
            <v>0</v>
          </cell>
          <cell r="AI2329">
            <v>0</v>
          </cell>
        </row>
        <row r="2330">
          <cell r="G2330">
            <v>73304</v>
          </cell>
          <cell r="H2330" t="str">
            <v>CUSTOS COMBUSTIVEL + MATERIAL DISTRIBUIDOR DE AGREGADO SPRE*</v>
          </cell>
          <cell r="I2330" t="str">
            <v>H</v>
          </cell>
          <cell r="J2330">
            <v>40.880000000000003</v>
          </cell>
          <cell r="R2330">
            <v>0</v>
          </cell>
          <cell r="S2330">
            <v>0</v>
          </cell>
          <cell r="T2330">
            <v>40.869999999999997</v>
          </cell>
          <cell r="U2330">
            <v>100</v>
          </cell>
          <cell r="V2330">
            <v>0</v>
          </cell>
          <cell r="W2330">
            <v>0</v>
          </cell>
          <cell r="X2330">
            <v>0</v>
          </cell>
          <cell r="Y2330">
            <v>0</v>
          </cell>
          <cell r="Z2330">
            <v>0</v>
          </cell>
          <cell r="AA2330">
            <v>0</v>
          </cell>
          <cell r="AB2330" t="str">
            <v>CAIXA REFERENCIAL</v>
          </cell>
          <cell r="AD2330" t="str">
            <v>CHOR</v>
          </cell>
          <cell r="AE2330" t="str">
            <v>CUSTOS HORÁRIOS DE MÁQUINAS E EQUIPAMENTOS</v>
          </cell>
          <cell r="AF2330">
            <v>329</v>
          </cell>
          <cell r="AG2330" t="str">
            <v>COMPOSIÇÕES AUXILIARES</v>
          </cell>
          <cell r="AH2330">
            <v>0</v>
          </cell>
          <cell r="AI2330">
            <v>0</v>
          </cell>
        </row>
        <row r="2331">
          <cell r="G2331">
            <v>73304</v>
          </cell>
          <cell r="H2331" t="str">
            <v>CUSTOS COMBUSTIVEL + MATERIAL DISTRIBUIDOR DE AGREGADO SPRE*</v>
          </cell>
          <cell r="I2331" t="str">
            <v>H</v>
          </cell>
          <cell r="J2331">
            <v>40.880000000000003</v>
          </cell>
          <cell r="K2331" t="str">
            <v>INSUMO</v>
          </cell>
          <cell r="L2331">
            <v>4221</v>
          </cell>
          <cell r="M2331" t="str">
            <v>OLEO DIESEL COMBUSTIVEL COMUM</v>
          </cell>
          <cell r="N2331" t="str">
            <v>L</v>
          </cell>
          <cell r="O2331">
            <v>17.62</v>
          </cell>
          <cell r="P2331">
            <v>2.3199999999999998</v>
          </cell>
          <cell r="Q2331">
            <v>40.869999999999997</v>
          </cell>
          <cell r="AD2331" t="str">
            <v>CHOR</v>
          </cell>
          <cell r="AE2331" t="str">
            <v>CUSTOS HORÁRIOS DE MÁQUINAS E EQUIPAMENTOS</v>
          </cell>
          <cell r="AF2331">
            <v>329</v>
          </cell>
          <cell r="AG2331" t="str">
            <v>COMPOSIÇÕES AUXILIARES</v>
          </cell>
          <cell r="AH2331">
            <v>0</v>
          </cell>
          <cell r="AI2331">
            <v>0</v>
          </cell>
        </row>
        <row r="2332">
          <cell r="G2332">
            <v>73305</v>
          </cell>
          <cell r="H2332" t="str">
            <v>DISTRIBUIDOR DE AGREGADOS AUTOPROPELIDO CAP 3 M3, A DIESEL, 6 CC, 140 CV - JUROS</v>
          </cell>
          <cell r="I2332" t="str">
            <v>H</v>
          </cell>
          <cell r="J2332">
            <v>30.94</v>
          </cell>
          <cell r="R2332">
            <v>0</v>
          </cell>
          <cell r="S2332">
            <v>0</v>
          </cell>
          <cell r="T2332">
            <v>0</v>
          </cell>
          <cell r="U2332">
            <v>0</v>
          </cell>
          <cell r="V2332">
            <v>30.93</v>
          </cell>
          <cell r="W2332">
            <v>100</v>
          </cell>
          <cell r="X2332">
            <v>0</v>
          </cell>
          <cell r="Y2332">
            <v>0</v>
          </cell>
          <cell r="Z2332">
            <v>0</v>
          </cell>
          <cell r="AA2332">
            <v>0</v>
          </cell>
          <cell r="AB2332" t="str">
            <v>CAIXA REFERENCIAL</v>
          </cell>
          <cell r="AD2332" t="str">
            <v>CHOR</v>
          </cell>
          <cell r="AE2332" t="str">
            <v>CUSTOS HORÁRIOS DE MÁQUINAS E EQUIPAMENTOS</v>
          </cell>
          <cell r="AF2332">
            <v>329</v>
          </cell>
          <cell r="AG2332" t="str">
            <v>COMPOSIÇÕES AUXILIARES</v>
          </cell>
          <cell r="AH2332">
            <v>0</v>
          </cell>
          <cell r="AI2332">
            <v>0</v>
          </cell>
        </row>
        <row r="2333">
          <cell r="G2333">
            <v>73305</v>
          </cell>
          <cell r="H2333" t="str">
            <v>DISTRIBUIDOR DE AGREGADOS AUTOPROPELIDO CAP 3 M3, A DIESEL, 6 CC, 140 CV - JUROS</v>
          </cell>
          <cell r="I2333" t="str">
            <v>H</v>
          </cell>
          <cell r="J2333">
            <v>30.94</v>
          </cell>
          <cell r="K2333" t="str">
            <v>INSUMO</v>
          </cell>
          <cell r="L2333">
            <v>26039</v>
          </cell>
          <cell r="M2333" t="str">
            <v>DISTRIBUIDOR DE AGREGADOS AUTOPROPELIDO ROMANELLI DAR 5000 , CAP 3 M3, A DIESEL,  6 CC, 140 CV, OU EQUIVALENTE</v>
          </cell>
          <cell r="N2333" t="str">
            <v>UN</v>
          </cell>
          <cell r="O2333">
            <v>4.7199999999999995E-5</v>
          </cell>
          <cell r="P2333">
            <v>655475.52</v>
          </cell>
          <cell r="Q2333">
            <v>30.93</v>
          </cell>
          <cell r="AD2333" t="str">
            <v>CHOR</v>
          </cell>
          <cell r="AE2333" t="str">
            <v>CUSTOS HORÁRIOS DE MÁQUINAS E EQUIPAMENTOS</v>
          </cell>
          <cell r="AF2333">
            <v>329</v>
          </cell>
          <cell r="AG2333" t="str">
            <v>COMPOSIÇÕES AUXILIARES</v>
          </cell>
          <cell r="AH2333">
            <v>0</v>
          </cell>
          <cell r="AI2333">
            <v>0</v>
          </cell>
        </row>
        <row r="2334">
          <cell r="G2334">
            <v>73307</v>
          </cell>
          <cell r="H2334" t="str">
            <v>MANUTENCAO - GRUPO GERADOR 150 KVA</v>
          </cell>
          <cell r="I2334" t="str">
            <v>H</v>
          </cell>
          <cell r="J2334">
            <v>1.3</v>
          </cell>
          <cell r="R2334">
            <v>0</v>
          </cell>
          <cell r="S2334">
            <v>0</v>
          </cell>
          <cell r="T2334">
            <v>0</v>
          </cell>
          <cell r="U2334">
            <v>0</v>
          </cell>
          <cell r="V2334">
            <v>1.29</v>
          </cell>
          <cell r="W2334">
            <v>100</v>
          </cell>
          <cell r="X2334">
            <v>0</v>
          </cell>
          <cell r="Y2334">
            <v>0</v>
          </cell>
          <cell r="Z2334">
            <v>0</v>
          </cell>
          <cell r="AA2334">
            <v>0</v>
          </cell>
          <cell r="AB2334" t="str">
            <v>CAIXA REFERENCIAL</v>
          </cell>
          <cell r="AD2334" t="str">
            <v>CHOR</v>
          </cell>
          <cell r="AE2334" t="str">
            <v>CUSTOS HORÁRIOS DE MÁQUINAS E EQUIPAMENTOS</v>
          </cell>
          <cell r="AF2334">
            <v>329</v>
          </cell>
          <cell r="AG2334" t="str">
            <v>COMPOSIÇÕES AUXILIARES</v>
          </cell>
          <cell r="AH2334">
            <v>0</v>
          </cell>
          <cell r="AI2334">
            <v>0</v>
          </cell>
        </row>
        <row r="2335">
          <cell r="G2335">
            <v>73307</v>
          </cell>
          <cell r="H2335" t="str">
            <v>MANUTENCAO - GRUPO GERADOR 150 KVA</v>
          </cell>
          <cell r="I2335" t="str">
            <v>H</v>
          </cell>
          <cell r="J2335">
            <v>1.3</v>
          </cell>
          <cell r="K2335" t="str">
            <v>INSUMO</v>
          </cell>
          <cell r="L2335">
            <v>25019</v>
          </cell>
          <cell r="M2335" t="str">
            <v>GRUPO GERADOR, 150/170 KVA, MOTOR A DIESEL 210 CV, ESTACIONÁRIO</v>
          </cell>
          <cell r="N2335" t="str">
            <v>UN</v>
          </cell>
          <cell r="O2335">
            <v>2.4999999999999998E-5</v>
          </cell>
          <cell r="P2335">
            <v>51949.97</v>
          </cell>
          <cell r="Q2335">
            <v>1.29</v>
          </cell>
          <cell r="AD2335" t="str">
            <v>CHOR</v>
          </cell>
          <cell r="AE2335" t="str">
            <v>CUSTOS HORÁRIOS DE MÁQUINAS E EQUIPAMENTOS</v>
          </cell>
          <cell r="AF2335">
            <v>329</v>
          </cell>
          <cell r="AG2335" t="str">
            <v>COMPOSIÇÕES AUXILIARES</v>
          </cell>
          <cell r="AH2335">
            <v>0</v>
          </cell>
          <cell r="AI2335">
            <v>0</v>
          </cell>
        </row>
        <row r="2336">
          <cell r="G2336">
            <v>73308</v>
          </cell>
          <cell r="H2336" t="str">
            <v>DISTRIBUIDOR DE AGREGADOS AUTOPROPELIDO CAP 3 M3, A DIESEL, 6 CC, 140 CV - DEPRECIACAO</v>
          </cell>
          <cell r="I2336" t="str">
            <v>H</v>
          </cell>
          <cell r="J2336">
            <v>81.93</v>
          </cell>
          <cell r="R2336">
            <v>0</v>
          </cell>
          <cell r="S2336">
            <v>0</v>
          </cell>
          <cell r="T2336">
            <v>0</v>
          </cell>
          <cell r="U2336">
            <v>0</v>
          </cell>
          <cell r="V2336">
            <v>81.93</v>
          </cell>
          <cell r="W2336">
            <v>100</v>
          </cell>
          <cell r="X2336">
            <v>0</v>
          </cell>
          <cell r="Y2336">
            <v>0</v>
          </cell>
          <cell r="Z2336">
            <v>0</v>
          </cell>
          <cell r="AA2336">
            <v>0</v>
          </cell>
          <cell r="AB2336" t="str">
            <v>CAIXA REFERENCIAL</v>
          </cell>
          <cell r="AD2336" t="str">
            <v>CHOR</v>
          </cell>
          <cell r="AE2336" t="str">
            <v>CUSTOS HORÁRIOS DE MÁQUINAS E EQUIPAMENTOS</v>
          </cell>
          <cell r="AF2336">
            <v>329</v>
          </cell>
          <cell r="AG2336" t="str">
            <v>COMPOSIÇÕES AUXILIARES</v>
          </cell>
          <cell r="AH2336">
            <v>0</v>
          </cell>
          <cell r="AI2336">
            <v>0</v>
          </cell>
        </row>
        <row r="2337">
          <cell r="G2337">
            <v>73308</v>
          </cell>
          <cell r="H2337" t="str">
            <v>DISTRIBUIDOR DE AGREGADOS AUTOPROPELIDO CAP 3 M3, A DIESEL, 6 CC, 140 CV - DEPRECIACAO</v>
          </cell>
          <cell r="I2337" t="str">
            <v>H</v>
          </cell>
          <cell r="J2337">
            <v>81.93</v>
          </cell>
          <cell r="K2337" t="str">
            <v>INSUMO</v>
          </cell>
          <cell r="L2337">
            <v>26039</v>
          </cell>
          <cell r="M2337" t="str">
            <v>DISTRIBUIDOR DE AGREGADOS AUTOPROPELIDO ROMANELLI DAR 5000 , CAP 3 M3, A DIESEL,  6 CC, 140 CV, OU EQUIVALENTE</v>
          </cell>
          <cell r="N2337" t="str">
            <v>UN</v>
          </cell>
          <cell r="O2337">
            <v>1.25E-4</v>
          </cell>
          <cell r="P2337">
            <v>655475.52</v>
          </cell>
          <cell r="Q2337">
            <v>81.93</v>
          </cell>
          <cell r="AD2337" t="str">
            <v>CHOR</v>
          </cell>
          <cell r="AE2337" t="str">
            <v>CUSTOS HORÁRIOS DE MÁQUINAS E EQUIPAMENTOS</v>
          </cell>
          <cell r="AF2337">
            <v>329</v>
          </cell>
          <cell r="AG2337" t="str">
            <v>COMPOSIÇÕES AUXILIARES</v>
          </cell>
          <cell r="AH2337">
            <v>0</v>
          </cell>
          <cell r="AI2337">
            <v>0</v>
          </cell>
        </row>
        <row r="2338">
          <cell r="G2338">
            <v>73309</v>
          </cell>
          <cell r="H2338" t="str">
            <v>ROLO COMPACTADOR VIBRATORIO PE DE CARNEIRO PARA SOLOS, POTENCIA 80HP, PESO MÁXIMO OPERACIONAL 8,8T - DEPRECIACAO</v>
          </cell>
          <cell r="I2338" t="str">
            <v>H</v>
          </cell>
          <cell r="J2338">
            <v>17.43</v>
          </cell>
          <cell r="R2338">
            <v>0</v>
          </cell>
          <cell r="S2338">
            <v>0</v>
          </cell>
          <cell r="T2338">
            <v>0</v>
          </cell>
          <cell r="U2338">
            <v>0</v>
          </cell>
          <cell r="V2338">
            <v>17.43</v>
          </cell>
          <cell r="W2338">
            <v>100</v>
          </cell>
          <cell r="X2338">
            <v>0</v>
          </cell>
          <cell r="Y2338">
            <v>0</v>
          </cell>
          <cell r="Z2338">
            <v>0</v>
          </cell>
          <cell r="AA2338">
            <v>0</v>
          </cell>
          <cell r="AB2338" t="str">
            <v>CAIXA REFERENCIAL</v>
          </cell>
          <cell r="AD2338" t="str">
            <v>CHOR</v>
          </cell>
          <cell r="AE2338" t="str">
            <v>CUSTOS HORÁRIOS DE MÁQUINAS E EQUIPAMENTOS</v>
          </cell>
          <cell r="AF2338">
            <v>329</v>
          </cell>
          <cell r="AG2338" t="str">
            <v>COMPOSIÇÕES AUXILIARES</v>
          </cell>
          <cell r="AH2338">
            <v>0</v>
          </cell>
          <cell r="AI2338">
            <v>0</v>
          </cell>
        </row>
        <row r="2339">
          <cell r="G2339">
            <v>73309</v>
          </cell>
          <cell r="H2339" t="str">
            <v>ROLO COMPACTADOR VIBRATORIO PE DE CARNEIRO PARA SOLOS, POTENCIA 80HP, PESO MÁXIMO OPERACIONAL 8,8T - DEPRECIACAO</v>
          </cell>
          <cell r="I2339" t="str">
            <v>H</v>
          </cell>
          <cell r="J2339">
            <v>17.43</v>
          </cell>
          <cell r="K2339" t="str">
            <v>INSUMO</v>
          </cell>
          <cell r="L2339">
            <v>14513</v>
          </cell>
          <cell r="M2339" t="str">
            <v>ROLO COMPACTADOR VIBRATÓRIO PÉ DE CARNEIRO PARA SOLOS, DYNAPAC, MODELO CA-150P, POTÊNCIA 80HP - PESO MÁXIMO OPERACIONAL 8,8T - IMPACTO DINÂMICO 14,58T</v>
          </cell>
          <cell r="N2339" t="str">
            <v>UN</v>
          </cell>
          <cell r="O2339">
            <v>7.1400000000000001E-5</v>
          </cell>
          <cell r="P2339">
            <v>244146.21</v>
          </cell>
          <cell r="Q2339">
            <v>17.43</v>
          </cell>
          <cell r="AD2339" t="str">
            <v>CHOR</v>
          </cell>
          <cell r="AE2339" t="str">
            <v>CUSTOS HORÁRIOS DE MÁQUINAS E EQUIPAMENTOS</v>
          </cell>
          <cell r="AF2339">
            <v>329</v>
          </cell>
          <cell r="AG2339" t="str">
            <v>COMPOSIÇÕES AUXILIARES</v>
          </cell>
          <cell r="AH2339">
            <v>0</v>
          </cell>
          <cell r="AI2339">
            <v>0</v>
          </cell>
        </row>
        <row r="2340">
          <cell r="G2340">
            <v>73310</v>
          </cell>
          <cell r="H2340" t="str">
            <v>CUSTO HORARIO COM DEPRECIACAO E JUROS-RETRO-ESCAVADEIRA SOBRE RODAS - CASE 580 H - 74 HP</v>
          </cell>
          <cell r="I2340" t="str">
            <v>H</v>
          </cell>
          <cell r="J2340">
            <v>25.26</v>
          </cell>
          <cell r="R2340">
            <v>0</v>
          </cell>
          <cell r="S2340">
            <v>0</v>
          </cell>
          <cell r="T2340">
            <v>0</v>
          </cell>
          <cell r="U2340">
            <v>0</v>
          </cell>
          <cell r="V2340">
            <v>25.25</v>
          </cell>
          <cell r="W2340">
            <v>100</v>
          </cell>
          <cell r="X2340">
            <v>0</v>
          </cell>
          <cell r="Y2340">
            <v>0</v>
          </cell>
          <cell r="Z2340">
            <v>0</v>
          </cell>
          <cell r="AA2340">
            <v>0</v>
          </cell>
          <cell r="AB2340" t="str">
            <v>CAIXA REFERENCIAL</v>
          </cell>
          <cell r="AD2340" t="str">
            <v>CHOR</v>
          </cell>
          <cell r="AE2340" t="str">
            <v>CUSTOS HORÁRIOS DE MÁQUINAS E EQUIPAMENTOS</v>
          </cell>
          <cell r="AF2340">
            <v>329</v>
          </cell>
          <cell r="AG2340" t="str">
            <v>COMPOSIÇÕES AUXILIARES</v>
          </cell>
          <cell r="AH2340">
            <v>0</v>
          </cell>
          <cell r="AI2340">
            <v>0</v>
          </cell>
        </row>
        <row r="2341">
          <cell r="G2341">
            <v>73310</v>
          </cell>
          <cell r="H2341" t="str">
            <v>CUSTO HORARIO COM DEPRECIACAO E JUROS-RETRO-ESCAVADEIRA SOBRE RODAS - CASE 580 H - 74 HP</v>
          </cell>
          <cell r="I2341" t="str">
            <v>H</v>
          </cell>
          <cell r="J2341">
            <v>25.26</v>
          </cell>
          <cell r="K2341" t="str">
            <v>INSUMO</v>
          </cell>
          <cell r="L2341">
            <v>6046</v>
          </cell>
          <cell r="M2341" t="str">
            <v>RETROESCAVADEIRA SOBRE RODAS, TRAÇÃO 4X4, POTÊNCIA MÍN. 70HP, CAÇAMBA CAP. MIN. 0,7M3, PESO OPERACIONAL MIN. 6500 KG, PROFUNDIDADE DE ESCAVAÇÃO SUPERIOR A 4,00M.</v>
          </cell>
          <cell r="N2341" t="str">
            <v>UN</v>
          </cell>
          <cell r="O2341">
            <v>1.148E-4</v>
          </cell>
          <cell r="P2341">
            <v>220000</v>
          </cell>
          <cell r="Q2341">
            <v>25.25</v>
          </cell>
          <cell r="AD2341" t="str">
            <v>CHOR</v>
          </cell>
          <cell r="AE2341" t="str">
            <v>CUSTOS HORÁRIOS DE MÁQUINAS E EQUIPAMENTOS</v>
          </cell>
          <cell r="AF2341">
            <v>329</v>
          </cell>
          <cell r="AG2341" t="str">
            <v>COMPOSIÇÕES AUXILIARES</v>
          </cell>
          <cell r="AH2341">
            <v>0</v>
          </cell>
          <cell r="AI2341">
            <v>0</v>
          </cell>
        </row>
        <row r="2342">
          <cell r="G2342">
            <v>73311</v>
          </cell>
          <cell r="H2342" t="str">
            <v>CUSTOS C/MATERIAL OPERACAO - GRUPO GERADOR 150 KVA</v>
          </cell>
          <cell r="I2342" t="str">
            <v>H</v>
          </cell>
          <cell r="J2342">
            <v>75.17</v>
          </cell>
          <cell r="R2342">
            <v>0</v>
          </cell>
          <cell r="S2342">
            <v>0</v>
          </cell>
          <cell r="T2342">
            <v>75.16</v>
          </cell>
          <cell r="U2342">
            <v>100</v>
          </cell>
          <cell r="V2342">
            <v>0</v>
          </cell>
          <cell r="W2342">
            <v>0</v>
          </cell>
          <cell r="X2342">
            <v>0</v>
          </cell>
          <cell r="Y2342">
            <v>0</v>
          </cell>
          <cell r="Z2342">
            <v>0</v>
          </cell>
          <cell r="AA2342">
            <v>0</v>
          </cell>
          <cell r="AB2342" t="str">
            <v>CAIXA REFERENCIAL</v>
          </cell>
          <cell r="AD2342" t="str">
            <v>CHOR</v>
          </cell>
          <cell r="AE2342" t="str">
            <v>CUSTOS HORÁRIOS DE MÁQUINAS E EQUIPAMENTOS</v>
          </cell>
          <cell r="AF2342">
            <v>329</v>
          </cell>
          <cell r="AG2342" t="str">
            <v>COMPOSIÇÕES AUXILIARES</v>
          </cell>
          <cell r="AH2342">
            <v>0</v>
          </cell>
          <cell r="AI2342">
            <v>0</v>
          </cell>
        </row>
        <row r="2343">
          <cell r="G2343">
            <v>73311</v>
          </cell>
          <cell r="H2343" t="str">
            <v>CUSTOS C/MATERIAL OPERACAO - GRUPO GERADOR 150 KVA</v>
          </cell>
          <cell r="I2343" t="str">
            <v>H</v>
          </cell>
          <cell r="J2343">
            <v>75.17</v>
          </cell>
          <cell r="K2343" t="str">
            <v>INSUMO</v>
          </cell>
          <cell r="L2343">
            <v>4221</v>
          </cell>
          <cell r="M2343" t="str">
            <v>OLEO DIESEL COMBUSTIVEL COMUM</v>
          </cell>
          <cell r="N2343" t="str">
            <v>L</v>
          </cell>
          <cell r="O2343">
            <v>32.4</v>
          </cell>
          <cell r="P2343">
            <v>2.3199999999999998</v>
          </cell>
          <cell r="Q2343">
            <v>75.16</v>
          </cell>
          <cell r="AD2343" t="str">
            <v>CHOR</v>
          </cell>
          <cell r="AE2343" t="str">
            <v>CUSTOS HORÁRIOS DE MÁQUINAS E EQUIPAMENTOS</v>
          </cell>
          <cell r="AF2343">
            <v>329</v>
          </cell>
          <cell r="AG2343" t="str">
            <v>COMPOSIÇÕES AUXILIARES</v>
          </cell>
          <cell r="AH2343">
            <v>0</v>
          </cell>
          <cell r="AI2343">
            <v>0</v>
          </cell>
        </row>
        <row r="2344">
          <cell r="G2344">
            <v>73312</v>
          </cell>
          <cell r="H2344" t="str">
            <v>DISTRIBUIDOR DE AGREGADOS AUTOPROPELIDO CAP 3 M3, A DIESEL, 6 CC, 140 CV - MANUTENCAO</v>
          </cell>
          <cell r="I2344" t="str">
            <v>H</v>
          </cell>
          <cell r="J2344">
            <v>40.97</v>
          </cell>
          <cell r="R2344">
            <v>0</v>
          </cell>
          <cell r="S2344">
            <v>0</v>
          </cell>
          <cell r="T2344">
            <v>0</v>
          </cell>
          <cell r="U2344">
            <v>0</v>
          </cell>
          <cell r="V2344">
            <v>40.96</v>
          </cell>
          <cell r="W2344">
            <v>100</v>
          </cell>
          <cell r="X2344">
            <v>0</v>
          </cell>
          <cell r="Y2344">
            <v>0</v>
          </cell>
          <cell r="Z2344">
            <v>0</v>
          </cell>
          <cell r="AA2344">
            <v>0</v>
          </cell>
          <cell r="AB2344" t="str">
            <v>CAIXA REFERENCIAL</v>
          </cell>
          <cell r="AD2344" t="str">
            <v>CHOR</v>
          </cell>
          <cell r="AE2344" t="str">
            <v>CUSTOS HORÁRIOS DE MÁQUINAS E EQUIPAMENTOS</v>
          </cell>
          <cell r="AF2344">
            <v>329</v>
          </cell>
          <cell r="AG2344" t="str">
            <v>COMPOSIÇÕES AUXILIARES</v>
          </cell>
          <cell r="AH2344">
            <v>0</v>
          </cell>
          <cell r="AI2344">
            <v>0</v>
          </cell>
        </row>
        <row r="2345">
          <cell r="G2345">
            <v>73312</v>
          </cell>
          <cell r="H2345" t="str">
            <v>DISTRIBUIDOR DE AGREGADOS AUTOPROPELIDO CAP 3 M3, A DIESEL, 6 CC, 140 CV - MANUTENCAO</v>
          </cell>
          <cell r="I2345" t="str">
            <v>H</v>
          </cell>
          <cell r="J2345">
            <v>40.97</v>
          </cell>
          <cell r="K2345" t="str">
            <v>INSUMO</v>
          </cell>
          <cell r="L2345">
            <v>26039</v>
          </cell>
          <cell r="M2345" t="str">
            <v>DISTRIBUIDOR DE AGREGADOS AUTOPROPELIDO ROMANELLI DAR 5000 , CAP 3 M3, A DIESEL,  6 CC, 140 CV, OU EQUIVALENTE</v>
          </cell>
          <cell r="N2345" t="str">
            <v>UN</v>
          </cell>
          <cell r="O2345">
            <v>6.2500000000000001E-5</v>
          </cell>
          <cell r="P2345">
            <v>655475.52</v>
          </cell>
          <cell r="Q2345">
            <v>40.96</v>
          </cell>
          <cell r="AD2345" t="str">
            <v>CHOR</v>
          </cell>
          <cell r="AE2345" t="str">
            <v>CUSTOS HORÁRIOS DE MÁQUINAS E EQUIPAMENTOS</v>
          </cell>
          <cell r="AF2345">
            <v>329</v>
          </cell>
          <cell r="AG2345" t="str">
            <v>COMPOSIÇÕES AUXILIARES</v>
          </cell>
          <cell r="AH2345">
            <v>0</v>
          </cell>
          <cell r="AI2345">
            <v>0</v>
          </cell>
        </row>
        <row r="2346">
          <cell r="G2346">
            <v>73313</v>
          </cell>
          <cell r="H2346" t="str">
            <v>ROLO COMPACTADOR VIBRATORIO PE DE CARNEIRO PARA SOLOS, POTENCIA 80HP, PESO MÁXIMO OPERACIONAL 8,8T - JUROS</v>
          </cell>
          <cell r="I2346" t="str">
            <v>H</v>
          </cell>
          <cell r="J2346">
            <v>8.7200000000000006</v>
          </cell>
          <cell r="R2346">
            <v>0</v>
          </cell>
          <cell r="S2346">
            <v>0</v>
          </cell>
          <cell r="T2346">
            <v>0</v>
          </cell>
          <cell r="U2346">
            <v>0</v>
          </cell>
          <cell r="V2346">
            <v>8.7100000000000009</v>
          </cell>
          <cell r="W2346">
            <v>100</v>
          </cell>
          <cell r="X2346">
            <v>0</v>
          </cell>
          <cell r="Y2346">
            <v>0</v>
          </cell>
          <cell r="Z2346">
            <v>0</v>
          </cell>
          <cell r="AA2346">
            <v>0</v>
          </cell>
          <cell r="AB2346" t="str">
            <v>CAIXA REFERENCIAL</v>
          </cell>
          <cell r="AD2346" t="str">
            <v>CHOR</v>
          </cell>
          <cell r="AE2346" t="str">
            <v>CUSTOS HORÁRIOS DE MÁQUINAS E EQUIPAMENTOS</v>
          </cell>
          <cell r="AF2346">
            <v>329</v>
          </cell>
          <cell r="AG2346" t="str">
            <v>COMPOSIÇÕES AUXILIARES</v>
          </cell>
          <cell r="AH2346">
            <v>0</v>
          </cell>
          <cell r="AI2346">
            <v>0</v>
          </cell>
        </row>
        <row r="2347">
          <cell r="G2347">
            <v>73313</v>
          </cell>
          <cell r="H2347" t="str">
            <v>ROLO COMPACTADOR VIBRATORIO PE DE CARNEIRO PARA SOLOS, POTENCIA 80HP, PESO MÁXIMO OPERACIONAL 8,8T - JUROS</v>
          </cell>
          <cell r="I2347" t="str">
            <v>H</v>
          </cell>
          <cell r="J2347">
            <v>8.7200000000000006</v>
          </cell>
          <cell r="K2347" t="str">
            <v>INSUMO</v>
          </cell>
          <cell r="L2347">
            <v>14513</v>
          </cell>
          <cell r="M2347" t="str">
            <v>ROLO COMPACTADOR VIBRATÓRIO PÉ DE CARNEIRO PARA SOLOS, DYNAPAC, MODELO CA-150P, POTÊNCIA 80HP - PESO MÁXIMO OPERACIONAL 8,8T - IMPACTO DINÂMICO 14,58T</v>
          </cell>
          <cell r="N2347" t="str">
            <v>UN</v>
          </cell>
          <cell r="O2347">
            <v>3.57E-5</v>
          </cell>
          <cell r="P2347">
            <v>244146.21</v>
          </cell>
          <cell r="Q2347">
            <v>8.7100000000000009</v>
          </cell>
          <cell r="AD2347" t="str">
            <v>CHOR</v>
          </cell>
          <cell r="AE2347" t="str">
            <v>CUSTOS HORÁRIOS DE MÁQUINAS E EQUIPAMENTOS</v>
          </cell>
          <cell r="AF2347">
            <v>329</v>
          </cell>
          <cell r="AG2347" t="str">
            <v>COMPOSIÇÕES AUXILIARES</v>
          </cell>
          <cell r="AH2347">
            <v>0</v>
          </cell>
          <cell r="AI2347">
            <v>0</v>
          </cell>
        </row>
        <row r="2348">
          <cell r="G2348">
            <v>73314</v>
          </cell>
          <cell r="H2348" t="str">
            <v>CUSTO HORARIO COM MAO-DE-OBRA NA OPERACAO DIURNA-RETRO-ESCAVADEIRA SO-BRE RODAS - CASE 580 H - 74 HP</v>
          </cell>
          <cell r="I2348" t="str">
            <v>H</v>
          </cell>
          <cell r="J2348">
            <v>17.920000000000002</v>
          </cell>
          <cell r="R2348">
            <v>17.91</v>
          </cell>
          <cell r="S2348">
            <v>100</v>
          </cell>
          <cell r="T2348">
            <v>0</v>
          </cell>
          <cell r="U2348">
            <v>0</v>
          </cell>
          <cell r="V2348">
            <v>0</v>
          </cell>
          <cell r="W2348">
            <v>0</v>
          </cell>
          <cell r="X2348">
            <v>0</v>
          </cell>
          <cell r="Y2348">
            <v>0</v>
          </cell>
          <cell r="Z2348">
            <v>0</v>
          </cell>
          <cell r="AA2348">
            <v>0</v>
          </cell>
          <cell r="AB2348" t="str">
            <v>CAIXA REFERENCIAL</v>
          </cell>
          <cell r="AD2348" t="str">
            <v>CHOR</v>
          </cell>
          <cell r="AE2348" t="str">
            <v>CUSTOS HORÁRIOS DE MÁQUINAS E EQUIPAMENTOS</v>
          </cell>
          <cell r="AF2348">
            <v>329</v>
          </cell>
          <cell r="AG2348" t="str">
            <v>COMPOSIÇÕES AUXILIARES</v>
          </cell>
          <cell r="AH2348">
            <v>0</v>
          </cell>
          <cell r="AI2348">
            <v>0</v>
          </cell>
        </row>
        <row r="2349">
          <cell r="G2349">
            <v>73314</v>
          </cell>
          <cell r="H2349" t="str">
            <v>CUSTO HORARIO COM MAO-DE-OBRA NA OPERACAO DIURNA-RETRO-ESCAVADEIRA SO-BRE RODAS - CASE 580 H - 74 HP</v>
          </cell>
          <cell r="I2349" t="str">
            <v>H</v>
          </cell>
          <cell r="J2349">
            <v>17.920000000000002</v>
          </cell>
          <cell r="K2349" t="str">
            <v>INSUMO</v>
          </cell>
          <cell r="L2349">
            <v>10513</v>
          </cell>
          <cell r="M2349" t="str">
            <v>SERVENTE - PISO MENSAL (ENCARGO SOCIAL MENSALISTA)</v>
          </cell>
          <cell r="N2349" t="str">
            <v>MES</v>
          </cell>
          <cell r="O2349">
            <v>1.36364E-2</v>
          </cell>
          <cell r="P2349">
            <v>1313.94</v>
          </cell>
          <cell r="Q2349">
            <v>17.91</v>
          </cell>
          <cell r="AD2349" t="str">
            <v>CHOR</v>
          </cell>
          <cell r="AE2349" t="str">
            <v>CUSTOS HORÁRIOS DE MÁQUINAS E EQUIPAMENTOS</v>
          </cell>
          <cell r="AF2349">
            <v>329</v>
          </cell>
          <cell r="AG2349" t="str">
            <v>COMPOSIÇÕES AUXILIARES</v>
          </cell>
          <cell r="AH2349">
            <v>0</v>
          </cell>
          <cell r="AI2349">
            <v>0</v>
          </cell>
        </row>
        <row r="2350">
          <cell r="G2350">
            <v>73315</v>
          </cell>
          <cell r="H2350" t="str">
            <v>CUSTOS COMBUSTIVEL + MATERIAL NA OPERACAO DE ROLO VIBRATORIO TT SPV 84PE-DE-CARNEIRO</v>
          </cell>
          <cell r="I2350" t="str">
            <v>H</v>
          </cell>
          <cell r="J2350">
            <v>68.900000000000006</v>
          </cell>
          <cell r="R2350">
            <v>0</v>
          </cell>
          <cell r="S2350">
            <v>0</v>
          </cell>
          <cell r="T2350">
            <v>68.900000000000006</v>
          </cell>
          <cell r="U2350">
            <v>100</v>
          </cell>
          <cell r="V2350">
            <v>0</v>
          </cell>
          <cell r="W2350">
            <v>0</v>
          </cell>
          <cell r="X2350">
            <v>0</v>
          </cell>
          <cell r="Y2350">
            <v>0</v>
          </cell>
          <cell r="Z2350">
            <v>0</v>
          </cell>
          <cell r="AA2350">
            <v>0</v>
          </cell>
          <cell r="AB2350" t="str">
            <v>CAIXA REFERENCIAL</v>
          </cell>
          <cell r="AD2350" t="str">
            <v>CHOR</v>
          </cell>
          <cell r="AE2350" t="str">
            <v>CUSTOS HORÁRIOS DE MÁQUINAS E EQUIPAMENTOS</v>
          </cell>
          <cell r="AF2350">
            <v>329</v>
          </cell>
          <cell r="AG2350" t="str">
            <v>COMPOSIÇÕES AUXILIARES</v>
          </cell>
          <cell r="AH2350">
            <v>0</v>
          </cell>
          <cell r="AI2350">
            <v>0</v>
          </cell>
        </row>
        <row r="2351">
          <cell r="G2351">
            <v>73315</v>
          </cell>
          <cell r="H2351" t="str">
            <v>CUSTOS COMBUSTIVEL + MATERIAL NA OPERACAO DE ROLO VIBRATORIO TT SPV 84PE-DE-CARNEIRO</v>
          </cell>
          <cell r="I2351" t="str">
            <v>H</v>
          </cell>
          <cell r="J2351">
            <v>68.900000000000006</v>
          </cell>
          <cell r="K2351" t="str">
            <v>INSUMO</v>
          </cell>
          <cell r="L2351">
            <v>4221</v>
          </cell>
          <cell r="M2351" t="str">
            <v>OLEO DIESEL COMBUSTIVEL COMUM</v>
          </cell>
          <cell r="N2351" t="str">
            <v>L</v>
          </cell>
          <cell r="O2351">
            <v>29.7</v>
          </cell>
          <cell r="P2351">
            <v>2.3199999999999998</v>
          </cell>
          <cell r="Q2351">
            <v>68.900000000000006</v>
          </cell>
          <cell r="AD2351" t="str">
            <v>CHOR</v>
          </cell>
          <cell r="AE2351" t="str">
            <v>CUSTOS HORÁRIOS DE MÁQUINAS E EQUIPAMENTOS</v>
          </cell>
          <cell r="AF2351">
            <v>329</v>
          </cell>
          <cell r="AG2351" t="str">
            <v>COMPOSIÇÕES AUXILIARES</v>
          </cell>
          <cell r="AH2351">
            <v>0</v>
          </cell>
          <cell r="AI2351">
            <v>0</v>
          </cell>
        </row>
        <row r="2352">
          <cell r="G2352">
            <v>73316</v>
          </cell>
          <cell r="H2352" t="str">
            <v>CUSTO HORARIO COM MANUTENCAO-RETRO-ESCAVADEIRA SOBRE RODAS - CASE 580 H - 74 HP</v>
          </cell>
          <cell r="I2352" t="str">
            <v>H</v>
          </cell>
          <cell r="J2352">
            <v>14.67</v>
          </cell>
          <cell r="R2352">
            <v>0</v>
          </cell>
          <cell r="S2352">
            <v>0</v>
          </cell>
          <cell r="T2352">
            <v>0</v>
          </cell>
          <cell r="U2352">
            <v>0</v>
          </cell>
          <cell r="V2352">
            <v>14.67</v>
          </cell>
          <cell r="W2352">
            <v>100</v>
          </cell>
          <cell r="X2352">
            <v>0</v>
          </cell>
          <cell r="Y2352">
            <v>0</v>
          </cell>
          <cell r="Z2352">
            <v>0</v>
          </cell>
          <cell r="AA2352">
            <v>0</v>
          </cell>
          <cell r="AB2352" t="str">
            <v>CAIXA REFERENCIAL</v>
          </cell>
          <cell r="AD2352" t="str">
            <v>CHOR</v>
          </cell>
          <cell r="AE2352" t="str">
            <v>CUSTOS HORÁRIOS DE MÁQUINAS E EQUIPAMENTOS</v>
          </cell>
          <cell r="AF2352">
            <v>329</v>
          </cell>
          <cell r="AG2352" t="str">
            <v>COMPOSIÇÕES AUXILIARES</v>
          </cell>
          <cell r="AH2352">
            <v>0</v>
          </cell>
          <cell r="AI2352">
            <v>0</v>
          </cell>
        </row>
        <row r="2353">
          <cell r="G2353">
            <v>73316</v>
          </cell>
          <cell r="H2353" t="str">
            <v>CUSTO HORARIO COM MANUTENCAO-RETRO-ESCAVADEIRA SOBRE RODAS - CASE 580 H - 74 HP</v>
          </cell>
          <cell r="I2353" t="str">
            <v>H</v>
          </cell>
          <cell r="J2353">
            <v>14.67</v>
          </cell>
          <cell r="K2353" t="str">
            <v>INSUMO</v>
          </cell>
          <cell r="L2353">
            <v>6046</v>
          </cell>
          <cell r="M2353" t="str">
            <v>RETROESCAVADEIRA SOBRE RODAS, TRAÇÃO 4X4, POTÊNCIA MÍN. 70HP, CAÇAMBA CAP. MIN. 0,7M3, PESO OPERACIONAL MIN. 6500 KG, PROFUNDIDADE DE ESCAVAÇÃO SUPERIOR A 4,00M.</v>
          </cell>
          <cell r="N2353" t="str">
            <v>UN</v>
          </cell>
          <cell r="O2353">
            <v>6.6699999999999995E-5</v>
          </cell>
          <cell r="P2353">
            <v>220000</v>
          </cell>
          <cell r="Q2353">
            <v>14.67</v>
          </cell>
          <cell r="AD2353" t="str">
            <v>CHOR</v>
          </cell>
          <cell r="AE2353" t="str">
            <v>CUSTOS HORÁRIOS DE MÁQUINAS E EQUIPAMENTOS</v>
          </cell>
          <cell r="AF2353">
            <v>329</v>
          </cell>
          <cell r="AG2353" t="str">
            <v>COMPOSIÇÕES AUXILIARES</v>
          </cell>
          <cell r="AH2353">
            <v>0</v>
          </cell>
          <cell r="AI2353">
            <v>0</v>
          </cell>
        </row>
        <row r="2354">
          <cell r="G2354">
            <v>73317</v>
          </cell>
          <cell r="H2354" t="str">
            <v>CUSTO HORARIO COM MATERIAIS NA OPERACAO-RETRO-ESCAVADEIRA SOBRE RODAS - CASE 580 H - 74 HP</v>
          </cell>
          <cell r="I2354" t="str">
            <v>H</v>
          </cell>
          <cell r="J2354">
            <v>35.08</v>
          </cell>
          <cell r="R2354">
            <v>0</v>
          </cell>
          <cell r="S2354">
            <v>0</v>
          </cell>
          <cell r="T2354">
            <v>35.07</v>
          </cell>
          <cell r="U2354">
            <v>100</v>
          </cell>
          <cell r="V2354">
            <v>0</v>
          </cell>
          <cell r="W2354">
            <v>0</v>
          </cell>
          <cell r="X2354">
            <v>0</v>
          </cell>
          <cell r="Y2354">
            <v>0</v>
          </cell>
          <cell r="Z2354">
            <v>0</v>
          </cell>
          <cell r="AA2354">
            <v>0</v>
          </cell>
          <cell r="AB2354" t="str">
            <v>CAIXA REFERENCIAL</v>
          </cell>
          <cell r="AD2354" t="str">
            <v>CHOR</v>
          </cell>
          <cell r="AE2354" t="str">
            <v>CUSTOS HORÁRIOS DE MÁQUINAS E EQUIPAMENTOS</v>
          </cell>
          <cell r="AF2354">
            <v>329</v>
          </cell>
          <cell r="AG2354" t="str">
            <v>COMPOSIÇÕES AUXILIARES</v>
          </cell>
          <cell r="AH2354">
            <v>0</v>
          </cell>
          <cell r="AI2354">
            <v>0</v>
          </cell>
        </row>
        <row r="2355">
          <cell r="G2355">
            <v>73317</v>
          </cell>
          <cell r="H2355" t="str">
            <v>CUSTO HORARIO COM MATERIAIS NA OPERACAO-RETRO-ESCAVADEIRA SOBRE RODAS - CASE 580 H - 74 HP</v>
          </cell>
          <cell r="I2355" t="str">
            <v>H</v>
          </cell>
          <cell r="J2355">
            <v>35.08</v>
          </cell>
          <cell r="K2355" t="str">
            <v>INSUMO</v>
          </cell>
          <cell r="L2355">
            <v>4221</v>
          </cell>
          <cell r="M2355" t="str">
            <v>OLEO DIESEL COMBUSTIVEL COMUM</v>
          </cell>
          <cell r="N2355" t="str">
            <v>L</v>
          </cell>
          <cell r="O2355">
            <v>15.12</v>
          </cell>
          <cell r="P2355">
            <v>2.3199999999999998</v>
          </cell>
          <cell r="Q2355">
            <v>35.07</v>
          </cell>
          <cell r="AD2355" t="str">
            <v>CHOR</v>
          </cell>
          <cell r="AE2355" t="str">
            <v>CUSTOS HORÁRIOS DE MÁQUINAS E EQUIPAMENTOS</v>
          </cell>
          <cell r="AF2355">
            <v>329</v>
          </cell>
          <cell r="AG2355" t="str">
            <v>COMPOSIÇÕES AUXILIARES</v>
          </cell>
          <cell r="AH2355">
            <v>0</v>
          </cell>
          <cell r="AI2355">
            <v>0</v>
          </cell>
        </row>
        <row r="2356">
          <cell r="G2356">
            <v>73319</v>
          </cell>
          <cell r="H2356" t="str">
            <v>CUSTO HORARIO COM DEPRECIACAO E JUROS - COMPRESSOR ATLAS COPCO - XA80  170 PCM 80 HP</v>
          </cell>
          <cell r="I2356" t="str">
            <v>H</v>
          </cell>
          <cell r="J2356">
            <v>12.84</v>
          </cell>
          <cell r="R2356">
            <v>0</v>
          </cell>
          <cell r="S2356">
            <v>0</v>
          </cell>
          <cell r="T2356">
            <v>0</v>
          </cell>
          <cell r="U2356">
            <v>0</v>
          </cell>
          <cell r="V2356">
            <v>12.83</v>
          </cell>
          <cell r="W2356">
            <v>100</v>
          </cell>
          <cell r="X2356">
            <v>0</v>
          </cell>
          <cell r="Y2356">
            <v>0</v>
          </cell>
          <cell r="Z2356">
            <v>0</v>
          </cell>
          <cell r="AA2356">
            <v>0</v>
          </cell>
          <cell r="AB2356" t="str">
            <v>CAIXA REFERENCIAL</v>
          </cell>
          <cell r="AD2356" t="str">
            <v>CHOR</v>
          </cell>
          <cell r="AE2356" t="str">
            <v>CUSTOS HORÁRIOS DE MÁQUINAS E EQUIPAMENTOS</v>
          </cell>
          <cell r="AF2356">
            <v>329</v>
          </cell>
          <cell r="AG2356" t="str">
            <v>COMPOSIÇÕES AUXILIARES</v>
          </cell>
          <cell r="AH2356">
            <v>0</v>
          </cell>
          <cell r="AI2356">
            <v>0</v>
          </cell>
        </row>
        <row r="2357">
          <cell r="G2357">
            <v>73319</v>
          </cell>
          <cell r="H2357" t="str">
            <v>CUSTO HORARIO COM DEPRECIACAO E JUROS - COMPRESSOR ATLAS COPCO - XA80  170 PCM 80 HP</v>
          </cell>
          <cell r="I2357" t="str">
            <v>H</v>
          </cell>
          <cell r="J2357">
            <v>12.84</v>
          </cell>
          <cell r="K2357" t="str">
            <v>INSUMO</v>
          </cell>
          <cell r="L2357">
            <v>1507</v>
          </cell>
          <cell r="M2357" t="str">
            <v>COMPRESSOR DE AR - REBOCAVEL - ATLAS COPCO XA-90 MWD - DESCARGA LIVRE EFETIVA 180 PCM - PRESSAO DE TRABALHO 102 PSI - MOTOR A DIESEL 89CV</v>
          </cell>
          <cell r="N2357" t="str">
            <v>UN</v>
          </cell>
          <cell r="O2357">
            <v>1.874E-4</v>
          </cell>
          <cell r="P2357">
            <v>68513</v>
          </cell>
          <cell r="Q2357">
            <v>12.83</v>
          </cell>
          <cell r="AD2357" t="str">
            <v>CHOR</v>
          </cell>
          <cell r="AE2357" t="str">
            <v>CUSTOS HORÁRIOS DE MÁQUINAS E EQUIPAMENTOS</v>
          </cell>
          <cell r="AF2357">
            <v>329</v>
          </cell>
          <cell r="AG2357" t="str">
            <v>COMPOSIÇÕES AUXILIARES</v>
          </cell>
          <cell r="AH2357">
            <v>0</v>
          </cell>
          <cell r="AI2357">
            <v>0</v>
          </cell>
        </row>
        <row r="2358">
          <cell r="G2358">
            <v>73321</v>
          </cell>
          <cell r="H2358" t="str">
            <v>GRUPO GERADOR TRANSPORTAVEL SOBRE RODAS 60/66KVA (CP) DIESEL 85CV     (1.800RPM) - EXCL OPERADOR</v>
          </cell>
          <cell r="I2358" t="str">
            <v>H</v>
          </cell>
          <cell r="J2358">
            <v>42.82</v>
          </cell>
          <cell r="R2358">
            <v>0</v>
          </cell>
          <cell r="S2358">
            <v>0</v>
          </cell>
          <cell r="T2358">
            <v>38.74</v>
          </cell>
          <cell r="U2358">
            <v>90.47</v>
          </cell>
          <cell r="V2358">
            <v>4.08</v>
          </cell>
          <cell r="W2358">
            <v>9.52</v>
          </cell>
          <cell r="X2358">
            <v>0</v>
          </cell>
          <cell r="Y2358">
            <v>0</v>
          </cell>
          <cell r="Z2358">
            <v>0</v>
          </cell>
          <cell r="AA2358">
            <v>0</v>
          </cell>
          <cell r="AB2358" t="str">
            <v>CAIXA REFERENCIAL</v>
          </cell>
          <cell r="AD2358" t="str">
            <v>CHOR</v>
          </cell>
          <cell r="AE2358" t="str">
            <v>CUSTOS HORÁRIOS DE MÁQUINAS E EQUIPAMENTOS</v>
          </cell>
          <cell r="AF2358">
            <v>329</v>
          </cell>
          <cell r="AG2358" t="str">
            <v>COMPOSIÇÕES AUXILIARES</v>
          </cell>
          <cell r="AH2358">
            <v>0</v>
          </cell>
          <cell r="AI2358">
            <v>0</v>
          </cell>
        </row>
        <row r="2359">
          <cell r="G2359">
            <v>73321</v>
          </cell>
          <cell r="H2359" t="str">
            <v>GRUPO GERADOR TRANSPORTAVEL SOBRE RODAS 60/66KVA (CP) DIESEL 85CV     (1.800RPM) - EXCL OPERADOR</v>
          </cell>
          <cell r="I2359" t="str">
            <v>H</v>
          </cell>
          <cell r="J2359">
            <v>42.82</v>
          </cell>
          <cell r="K2359" t="str">
            <v>INSUMO</v>
          </cell>
          <cell r="L2359">
            <v>4221</v>
          </cell>
          <cell r="M2359" t="str">
            <v>OLEO DIESEL COMBUSTIVEL COMUM</v>
          </cell>
          <cell r="N2359" t="str">
            <v>L</v>
          </cell>
          <cell r="O2359">
            <v>14.3</v>
          </cell>
          <cell r="P2359">
            <v>2.3199999999999998</v>
          </cell>
          <cell r="Q2359">
            <v>33.17</v>
          </cell>
          <cell r="AD2359" t="str">
            <v>CHOR</v>
          </cell>
          <cell r="AE2359" t="str">
            <v>CUSTOS HORÁRIOS DE MÁQUINAS E EQUIPAMENTOS</v>
          </cell>
          <cell r="AF2359">
            <v>329</v>
          </cell>
          <cell r="AG2359" t="str">
            <v>COMPOSIÇÕES AUXILIARES</v>
          </cell>
          <cell r="AH2359">
            <v>0</v>
          </cell>
          <cell r="AI2359">
            <v>0</v>
          </cell>
        </row>
        <row r="2360">
          <cell r="G2360">
            <v>73321</v>
          </cell>
          <cell r="H2360" t="str">
            <v>GRUPO GERADOR TRANSPORTAVEL SOBRE RODAS 60/66KVA (CP) DIESEL 85CV     (1.800RPM) - EXCL OPERADOR</v>
          </cell>
          <cell r="I2360" t="str">
            <v>H</v>
          </cell>
          <cell r="J2360">
            <v>42.82</v>
          </cell>
          <cell r="K2360" t="str">
            <v>INSUMO</v>
          </cell>
          <cell r="L2360">
            <v>4227</v>
          </cell>
          <cell r="M2360" t="str">
            <v>ÓLEO LUBRIFICANTE PARA MOTORES DE EQUIPAMENTOS PESADOS (CAMINHÕES, TRATORES, RETROS E ETC...)</v>
          </cell>
          <cell r="N2360" t="str">
            <v>L</v>
          </cell>
          <cell r="O2360">
            <v>0.44999999999999996</v>
          </cell>
          <cell r="P2360">
            <v>10.43</v>
          </cell>
          <cell r="Q2360">
            <v>4.6900000000000004</v>
          </cell>
          <cell r="AD2360" t="str">
            <v>CHOR</v>
          </cell>
          <cell r="AE2360" t="str">
            <v>CUSTOS HORÁRIOS DE MÁQUINAS E EQUIPAMENTOS</v>
          </cell>
          <cell r="AF2360">
            <v>329</v>
          </cell>
          <cell r="AG2360" t="str">
            <v>COMPOSIÇÕES AUXILIARES</v>
          </cell>
          <cell r="AH2360">
            <v>0</v>
          </cell>
          <cell r="AI2360">
            <v>0</v>
          </cell>
        </row>
        <row r="2361">
          <cell r="G2361">
            <v>73321</v>
          </cell>
          <cell r="H2361" t="str">
            <v>GRUPO GERADOR TRANSPORTAVEL SOBRE RODAS 60/66KVA (CP) DIESEL 85CV     (1.800RPM) - EXCL OPERADOR</v>
          </cell>
          <cell r="I2361" t="str">
            <v>H</v>
          </cell>
          <cell r="J2361">
            <v>42.82</v>
          </cell>
          <cell r="K2361" t="str">
            <v>INSUMO</v>
          </cell>
          <cell r="L2361">
            <v>4229</v>
          </cell>
          <cell r="M2361" t="str">
            <v>GRAXA LUBRIFICANTE</v>
          </cell>
          <cell r="N2361" t="str">
            <v>KG</v>
          </cell>
          <cell r="O2361">
            <v>6.9999999999999993E-2</v>
          </cell>
          <cell r="P2361">
            <v>12.49</v>
          </cell>
          <cell r="Q2361">
            <v>0.87</v>
          </cell>
          <cell r="AD2361" t="str">
            <v>CHOR</v>
          </cell>
          <cell r="AE2361" t="str">
            <v>CUSTOS HORÁRIOS DE MÁQUINAS E EQUIPAMENTOS</v>
          </cell>
          <cell r="AF2361">
            <v>329</v>
          </cell>
          <cell r="AG2361" t="str">
            <v>COMPOSIÇÕES AUXILIARES</v>
          </cell>
          <cell r="AH2361">
            <v>0</v>
          </cell>
          <cell r="AI2361">
            <v>0</v>
          </cell>
        </row>
        <row r="2362">
          <cell r="G2362">
            <v>73321</v>
          </cell>
          <cell r="H2362" t="str">
            <v>GRUPO GERADOR TRANSPORTAVEL SOBRE RODAS 60/66KVA (CP) DIESEL 85CV     (1.800RPM) - EXCL OPERADOR</v>
          </cell>
          <cell r="I2362" t="str">
            <v>H</v>
          </cell>
          <cell r="J2362">
            <v>42.82</v>
          </cell>
          <cell r="K2362" t="str">
            <v>INSUMO</v>
          </cell>
          <cell r="L2362">
            <v>13910</v>
          </cell>
          <cell r="M2362" t="str">
            <v>GRUPO GERADOR C/ MOTOR DIESEL * 85 CV *, REBOCAVEL * 60 A 66 KVA</v>
          </cell>
          <cell r="N2362" t="str">
            <v>UN</v>
          </cell>
          <cell r="O2362">
            <v>1.26E-4</v>
          </cell>
          <cell r="P2362">
            <v>32387.22</v>
          </cell>
          <cell r="Q2362">
            <v>4.08</v>
          </cell>
          <cell r="AD2362" t="str">
            <v>CHOR</v>
          </cell>
          <cell r="AE2362" t="str">
            <v>CUSTOS HORÁRIOS DE MÁQUINAS E EQUIPAMENTOS</v>
          </cell>
          <cell r="AF2362">
            <v>329</v>
          </cell>
          <cell r="AG2362" t="str">
            <v>COMPOSIÇÕES AUXILIARES</v>
          </cell>
          <cell r="AH2362">
            <v>0</v>
          </cell>
          <cell r="AI2362">
            <v>0</v>
          </cell>
        </row>
        <row r="2363">
          <cell r="G2363">
            <v>73322</v>
          </cell>
          <cell r="H2363" t="str">
            <v>CUSTO HORARIO COM MATERIAIS NA OPERACAO - COMPRESSOR ATLAS COPCO - XA 80 170 PCM 80 HP</v>
          </cell>
          <cell r="I2363" t="str">
            <v>H</v>
          </cell>
          <cell r="J2363">
            <v>33.409999999999997</v>
          </cell>
          <cell r="R2363">
            <v>0</v>
          </cell>
          <cell r="S2363">
            <v>0</v>
          </cell>
          <cell r="T2363">
            <v>33.4</v>
          </cell>
          <cell r="U2363">
            <v>100</v>
          </cell>
          <cell r="V2363">
            <v>0</v>
          </cell>
          <cell r="W2363">
            <v>0</v>
          </cell>
          <cell r="X2363">
            <v>0</v>
          </cell>
          <cell r="Y2363">
            <v>0</v>
          </cell>
          <cell r="Z2363">
            <v>0</v>
          </cell>
          <cell r="AA2363">
            <v>0</v>
          </cell>
          <cell r="AB2363" t="str">
            <v>CAIXA REFERENCIAL</v>
          </cell>
          <cell r="AD2363" t="str">
            <v>CHOR</v>
          </cell>
          <cell r="AE2363" t="str">
            <v>CUSTOS HORÁRIOS DE MÁQUINAS E EQUIPAMENTOS</v>
          </cell>
          <cell r="AF2363">
            <v>329</v>
          </cell>
          <cell r="AG2363" t="str">
            <v>COMPOSIÇÕES AUXILIARES</v>
          </cell>
          <cell r="AH2363">
            <v>0</v>
          </cell>
          <cell r="AI2363">
            <v>0</v>
          </cell>
        </row>
        <row r="2364">
          <cell r="G2364">
            <v>73322</v>
          </cell>
          <cell r="H2364" t="str">
            <v>CUSTO HORARIO COM MATERIAIS NA OPERACAO - COMPRESSOR ATLAS COPCO - XA 80 170 PCM 80 HP</v>
          </cell>
          <cell r="I2364" t="str">
            <v>H</v>
          </cell>
          <cell r="J2364">
            <v>33.409999999999997</v>
          </cell>
          <cell r="K2364" t="str">
            <v>INSUMO</v>
          </cell>
          <cell r="L2364">
            <v>4221</v>
          </cell>
          <cell r="M2364" t="str">
            <v>OLEO DIESEL COMBUSTIVEL COMUM</v>
          </cell>
          <cell r="N2364" t="str">
            <v>L</v>
          </cell>
          <cell r="O2364">
            <v>14.4</v>
          </cell>
          <cell r="P2364">
            <v>2.3199999999999998</v>
          </cell>
          <cell r="Q2364">
            <v>33.4</v>
          </cell>
          <cell r="AD2364" t="str">
            <v>CHOR</v>
          </cell>
          <cell r="AE2364" t="str">
            <v>CUSTOS HORÁRIOS DE MÁQUINAS E EQUIPAMENTOS</v>
          </cell>
          <cell r="AF2364">
            <v>329</v>
          </cell>
          <cell r="AG2364" t="str">
            <v>COMPOSIÇÕES AUXILIARES</v>
          </cell>
          <cell r="AH2364">
            <v>0</v>
          </cell>
          <cell r="AI2364">
            <v>0</v>
          </cell>
        </row>
        <row r="2365">
          <cell r="G2365">
            <v>73323</v>
          </cell>
          <cell r="H2365" t="str">
            <v>CUSTO HORARIO COM MANUTENCAO - COMPRESSOR ATLAS COPCO - XA80 170 PCM  80 HP</v>
          </cell>
          <cell r="I2365" t="str">
            <v>H</v>
          </cell>
          <cell r="J2365">
            <v>2.61</v>
          </cell>
          <cell r="R2365">
            <v>0</v>
          </cell>
          <cell r="S2365">
            <v>0</v>
          </cell>
          <cell r="T2365">
            <v>0</v>
          </cell>
          <cell r="U2365">
            <v>0</v>
          </cell>
          <cell r="V2365">
            <v>2.61</v>
          </cell>
          <cell r="W2365">
            <v>100</v>
          </cell>
          <cell r="X2365">
            <v>0</v>
          </cell>
          <cell r="Y2365">
            <v>0</v>
          </cell>
          <cell r="Z2365">
            <v>0</v>
          </cell>
          <cell r="AA2365">
            <v>0</v>
          </cell>
          <cell r="AB2365" t="str">
            <v>CAIXA REFERENCIAL</v>
          </cell>
          <cell r="AD2365" t="str">
            <v>CHOR</v>
          </cell>
          <cell r="AE2365" t="str">
            <v>CUSTOS HORÁRIOS DE MÁQUINAS E EQUIPAMENTOS</v>
          </cell>
          <cell r="AF2365">
            <v>329</v>
          </cell>
          <cell r="AG2365" t="str">
            <v>COMPOSIÇÕES AUXILIARES</v>
          </cell>
          <cell r="AH2365">
            <v>0</v>
          </cell>
          <cell r="AI2365">
            <v>0</v>
          </cell>
        </row>
        <row r="2366">
          <cell r="G2366">
            <v>73323</v>
          </cell>
          <cell r="H2366" t="str">
            <v>CUSTO HORARIO COM MANUTENCAO - COMPRESSOR ATLAS COPCO - XA80 170 PCM  80 HP</v>
          </cell>
          <cell r="I2366" t="str">
            <v>H</v>
          </cell>
          <cell r="J2366">
            <v>2.61</v>
          </cell>
          <cell r="K2366" t="str">
            <v>INSUMO</v>
          </cell>
          <cell r="L2366">
            <v>1507</v>
          </cell>
          <cell r="M2366" t="str">
            <v>COMPRESSOR DE AR - REBOCAVEL - ATLAS COPCO XA-90 MWD - DESCARGA LIVRE EFETIVA 180 PCM - PRESSAO DE TRABALHO 102 PSI - MOTOR A DIESEL 89CV</v>
          </cell>
          <cell r="N2366" t="str">
            <v>UN</v>
          </cell>
          <cell r="O2366">
            <v>3.8099999999999998E-5</v>
          </cell>
          <cell r="P2366">
            <v>68513</v>
          </cell>
          <cell r="Q2366">
            <v>2.61</v>
          </cell>
          <cell r="AD2366" t="str">
            <v>CHOR</v>
          </cell>
          <cell r="AE2366" t="str">
            <v>CUSTOS HORÁRIOS DE MÁQUINAS E EQUIPAMENTOS</v>
          </cell>
          <cell r="AF2366">
            <v>329</v>
          </cell>
          <cell r="AG2366" t="str">
            <v>COMPOSIÇÕES AUXILIARES</v>
          </cell>
          <cell r="AH2366">
            <v>0</v>
          </cell>
          <cell r="AI2366">
            <v>0</v>
          </cell>
        </row>
        <row r="2367">
          <cell r="G2367">
            <v>73324</v>
          </cell>
          <cell r="H2367" t="str">
            <v>CARREGADOR FRONTAL RODAS DIESEL 100CV CAPAC RASA 1,30M3 (CP) INCL     OPERADOR</v>
          </cell>
          <cell r="I2367" t="str">
            <v>H</v>
          </cell>
          <cell r="J2367">
            <v>112.97</v>
          </cell>
          <cell r="R2367">
            <v>13.76</v>
          </cell>
          <cell r="S2367">
            <v>12.18</v>
          </cell>
          <cell r="T2367">
            <v>35.81</v>
          </cell>
          <cell r="U2367">
            <v>31.7</v>
          </cell>
          <cell r="V2367">
            <v>63.39</v>
          </cell>
          <cell r="W2367">
            <v>56.11</v>
          </cell>
          <cell r="X2367">
            <v>0</v>
          </cell>
          <cell r="Y2367">
            <v>0</v>
          </cell>
          <cell r="Z2367">
            <v>0</v>
          </cell>
          <cell r="AA2367">
            <v>0</v>
          </cell>
          <cell r="AB2367" t="str">
            <v>CAIXA REFERENCIAL</v>
          </cell>
          <cell r="AD2367" t="str">
            <v>CHOR</v>
          </cell>
          <cell r="AE2367" t="str">
            <v>CUSTOS HORÁRIOS DE MÁQUINAS E EQUIPAMENTOS</v>
          </cell>
          <cell r="AF2367">
            <v>329</v>
          </cell>
          <cell r="AG2367" t="str">
            <v>COMPOSIÇÕES AUXILIARES</v>
          </cell>
          <cell r="AH2367">
            <v>0</v>
          </cell>
          <cell r="AI2367">
            <v>0</v>
          </cell>
        </row>
        <row r="2368">
          <cell r="G2368">
            <v>73324</v>
          </cell>
          <cell r="H2368" t="str">
            <v>CARREGADOR FRONTAL RODAS DIESEL 100CV CAPAC RASA 1,30M3 (CP) INCL     OPERADOR</v>
          </cell>
          <cell r="I2368" t="str">
            <v>H</v>
          </cell>
          <cell r="J2368">
            <v>112.97</v>
          </cell>
          <cell r="K2368" t="str">
            <v>INSUMO</v>
          </cell>
          <cell r="L2368">
            <v>4221</v>
          </cell>
          <cell r="M2368" t="str">
            <v>OLEO DIESEL COMBUSTIVEL COMUM</v>
          </cell>
          <cell r="N2368" t="str">
            <v>L</v>
          </cell>
          <cell r="O2368">
            <v>14</v>
          </cell>
          <cell r="P2368">
            <v>2.3199999999999998</v>
          </cell>
          <cell r="Q2368">
            <v>32.479999999999997</v>
          </cell>
          <cell r="AD2368" t="str">
            <v>CHOR</v>
          </cell>
          <cell r="AE2368" t="str">
            <v>CUSTOS HORÁRIOS DE MÁQUINAS E EQUIPAMENTOS</v>
          </cell>
          <cell r="AF2368">
            <v>329</v>
          </cell>
          <cell r="AG2368" t="str">
            <v>COMPOSIÇÕES AUXILIARES</v>
          </cell>
          <cell r="AH2368">
            <v>0</v>
          </cell>
          <cell r="AI2368">
            <v>0</v>
          </cell>
        </row>
        <row r="2369">
          <cell r="G2369">
            <v>73324</v>
          </cell>
          <cell r="H2369" t="str">
            <v>CARREGADOR FRONTAL RODAS DIESEL 100CV CAPAC RASA 1,30M3 (CP) INCL     OPERADOR</v>
          </cell>
          <cell r="I2369" t="str">
            <v>H</v>
          </cell>
          <cell r="J2369">
            <v>112.97</v>
          </cell>
          <cell r="K2369" t="str">
            <v>INSUMO</v>
          </cell>
          <cell r="L2369">
            <v>4227</v>
          </cell>
          <cell r="M2369" t="str">
            <v>ÓLEO LUBRIFICANTE PARA MOTORES DE EQUIPAMENTOS PESADOS (CAMINHÕES, TRATORES, RETROS E ETC...)</v>
          </cell>
          <cell r="N2369" t="str">
            <v>L</v>
          </cell>
          <cell r="O2369">
            <v>0.2</v>
          </cell>
          <cell r="P2369">
            <v>10.43</v>
          </cell>
          <cell r="Q2369">
            <v>2.08</v>
          </cell>
          <cell r="AD2369" t="str">
            <v>CHOR</v>
          </cell>
          <cell r="AE2369" t="str">
            <v>CUSTOS HORÁRIOS DE MÁQUINAS E EQUIPAMENTOS</v>
          </cell>
          <cell r="AF2369">
            <v>329</v>
          </cell>
          <cell r="AG2369" t="str">
            <v>COMPOSIÇÕES AUXILIARES</v>
          </cell>
          <cell r="AH2369">
            <v>0</v>
          </cell>
          <cell r="AI2369">
            <v>0</v>
          </cell>
        </row>
        <row r="2370">
          <cell r="G2370">
            <v>73324</v>
          </cell>
          <cell r="H2370" t="str">
            <v>CARREGADOR FRONTAL RODAS DIESEL 100CV CAPAC RASA 1,30M3 (CP) INCL     OPERADOR</v>
          </cell>
          <cell r="I2370" t="str">
            <v>H</v>
          </cell>
          <cell r="J2370">
            <v>112.97</v>
          </cell>
          <cell r="K2370" t="str">
            <v>INSUMO</v>
          </cell>
          <cell r="L2370">
            <v>4229</v>
          </cell>
          <cell r="M2370" t="str">
            <v>GRAXA LUBRIFICANTE</v>
          </cell>
          <cell r="N2370" t="str">
            <v>KG</v>
          </cell>
          <cell r="O2370">
            <v>0.1</v>
          </cell>
          <cell r="P2370">
            <v>12.49</v>
          </cell>
          <cell r="Q2370">
            <v>1.24</v>
          </cell>
          <cell r="AD2370" t="str">
            <v>CHOR</v>
          </cell>
          <cell r="AE2370" t="str">
            <v>CUSTOS HORÁRIOS DE MÁQUINAS E EQUIPAMENTOS</v>
          </cell>
          <cell r="AF2370">
            <v>329</v>
          </cell>
          <cell r="AG2370" t="str">
            <v>COMPOSIÇÕES AUXILIARES</v>
          </cell>
          <cell r="AH2370">
            <v>0</v>
          </cell>
          <cell r="AI2370">
            <v>0</v>
          </cell>
        </row>
        <row r="2371">
          <cell r="G2371">
            <v>73324</v>
          </cell>
          <cell r="H2371" t="str">
            <v>CARREGADOR FRONTAL RODAS DIESEL 100CV CAPAC RASA 1,30M3 (CP) INCL     OPERADOR</v>
          </cell>
          <cell r="I2371" t="str">
            <v>H</v>
          </cell>
          <cell r="J2371">
            <v>112.97</v>
          </cell>
          <cell r="K2371" t="str">
            <v>INSUMO</v>
          </cell>
          <cell r="L2371">
            <v>4230</v>
          </cell>
          <cell r="M2371" t="str">
            <v>OPERADOR DE MAQUINAS E EQUIPAMENTOS</v>
          </cell>
          <cell r="N2371" t="str">
            <v>H</v>
          </cell>
          <cell r="O2371">
            <v>1</v>
          </cell>
          <cell r="P2371">
            <v>13.76</v>
          </cell>
          <cell r="Q2371">
            <v>13.76</v>
          </cell>
          <cell r="AD2371" t="str">
            <v>CHOR</v>
          </cell>
          <cell r="AE2371" t="str">
            <v>CUSTOS HORÁRIOS DE MÁQUINAS E EQUIPAMENTOS</v>
          </cell>
          <cell r="AF2371">
            <v>329</v>
          </cell>
          <cell r="AG2371" t="str">
            <v>COMPOSIÇÕES AUXILIARES</v>
          </cell>
          <cell r="AH2371">
            <v>0</v>
          </cell>
          <cell r="AI2371">
            <v>0</v>
          </cell>
        </row>
        <row r="2372">
          <cell r="G2372">
            <v>73324</v>
          </cell>
          <cell r="H2372" t="str">
            <v>CARREGADOR FRONTAL RODAS DIESEL 100CV CAPAC RASA 1,30M3 (CP) INCL     OPERADOR</v>
          </cell>
          <cell r="I2372" t="str">
            <v>H</v>
          </cell>
          <cell r="J2372">
            <v>112.97</v>
          </cell>
          <cell r="K2372" t="str">
            <v>INSUMO</v>
          </cell>
          <cell r="L2372">
            <v>4262</v>
          </cell>
          <cell r="M2372" t="str">
            <v>PA CARREGADEIRA SOBRE RODAS CATERPILLAR 924 F - POTENCIA 105 HP - CAPACIDADE DA CACAMBA 1,4 A 1,7 M3 - PESO OPERACIONAL 9.100 KG</v>
          </cell>
          <cell r="N2372" t="str">
            <v>UN</v>
          </cell>
          <cell r="O2372">
            <v>1.9599999999999999E-4</v>
          </cell>
          <cell r="P2372">
            <v>323452.5</v>
          </cell>
          <cell r="Q2372">
            <v>63.39</v>
          </cell>
          <cell r="AD2372" t="str">
            <v>CHOR</v>
          </cell>
          <cell r="AE2372" t="str">
            <v>CUSTOS HORÁRIOS DE MÁQUINAS E EQUIPAMENTOS</v>
          </cell>
          <cell r="AF2372">
            <v>329</v>
          </cell>
          <cell r="AG2372" t="str">
            <v>COMPOSIÇÕES AUXILIARES</v>
          </cell>
          <cell r="AH2372">
            <v>0</v>
          </cell>
          <cell r="AI2372">
            <v>0</v>
          </cell>
        </row>
        <row r="2373">
          <cell r="G2373">
            <v>73325</v>
          </cell>
          <cell r="H2373" t="str">
            <v>CUSTO HORARIO COM MAO-DE-OBRA NA OPERACAO DIURNA - COMPRESSOR ATLAS COPCO - XA80 170 PCM 80 HP</v>
          </cell>
          <cell r="I2373" t="str">
            <v>H</v>
          </cell>
          <cell r="J2373">
            <v>5.97</v>
          </cell>
          <cell r="R2373">
            <v>5.97</v>
          </cell>
          <cell r="S2373">
            <v>100</v>
          </cell>
          <cell r="T2373">
            <v>0</v>
          </cell>
          <cell r="U2373">
            <v>0</v>
          </cell>
          <cell r="V2373">
            <v>0</v>
          </cell>
          <cell r="W2373">
            <v>0</v>
          </cell>
          <cell r="X2373">
            <v>0</v>
          </cell>
          <cell r="Y2373">
            <v>0</v>
          </cell>
          <cell r="Z2373">
            <v>0</v>
          </cell>
          <cell r="AA2373">
            <v>0</v>
          </cell>
          <cell r="AB2373" t="str">
            <v>CAIXA REFERENCIAL</v>
          </cell>
          <cell r="AD2373" t="str">
            <v>CHOR</v>
          </cell>
          <cell r="AE2373" t="str">
            <v>CUSTOS HORÁRIOS DE MÁQUINAS E EQUIPAMENTOS</v>
          </cell>
          <cell r="AF2373">
            <v>329</v>
          </cell>
          <cell r="AG2373" t="str">
            <v>COMPOSIÇÕES AUXILIARES</v>
          </cell>
          <cell r="AH2373">
            <v>0</v>
          </cell>
          <cell r="AI2373">
            <v>0</v>
          </cell>
        </row>
        <row r="2374">
          <cell r="G2374">
            <v>73325</v>
          </cell>
          <cell r="H2374" t="str">
            <v>CUSTO HORARIO COM MAO-DE-OBRA NA OPERACAO DIURNA - COMPRESSOR ATLAS COPCO - XA80 170 PCM 80 HP</v>
          </cell>
          <cell r="I2374" t="str">
            <v>H</v>
          </cell>
          <cell r="J2374">
            <v>5.97</v>
          </cell>
          <cell r="K2374" t="str">
            <v>INSUMO</v>
          </cell>
          <cell r="L2374">
            <v>10513</v>
          </cell>
          <cell r="M2374" t="str">
            <v>SERVENTE - PISO MENSAL (ENCARGO SOCIAL MENSALISTA)</v>
          </cell>
          <cell r="N2374" t="str">
            <v>MES</v>
          </cell>
          <cell r="O2374">
            <v>4.5455000000000001E-3</v>
          </cell>
          <cell r="P2374">
            <v>1313.94</v>
          </cell>
          <cell r="Q2374">
            <v>5.97</v>
          </cell>
          <cell r="AD2374" t="str">
            <v>CHOR</v>
          </cell>
          <cell r="AE2374" t="str">
            <v>CUSTOS HORÁRIOS DE MÁQUINAS E EQUIPAMENTOS</v>
          </cell>
          <cell r="AF2374">
            <v>329</v>
          </cell>
          <cell r="AG2374" t="str">
            <v>COMPOSIÇÕES AUXILIARES</v>
          </cell>
          <cell r="AH2374">
            <v>0</v>
          </cell>
          <cell r="AI2374">
            <v>0</v>
          </cell>
        </row>
        <row r="2375">
          <cell r="G2375">
            <v>73327</v>
          </cell>
          <cell r="H2375" t="str">
            <v>CUSTO HORARIO COM MAO-DE-OBRA NA OPERACAO DIURNA - MARTELETE OU ROMPE-DOR ATLAS COPCO - TEX 31</v>
          </cell>
          <cell r="I2375" t="str">
            <v>H</v>
          </cell>
          <cell r="J2375">
            <v>10.15</v>
          </cell>
          <cell r="R2375">
            <v>10.15</v>
          </cell>
          <cell r="S2375">
            <v>100</v>
          </cell>
          <cell r="T2375">
            <v>0</v>
          </cell>
          <cell r="U2375">
            <v>0</v>
          </cell>
          <cell r="V2375">
            <v>0</v>
          </cell>
          <cell r="W2375">
            <v>0</v>
          </cell>
          <cell r="X2375">
            <v>0</v>
          </cell>
          <cell r="Y2375">
            <v>0</v>
          </cell>
          <cell r="Z2375">
            <v>0</v>
          </cell>
          <cell r="AA2375">
            <v>0</v>
          </cell>
          <cell r="AB2375" t="str">
            <v>CAIXA REFERENCIAL</v>
          </cell>
          <cell r="AD2375" t="str">
            <v>CHOR</v>
          </cell>
          <cell r="AE2375" t="str">
            <v>CUSTOS HORÁRIOS DE MÁQUINAS E EQUIPAMENTOS</v>
          </cell>
          <cell r="AF2375">
            <v>329</v>
          </cell>
          <cell r="AG2375" t="str">
            <v>COMPOSIÇÕES AUXILIARES</v>
          </cell>
          <cell r="AH2375">
            <v>0</v>
          </cell>
          <cell r="AI2375">
            <v>0</v>
          </cell>
        </row>
        <row r="2376">
          <cell r="G2376">
            <v>73327</v>
          </cell>
          <cell r="H2376" t="str">
            <v>CUSTO HORARIO COM MAO-DE-OBRA NA OPERACAO DIURNA - MARTELETE OU ROMPE-DOR ATLAS COPCO - TEX 31</v>
          </cell>
          <cell r="I2376" t="str">
            <v>H</v>
          </cell>
          <cell r="J2376">
            <v>10.15</v>
          </cell>
          <cell r="K2376" t="str">
            <v>INSUMO</v>
          </cell>
          <cell r="L2376">
            <v>10513</v>
          </cell>
          <cell r="M2376" t="str">
            <v>SERVENTE - PISO MENSAL (ENCARGO SOCIAL MENSALISTA)</v>
          </cell>
          <cell r="N2376" t="str">
            <v>MES</v>
          </cell>
          <cell r="O2376">
            <v>7.7272999999999994E-3</v>
          </cell>
          <cell r="P2376">
            <v>1313.94</v>
          </cell>
          <cell r="Q2376">
            <v>10.15</v>
          </cell>
          <cell r="AD2376" t="str">
            <v>CHOR</v>
          </cell>
          <cell r="AE2376" t="str">
            <v>CUSTOS HORÁRIOS DE MÁQUINAS E EQUIPAMENTOS</v>
          </cell>
          <cell r="AF2376">
            <v>329</v>
          </cell>
          <cell r="AG2376" t="str">
            <v>COMPOSIÇÕES AUXILIARES</v>
          </cell>
          <cell r="AH2376">
            <v>0</v>
          </cell>
          <cell r="AI2376">
            <v>0</v>
          </cell>
        </row>
        <row r="2377">
          <cell r="G2377">
            <v>73329</v>
          </cell>
          <cell r="H2377" t="str">
            <v>CUSTO HORARIO C/ DEPRECIACAO E JUROS - CAMINHAO CARROCERIA MERCEDES   BENZ - 1418/48 184 HP</v>
          </cell>
          <cell r="I2377" t="str">
            <v>H</v>
          </cell>
          <cell r="J2377">
            <v>17.12</v>
          </cell>
          <cell r="R2377">
            <v>0</v>
          </cell>
          <cell r="S2377">
            <v>0</v>
          </cell>
          <cell r="T2377">
            <v>0</v>
          </cell>
          <cell r="U2377">
            <v>0</v>
          </cell>
          <cell r="V2377">
            <v>17.11</v>
          </cell>
          <cell r="W2377">
            <v>100</v>
          </cell>
          <cell r="X2377">
            <v>0</v>
          </cell>
          <cell r="Y2377">
            <v>0</v>
          </cell>
          <cell r="Z2377">
            <v>0</v>
          </cell>
          <cell r="AA2377">
            <v>0</v>
          </cell>
          <cell r="AB2377" t="str">
            <v>CAIXA REFERENCIAL</v>
          </cell>
          <cell r="AD2377" t="str">
            <v>CHOR</v>
          </cell>
          <cell r="AE2377" t="str">
            <v>CUSTOS HORÁRIOS DE MÁQUINAS E EQUIPAMENTOS</v>
          </cell>
          <cell r="AF2377">
            <v>329</v>
          </cell>
          <cell r="AG2377" t="str">
            <v>COMPOSIÇÕES AUXILIARES</v>
          </cell>
          <cell r="AH2377">
            <v>0</v>
          </cell>
          <cell r="AI2377">
            <v>0</v>
          </cell>
        </row>
        <row r="2378">
          <cell r="G2378">
            <v>73329</v>
          </cell>
          <cell r="H2378" t="str">
            <v>CUSTO HORARIO C/ DEPRECIACAO E JUROS - CAMINHAO CARROCERIA MERCEDES   BENZ - 1418/48 184 HP</v>
          </cell>
          <cell r="I2378" t="str">
            <v>H</v>
          </cell>
          <cell r="J2378">
            <v>17.12</v>
          </cell>
          <cell r="K2378" t="str">
            <v>INSUMO</v>
          </cell>
          <cell r="L2378">
            <v>11278</v>
          </cell>
          <cell r="M2378" t="str">
            <v>CAMINHÃO TOCO MERCEDES BENS ATEGO 1418/ 48, DIST. ENTRE EIXOS 4760 MM, POTÊNCIA 177 CV,  PBT= 13990 KG  CARGA UTIL MAX C/ EQUIP = 9390 KG - INCLUI CARROCERIA FIXA ABERTA DE MADEIRA P/ TRANSP. GERAL DE CARGA SECA - DIMENSÕES APROX. 2,50 X 6,50 X 0,50</v>
          </cell>
          <cell r="N2378" t="str">
            <v>UN</v>
          </cell>
          <cell r="O2378">
            <v>1.0059999999999999E-4</v>
          </cell>
          <cell r="P2378">
            <v>170160.3</v>
          </cell>
          <cell r="Q2378">
            <v>17.11</v>
          </cell>
          <cell r="AD2378" t="str">
            <v>CHOR</v>
          </cell>
          <cell r="AE2378" t="str">
            <v>CUSTOS HORÁRIOS DE MÁQUINAS E EQUIPAMENTOS</v>
          </cell>
          <cell r="AF2378">
            <v>329</v>
          </cell>
          <cell r="AG2378" t="str">
            <v>COMPOSIÇÕES AUXILIARES</v>
          </cell>
          <cell r="AH2378">
            <v>0</v>
          </cell>
          <cell r="AI2378">
            <v>0</v>
          </cell>
        </row>
        <row r="2379">
          <cell r="G2379">
            <v>73330</v>
          </cell>
          <cell r="H2379" t="str">
            <v>CARREGADOR FRONTAL RODAS DIESEL 100CV CAPAC RASA 1,30M3 (CI) INCL     OPERADOR</v>
          </cell>
          <cell r="I2379" t="str">
            <v>H</v>
          </cell>
          <cell r="J2379">
            <v>51.28</v>
          </cell>
          <cell r="R2379">
            <v>13.76</v>
          </cell>
          <cell r="S2379">
            <v>26.83</v>
          </cell>
          <cell r="T2379">
            <v>0</v>
          </cell>
          <cell r="U2379">
            <v>0</v>
          </cell>
          <cell r="V2379">
            <v>37.520000000000003</v>
          </cell>
          <cell r="W2379">
            <v>73.16</v>
          </cell>
          <cell r="X2379">
            <v>0</v>
          </cell>
          <cell r="Y2379">
            <v>0</v>
          </cell>
          <cell r="Z2379">
            <v>0</v>
          </cell>
          <cell r="AA2379">
            <v>0</v>
          </cell>
          <cell r="AB2379" t="str">
            <v>CAIXA REFERENCIAL</v>
          </cell>
          <cell r="AD2379" t="str">
            <v>CHOR</v>
          </cell>
          <cell r="AE2379" t="str">
            <v>CUSTOS HORÁRIOS DE MÁQUINAS E EQUIPAMENTOS</v>
          </cell>
          <cell r="AF2379">
            <v>329</v>
          </cell>
          <cell r="AG2379" t="str">
            <v>COMPOSIÇÕES AUXILIARES</v>
          </cell>
          <cell r="AH2379">
            <v>0</v>
          </cell>
          <cell r="AI2379">
            <v>0</v>
          </cell>
        </row>
        <row r="2380">
          <cell r="G2380">
            <v>73330</v>
          </cell>
          <cell r="H2380" t="str">
            <v>CARREGADOR FRONTAL RODAS DIESEL 100CV CAPAC RASA 1,30M3 (CI) INCL     OPERADOR</v>
          </cell>
          <cell r="I2380" t="str">
            <v>H</v>
          </cell>
          <cell r="J2380">
            <v>51.28</v>
          </cell>
          <cell r="K2380" t="str">
            <v>INSUMO</v>
          </cell>
          <cell r="L2380">
            <v>4230</v>
          </cell>
          <cell r="M2380" t="str">
            <v>OPERADOR DE MAQUINAS E EQUIPAMENTOS</v>
          </cell>
          <cell r="N2380" t="str">
            <v>H</v>
          </cell>
          <cell r="O2380">
            <v>1</v>
          </cell>
          <cell r="P2380">
            <v>13.76</v>
          </cell>
          <cell r="Q2380">
            <v>13.76</v>
          </cell>
          <cell r="AD2380" t="str">
            <v>CHOR</v>
          </cell>
          <cell r="AE2380" t="str">
            <v>CUSTOS HORÁRIOS DE MÁQUINAS E EQUIPAMENTOS</v>
          </cell>
          <cell r="AF2380">
            <v>329</v>
          </cell>
          <cell r="AG2380" t="str">
            <v>COMPOSIÇÕES AUXILIARES</v>
          </cell>
          <cell r="AH2380">
            <v>0</v>
          </cell>
          <cell r="AI2380">
            <v>0</v>
          </cell>
        </row>
        <row r="2381">
          <cell r="G2381">
            <v>73330</v>
          </cell>
          <cell r="H2381" t="str">
            <v>CARREGADOR FRONTAL RODAS DIESEL 100CV CAPAC RASA 1,30M3 (CI) INCL     OPERADOR</v>
          </cell>
          <cell r="I2381" t="str">
            <v>H</v>
          </cell>
          <cell r="J2381">
            <v>51.28</v>
          </cell>
          <cell r="K2381" t="str">
            <v>INSUMO</v>
          </cell>
          <cell r="L2381">
            <v>4262</v>
          </cell>
          <cell r="M2381" t="str">
            <v>PA CARREGADEIRA SOBRE RODAS CATERPILLAR 924 F - POTENCIA 105 HP - CAPACIDADE DA CACAMBA 1,4 A 1,7 M3 - PESO OPERACIONAL 9.100 KG</v>
          </cell>
          <cell r="N2381" t="str">
            <v>UN</v>
          </cell>
          <cell r="O2381">
            <v>1.16E-4</v>
          </cell>
          <cell r="P2381">
            <v>323452.5</v>
          </cell>
          <cell r="Q2381">
            <v>37.520000000000003</v>
          </cell>
          <cell r="AD2381" t="str">
            <v>CHOR</v>
          </cell>
          <cell r="AE2381" t="str">
            <v>CUSTOS HORÁRIOS DE MÁQUINAS E EQUIPAMENTOS</v>
          </cell>
          <cell r="AF2381">
            <v>329</v>
          </cell>
          <cell r="AG2381" t="str">
            <v>COMPOSIÇÕES AUXILIARES</v>
          </cell>
          <cell r="AH2381">
            <v>0</v>
          </cell>
          <cell r="AI2381">
            <v>0</v>
          </cell>
        </row>
        <row r="2382">
          <cell r="G2382">
            <v>73331</v>
          </cell>
          <cell r="H2382" t="str">
            <v>VIBRADOR DE IMERSAO MOTOR GAS 3,5CV (CP) TUBO 48X480MM C/MANGOTE      DE 5M COMP - EXCL OPERADOR</v>
          </cell>
          <cell r="I2382" t="str">
            <v>H</v>
          </cell>
          <cell r="J2382">
            <v>2.27</v>
          </cell>
          <cell r="R2382">
            <v>0</v>
          </cell>
          <cell r="S2382">
            <v>0</v>
          </cell>
          <cell r="T2382">
            <v>1.74</v>
          </cell>
          <cell r="U2382">
            <v>76.62</v>
          </cell>
          <cell r="V2382">
            <v>0.53</v>
          </cell>
          <cell r="W2382">
            <v>23.37</v>
          </cell>
          <cell r="X2382">
            <v>0</v>
          </cell>
          <cell r="Y2382">
            <v>0</v>
          </cell>
          <cell r="Z2382">
            <v>0</v>
          </cell>
          <cell r="AA2382">
            <v>0</v>
          </cell>
          <cell r="AB2382" t="str">
            <v>CAIXA REFERENCIAL</v>
          </cell>
          <cell r="AD2382" t="str">
            <v>CHOR</v>
          </cell>
          <cell r="AE2382" t="str">
            <v>CUSTOS HORÁRIOS DE MÁQUINAS E EQUIPAMENTOS</v>
          </cell>
          <cell r="AF2382">
            <v>329</v>
          </cell>
          <cell r="AG2382" t="str">
            <v>COMPOSIÇÕES AUXILIARES</v>
          </cell>
          <cell r="AH2382">
            <v>0</v>
          </cell>
          <cell r="AI2382">
            <v>0</v>
          </cell>
        </row>
        <row r="2383">
          <cell r="G2383">
            <v>73331</v>
          </cell>
          <cell r="H2383" t="str">
            <v>VIBRADOR DE IMERSAO MOTOR GAS 3,5CV (CP) TUBO 48X480MM C/MANGOTE      DE 5M COMP - EXCL OPERADOR</v>
          </cell>
          <cell r="I2383" t="str">
            <v>H</v>
          </cell>
          <cell r="J2383">
            <v>2.27</v>
          </cell>
          <cell r="K2383" t="str">
            <v>INSUMO</v>
          </cell>
          <cell r="L2383">
            <v>4222</v>
          </cell>
          <cell r="M2383" t="str">
            <v>GASOLINA COMUM</v>
          </cell>
          <cell r="N2383" t="str">
            <v>L</v>
          </cell>
          <cell r="O2383">
            <v>0.6</v>
          </cell>
          <cell r="P2383">
            <v>2.9</v>
          </cell>
          <cell r="Q2383">
            <v>1.74</v>
          </cell>
          <cell r="AD2383" t="str">
            <v>CHOR</v>
          </cell>
          <cell r="AE2383" t="str">
            <v>CUSTOS HORÁRIOS DE MÁQUINAS E EQUIPAMENTOS</v>
          </cell>
          <cell r="AF2383">
            <v>329</v>
          </cell>
          <cell r="AG2383" t="str">
            <v>COMPOSIÇÕES AUXILIARES</v>
          </cell>
          <cell r="AH2383">
            <v>0</v>
          </cell>
          <cell r="AI2383">
            <v>0</v>
          </cell>
        </row>
        <row r="2384">
          <cell r="G2384">
            <v>73331</v>
          </cell>
          <cell r="H2384" t="str">
            <v>VIBRADOR DE IMERSAO MOTOR GAS 3,5CV (CP) TUBO 48X480MM C/MANGOTE      DE 5M COMP - EXCL OPERADOR</v>
          </cell>
          <cell r="I2384" t="str">
            <v>H</v>
          </cell>
          <cell r="J2384">
            <v>2.27</v>
          </cell>
          <cell r="K2384" t="str">
            <v>INSUMO</v>
          </cell>
          <cell r="L2384">
            <v>11652</v>
          </cell>
          <cell r="M2384" t="str">
            <v>VIBRADOR DE IMERSAO MARCA DYNAPAC MOD. AZ - 25, DIAM 25MM, OU SIMILAR, C/MOTOR A GASOLINA</v>
          </cell>
          <cell r="N2384" t="str">
            <v>UN</v>
          </cell>
          <cell r="O2384">
            <v>3.2669999999999997E-4</v>
          </cell>
          <cell r="P2384">
            <v>1625</v>
          </cell>
          <cell r="Q2384">
            <v>0.53</v>
          </cell>
          <cell r="AD2384" t="str">
            <v>CHOR</v>
          </cell>
          <cell r="AE2384" t="str">
            <v>CUSTOS HORÁRIOS DE MÁQUINAS E EQUIPAMENTOS</v>
          </cell>
          <cell r="AF2384">
            <v>329</v>
          </cell>
          <cell r="AG2384" t="str">
            <v>COMPOSIÇÕES AUXILIARES</v>
          </cell>
          <cell r="AH2384">
            <v>0</v>
          </cell>
          <cell r="AI2384">
            <v>0</v>
          </cell>
        </row>
        <row r="2385">
          <cell r="G2385">
            <v>73332</v>
          </cell>
          <cell r="H2385" t="str">
            <v>CUSTO HORARIO COM MANUTENCAO - MARTELETE OU ROMPEDOR ATLAS COPCO - TEX 31</v>
          </cell>
          <cell r="I2385" t="str">
            <v>H</v>
          </cell>
          <cell r="J2385">
            <v>1.1499999999999999</v>
          </cell>
          <cell r="R2385">
            <v>0</v>
          </cell>
          <cell r="S2385">
            <v>0</v>
          </cell>
          <cell r="T2385">
            <v>0</v>
          </cell>
          <cell r="U2385">
            <v>0</v>
          </cell>
          <cell r="V2385">
            <v>1.1499999999999999</v>
          </cell>
          <cell r="W2385">
            <v>100</v>
          </cell>
          <cell r="X2385">
            <v>0</v>
          </cell>
          <cell r="Y2385">
            <v>0</v>
          </cell>
          <cell r="Z2385">
            <v>0</v>
          </cell>
          <cell r="AA2385">
            <v>0</v>
          </cell>
          <cell r="AB2385" t="str">
            <v>CAIXA REFERENCIAL</v>
          </cell>
          <cell r="AD2385" t="str">
            <v>CHOR</v>
          </cell>
          <cell r="AE2385" t="str">
            <v>CUSTOS HORÁRIOS DE MÁQUINAS E EQUIPAMENTOS</v>
          </cell>
          <cell r="AF2385">
            <v>329</v>
          </cell>
          <cell r="AG2385" t="str">
            <v>COMPOSIÇÕES AUXILIARES</v>
          </cell>
          <cell r="AH2385">
            <v>0</v>
          </cell>
          <cell r="AI2385">
            <v>0</v>
          </cell>
        </row>
        <row r="2386">
          <cell r="G2386">
            <v>73332</v>
          </cell>
          <cell r="H2386" t="str">
            <v>CUSTO HORARIO COM MANUTENCAO - MARTELETE OU ROMPEDOR ATLAS COPCO - TEX 31</v>
          </cell>
          <cell r="I2386" t="str">
            <v>H</v>
          </cell>
          <cell r="J2386">
            <v>1.1499999999999999</v>
          </cell>
          <cell r="K2386" t="str">
            <v>INSUMO</v>
          </cell>
          <cell r="L2386">
            <v>4046</v>
          </cell>
          <cell r="M2386" t="str">
            <v>MARTELO DEMOLIDOR PNEUMÁTICO MANUAL, MARCA ATLAS COPCO, MODELO TEX-270PS</v>
          </cell>
          <cell r="N2386" t="str">
            <v>UN</v>
          </cell>
          <cell r="O2386">
            <v>3.3329999999999997E-4</v>
          </cell>
          <cell r="P2386">
            <v>3462.5</v>
          </cell>
          <cell r="Q2386">
            <v>1.1499999999999999</v>
          </cell>
          <cell r="AD2386" t="str">
            <v>CHOR</v>
          </cell>
          <cell r="AE2386" t="str">
            <v>CUSTOS HORÁRIOS DE MÁQUINAS E EQUIPAMENTOS</v>
          </cell>
          <cell r="AF2386">
            <v>329</v>
          </cell>
          <cell r="AG2386" t="str">
            <v>COMPOSIÇÕES AUXILIARES</v>
          </cell>
          <cell r="AH2386">
            <v>0</v>
          </cell>
          <cell r="AI2386">
            <v>0</v>
          </cell>
        </row>
        <row r="2387">
          <cell r="G2387">
            <v>73333</v>
          </cell>
          <cell r="H2387" t="str">
            <v>GRUPO GERADOR C/POTENCIA 1450W/110V C.A OU 12V C.C. (CI) GAS 3,4HP    (3.600RPM) DE 4 TEMPOS REFRIGERACAO A AR - EXCL OPERADOR</v>
          </cell>
          <cell r="I2387" t="str">
            <v>H</v>
          </cell>
          <cell r="J2387">
            <v>0.31</v>
          </cell>
          <cell r="R2387">
            <v>0</v>
          </cell>
          <cell r="S2387">
            <v>0</v>
          </cell>
          <cell r="T2387">
            <v>0</v>
          </cell>
          <cell r="U2387">
            <v>0</v>
          </cell>
          <cell r="V2387">
            <v>0.31</v>
          </cell>
          <cell r="W2387">
            <v>100</v>
          </cell>
          <cell r="X2387">
            <v>0</v>
          </cell>
          <cell r="Y2387">
            <v>0</v>
          </cell>
          <cell r="Z2387">
            <v>0</v>
          </cell>
          <cell r="AA2387">
            <v>0</v>
          </cell>
          <cell r="AB2387" t="str">
            <v>CAIXA REFERENCIAL</v>
          </cell>
          <cell r="AD2387" t="str">
            <v>CHOR</v>
          </cell>
          <cell r="AE2387" t="str">
            <v>CUSTOS HORÁRIOS DE MÁQUINAS E EQUIPAMENTOS</v>
          </cell>
          <cell r="AF2387">
            <v>329</v>
          </cell>
          <cell r="AG2387" t="str">
            <v>COMPOSIÇÕES AUXILIARES</v>
          </cell>
          <cell r="AH2387">
            <v>0</v>
          </cell>
          <cell r="AI2387">
            <v>0</v>
          </cell>
        </row>
        <row r="2388">
          <cell r="G2388">
            <v>73333</v>
          </cell>
          <cell r="H2388" t="str">
            <v>GRUPO GERADOR C/POTENCIA 1450W/110V C.A OU 12V C.C. (CI) GAS 3,4HP    (3.600RPM) DE 4 TEMPOS REFRIGERACAO A AR - EXCL OPERADOR</v>
          </cell>
          <cell r="I2388" t="str">
            <v>H</v>
          </cell>
          <cell r="J2388">
            <v>0.31</v>
          </cell>
          <cell r="K2388" t="str">
            <v>INSUMO</v>
          </cell>
          <cell r="L2388">
            <v>11360</v>
          </cell>
          <cell r="M2388" t="str">
            <v>GERADOR MARCA TRAMONTINI OU SIMILAR , 4KVA A GASOLINA 8HP PORTATIL</v>
          </cell>
          <cell r="N2388" t="str">
            <v>UN</v>
          </cell>
          <cell r="O2388">
            <v>1.4099999999999998E-4</v>
          </cell>
          <cell r="P2388">
            <v>2200</v>
          </cell>
          <cell r="Q2388">
            <v>0.31</v>
          </cell>
          <cell r="AD2388" t="str">
            <v>CHOR</v>
          </cell>
          <cell r="AE2388" t="str">
            <v>CUSTOS HORÁRIOS DE MÁQUINAS E EQUIPAMENTOS</v>
          </cell>
          <cell r="AF2388">
            <v>329</v>
          </cell>
          <cell r="AG2388" t="str">
            <v>COMPOSIÇÕES AUXILIARES</v>
          </cell>
          <cell r="AH2388">
            <v>0</v>
          </cell>
          <cell r="AI2388">
            <v>0</v>
          </cell>
        </row>
        <row r="2389">
          <cell r="G2389">
            <v>73335</v>
          </cell>
          <cell r="H2389" t="str">
            <v>CUSTO HORARIO C/ MANUTENCAO - CAMINHAO CARROCERIA MERCEDES BENZ -     1418/48 184 HP</v>
          </cell>
          <cell r="I2389" t="str">
            <v>H</v>
          </cell>
          <cell r="J2389">
            <v>8.51</v>
          </cell>
          <cell r="R2389">
            <v>0</v>
          </cell>
          <cell r="S2389">
            <v>0</v>
          </cell>
          <cell r="T2389">
            <v>0</v>
          </cell>
          <cell r="U2389">
            <v>0</v>
          </cell>
          <cell r="V2389">
            <v>8.5</v>
          </cell>
          <cell r="W2389">
            <v>100</v>
          </cell>
          <cell r="X2389">
            <v>0</v>
          </cell>
          <cell r="Y2389">
            <v>0</v>
          </cell>
          <cell r="Z2389">
            <v>0</v>
          </cell>
          <cell r="AA2389">
            <v>0</v>
          </cell>
          <cell r="AB2389" t="str">
            <v>CAIXA REFERENCIAL</v>
          </cell>
          <cell r="AD2389" t="str">
            <v>CHOR</v>
          </cell>
          <cell r="AE2389" t="str">
            <v>CUSTOS HORÁRIOS DE MÁQUINAS E EQUIPAMENTOS</v>
          </cell>
          <cell r="AF2389">
            <v>329</v>
          </cell>
          <cell r="AG2389" t="str">
            <v>COMPOSIÇÕES AUXILIARES</v>
          </cell>
          <cell r="AH2389">
            <v>0</v>
          </cell>
          <cell r="AI2389">
            <v>0</v>
          </cell>
        </row>
        <row r="2390">
          <cell r="G2390">
            <v>73335</v>
          </cell>
          <cell r="H2390" t="str">
            <v>CUSTO HORARIO C/ MANUTENCAO - CAMINHAO CARROCERIA MERCEDES BENZ -     1418/48 184 HP</v>
          </cell>
          <cell r="I2390" t="str">
            <v>H</v>
          </cell>
          <cell r="J2390">
            <v>8.51</v>
          </cell>
          <cell r="K2390" t="str">
            <v>INSUMO</v>
          </cell>
          <cell r="L2390">
            <v>11278</v>
          </cell>
          <cell r="M2390" t="str">
            <v>CAMINHÃO TOCO MERCEDES BENS ATEGO 1418/ 48, DIST. ENTRE EIXOS 4760 MM, POTÊNCIA 177 CV,  PBT= 13990 KG  CARGA UTIL MAX C/ EQUIP = 9390 KG - INCLUI CARROCERIA FIXA ABERTA DE MADEIRA P/ TRANSP. GERAL DE CARGA SECA - DIMENSÕES APROX. 2,50 X 6,50 X 0,50</v>
          </cell>
          <cell r="N2390" t="str">
            <v>UN</v>
          </cell>
          <cell r="O2390">
            <v>4.9999999999999996E-5</v>
          </cell>
          <cell r="P2390">
            <v>170160.3</v>
          </cell>
          <cell r="Q2390">
            <v>8.5</v>
          </cell>
          <cell r="AD2390" t="str">
            <v>CHOR</v>
          </cell>
          <cell r="AE2390" t="str">
            <v>CUSTOS HORÁRIOS DE MÁQUINAS E EQUIPAMENTOS</v>
          </cell>
          <cell r="AF2390">
            <v>329</v>
          </cell>
          <cell r="AG2390" t="str">
            <v>COMPOSIÇÕES AUXILIARES</v>
          </cell>
          <cell r="AH2390">
            <v>0</v>
          </cell>
          <cell r="AI2390">
            <v>0</v>
          </cell>
        </row>
        <row r="2391">
          <cell r="G2391">
            <v>73336</v>
          </cell>
          <cell r="H2391" t="str">
            <v>USINA MIST A FRIO CAPAC 50T/H (CP) INCL EQUIPE DE OPERACAO</v>
          </cell>
          <cell r="I2391" t="str">
            <v>H</v>
          </cell>
          <cell r="J2391">
            <v>229.01</v>
          </cell>
          <cell r="R2391">
            <v>72.209999999999994</v>
          </cell>
          <cell r="S2391">
            <v>31.53</v>
          </cell>
          <cell r="T2391">
            <v>128.85</v>
          </cell>
          <cell r="U2391">
            <v>56.26</v>
          </cell>
          <cell r="V2391">
            <v>27.94</v>
          </cell>
          <cell r="W2391">
            <v>12.2</v>
          </cell>
          <cell r="X2391">
            <v>0</v>
          </cell>
          <cell r="Y2391">
            <v>0</v>
          </cell>
          <cell r="Z2391">
            <v>0</v>
          </cell>
          <cell r="AA2391">
            <v>0</v>
          </cell>
          <cell r="AB2391" t="str">
            <v>CAIXA REFERENCIAL</v>
          </cell>
          <cell r="AD2391" t="str">
            <v>CHOR</v>
          </cell>
          <cell r="AE2391" t="str">
            <v>CUSTOS HORÁRIOS DE MÁQUINAS E EQUIPAMENTOS</v>
          </cell>
          <cell r="AF2391">
            <v>329</v>
          </cell>
          <cell r="AG2391" t="str">
            <v>COMPOSIÇÕES AUXILIARES</v>
          </cell>
          <cell r="AH2391">
            <v>0</v>
          </cell>
          <cell r="AI2391">
            <v>0</v>
          </cell>
        </row>
        <row r="2392">
          <cell r="G2392">
            <v>73336</v>
          </cell>
          <cell r="H2392" t="str">
            <v>USINA MIST A FRIO CAPAC 50T/H (CP) INCL EQUIPE DE OPERACAO</v>
          </cell>
          <cell r="I2392" t="str">
            <v>H</v>
          </cell>
          <cell r="J2392">
            <v>229.01</v>
          </cell>
          <cell r="K2392" t="str">
            <v>COMPOSICAO</v>
          </cell>
          <cell r="L2392">
            <v>73321</v>
          </cell>
          <cell r="M2392" t="str">
            <v>GRUPO GERADOR TRANSPORTAVEL SOBRE RODAS 60/66KVA (CP) DIESEL 85CV     (1.800RPM) - EXCL OPERADOR</v>
          </cell>
          <cell r="N2392" t="str">
            <v>H</v>
          </cell>
          <cell r="O2392">
            <v>1</v>
          </cell>
          <cell r="P2392">
            <v>42.82</v>
          </cell>
          <cell r="Q2392">
            <v>42.82</v>
          </cell>
          <cell r="AD2392" t="str">
            <v>CHOR</v>
          </cell>
          <cell r="AE2392" t="str">
            <v>CUSTOS HORÁRIOS DE MÁQUINAS E EQUIPAMENTOS</v>
          </cell>
          <cell r="AF2392">
            <v>329</v>
          </cell>
          <cell r="AG2392" t="str">
            <v>COMPOSIÇÕES AUXILIARES</v>
          </cell>
          <cell r="AH2392">
            <v>0</v>
          </cell>
          <cell r="AI2392">
            <v>0</v>
          </cell>
        </row>
        <row r="2393">
          <cell r="G2393">
            <v>73336</v>
          </cell>
          <cell r="H2393" t="str">
            <v>USINA MIST A FRIO CAPAC 50T/H (CP) INCL EQUIPE DE OPERACAO</v>
          </cell>
          <cell r="I2393" t="str">
            <v>H</v>
          </cell>
          <cell r="J2393">
            <v>229.01</v>
          </cell>
          <cell r="K2393" t="str">
            <v>INSUMO</v>
          </cell>
          <cell r="L2393">
            <v>4221</v>
          </cell>
          <cell r="M2393" t="str">
            <v>OLEO DIESEL COMBUSTIVEL COMUM</v>
          </cell>
          <cell r="N2393" t="str">
            <v>L</v>
          </cell>
          <cell r="O2393">
            <v>14</v>
          </cell>
          <cell r="P2393">
            <v>2.3199999999999998</v>
          </cell>
          <cell r="Q2393">
            <v>32.479999999999997</v>
          </cell>
          <cell r="AD2393" t="str">
            <v>CHOR</v>
          </cell>
          <cell r="AE2393" t="str">
            <v>CUSTOS HORÁRIOS DE MÁQUINAS E EQUIPAMENTOS</v>
          </cell>
          <cell r="AF2393">
            <v>329</v>
          </cell>
          <cell r="AG2393" t="str">
            <v>COMPOSIÇÕES AUXILIARES</v>
          </cell>
          <cell r="AH2393">
            <v>0</v>
          </cell>
          <cell r="AI2393">
            <v>0</v>
          </cell>
        </row>
        <row r="2394">
          <cell r="G2394">
            <v>73336</v>
          </cell>
          <cell r="H2394" t="str">
            <v>USINA MIST A FRIO CAPAC 50T/H (CP) INCL EQUIPE DE OPERACAO</v>
          </cell>
          <cell r="I2394" t="str">
            <v>H</v>
          </cell>
          <cell r="J2394">
            <v>229.01</v>
          </cell>
          <cell r="K2394" t="str">
            <v>INSUMO</v>
          </cell>
          <cell r="L2394">
            <v>4227</v>
          </cell>
          <cell r="M2394" t="str">
            <v>ÓLEO LUBRIFICANTE PARA MOTORES DE EQUIPAMENTOS PESADOS (CAMINHÕES, TRATORES, RETROS E ETC...)</v>
          </cell>
          <cell r="N2394" t="str">
            <v>L</v>
          </cell>
          <cell r="O2394">
            <v>0.37</v>
          </cell>
          <cell r="P2394">
            <v>10.43</v>
          </cell>
          <cell r="Q2394">
            <v>3.85</v>
          </cell>
          <cell r="AD2394" t="str">
            <v>CHOR</v>
          </cell>
          <cell r="AE2394" t="str">
            <v>CUSTOS HORÁRIOS DE MÁQUINAS E EQUIPAMENTOS</v>
          </cell>
          <cell r="AF2394">
            <v>329</v>
          </cell>
          <cell r="AG2394" t="str">
            <v>COMPOSIÇÕES AUXILIARES</v>
          </cell>
          <cell r="AH2394">
            <v>0</v>
          </cell>
          <cell r="AI2394">
            <v>0</v>
          </cell>
        </row>
        <row r="2395">
          <cell r="G2395">
            <v>73336</v>
          </cell>
          <cell r="H2395" t="str">
            <v>USINA MIST A FRIO CAPAC 50T/H (CP) INCL EQUIPE DE OPERACAO</v>
          </cell>
          <cell r="I2395" t="str">
            <v>H</v>
          </cell>
          <cell r="J2395">
            <v>229.01</v>
          </cell>
          <cell r="K2395" t="str">
            <v>INSUMO</v>
          </cell>
          <cell r="L2395">
            <v>4229</v>
          </cell>
          <cell r="M2395" t="str">
            <v>GRAXA LUBRIFICANTE</v>
          </cell>
          <cell r="N2395" t="str">
            <v>KG</v>
          </cell>
          <cell r="O2395">
            <v>0.2</v>
          </cell>
          <cell r="P2395">
            <v>12.49</v>
          </cell>
          <cell r="Q2395">
            <v>2.4900000000000002</v>
          </cell>
          <cell r="AD2395" t="str">
            <v>CHOR</v>
          </cell>
          <cell r="AE2395" t="str">
            <v>CUSTOS HORÁRIOS DE MÁQUINAS E EQUIPAMENTOS</v>
          </cell>
          <cell r="AF2395">
            <v>329</v>
          </cell>
          <cell r="AG2395" t="str">
            <v>COMPOSIÇÕES AUXILIARES</v>
          </cell>
          <cell r="AH2395">
            <v>0</v>
          </cell>
          <cell r="AI2395">
            <v>0</v>
          </cell>
        </row>
        <row r="2396">
          <cell r="G2396">
            <v>73336</v>
          </cell>
          <cell r="H2396" t="str">
            <v>USINA MIST A FRIO CAPAC 50T/H (CP) INCL EQUIPE DE OPERACAO</v>
          </cell>
          <cell r="I2396" t="str">
            <v>H</v>
          </cell>
          <cell r="J2396">
            <v>229.01</v>
          </cell>
          <cell r="K2396" t="str">
            <v>INSUMO</v>
          </cell>
          <cell r="L2396">
            <v>4230</v>
          </cell>
          <cell r="M2396" t="str">
            <v>OPERADOR DE MAQUINAS E EQUIPAMENTOS</v>
          </cell>
          <cell r="N2396" t="str">
            <v>H</v>
          </cell>
          <cell r="O2396">
            <v>2</v>
          </cell>
          <cell r="P2396">
            <v>13.76</v>
          </cell>
          <cell r="Q2396">
            <v>27.52</v>
          </cell>
          <cell r="AD2396" t="str">
            <v>CHOR</v>
          </cell>
          <cell r="AE2396" t="str">
            <v>CUSTOS HORÁRIOS DE MÁQUINAS E EQUIPAMENTOS</v>
          </cell>
          <cell r="AF2396">
            <v>329</v>
          </cell>
          <cell r="AG2396" t="str">
            <v>COMPOSIÇÕES AUXILIARES</v>
          </cell>
          <cell r="AH2396">
            <v>0</v>
          </cell>
          <cell r="AI2396">
            <v>0</v>
          </cell>
        </row>
        <row r="2397">
          <cell r="G2397">
            <v>73336</v>
          </cell>
          <cell r="H2397" t="str">
            <v>USINA MIST A FRIO CAPAC 50T/H (CP) INCL EQUIPE DE OPERACAO</v>
          </cell>
          <cell r="I2397" t="str">
            <v>H</v>
          </cell>
          <cell r="J2397">
            <v>229.01</v>
          </cell>
          <cell r="K2397" t="str">
            <v>INSUMO</v>
          </cell>
          <cell r="L2397">
            <v>6111</v>
          </cell>
          <cell r="M2397" t="str">
            <v>SERVENTE</v>
          </cell>
          <cell r="N2397" t="str">
            <v>H</v>
          </cell>
          <cell r="O2397">
            <v>6</v>
          </cell>
          <cell r="P2397">
            <v>7.44</v>
          </cell>
          <cell r="Q2397">
            <v>44.69</v>
          </cell>
          <cell r="AD2397" t="str">
            <v>CHOR</v>
          </cell>
          <cell r="AE2397" t="str">
            <v>CUSTOS HORÁRIOS DE MÁQUINAS E EQUIPAMENTOS</v>
          </cell>
          <cell r="AF2397">
            <v>329</v>
          </cell>
          <cell r="AG2397" t="str">
            <v>COMPOSIÇÕES AUXILIARES</v>
          </cell>
          <cell r="AH2397">
            <v>0</v>
          </cell>
          <cell r="AI2397">
            <v>0</v>
          </cell>
        </row>
        <row r="2398">
          <cell r="G2398">
            <v>73336</v>
          </cell>
          <cell r="H2398" t="str">
            <v>USINA MIST A FRIO CAPAC 50T/H (CP) INCL EQUIPE DE OPERACAO</v>
          </cell>
          <cell r="I2398" t="str">
            <v>H</v>
          </cell>
          <cell r="J2398">
            <v>229.01</v>
          </cell>
          <cell r="K2398" t="str">
            <v>INSUMO</v>
          </cell>
          <cell r="L2398">
            <v>11138</v>
          </cell>
          <cell r="M2398" t="str">
            <v>OLEO COMBUSTIVEL BPF A GRANEL</v>
          </cell>
          <cell r="N2398" t="str">
            <v>L</v>
          </cell>
          <cell r="O2398">
            <v>52</v>
          </cell>
          <cell r="P2398">
            <v>0.98</v>
          </cell>
          <cell r="Q2398">
            <v>51.27</v>
          </cell>
          <cell r="AD2398" t="str">
            <v>CHOR</v>
          </cell>
          <cell r="AE2398" t="str">
            <v>CUSTOS HORÁRIOS DE MÁQUINAS E EQUIPAMENTOS</v>
          </cell>
          <cell r="AF2398">
            <v>329</v>
          </cell>
          <cell r="AG2398" t="str">
            <v>COMPOSIÇÕES AUXILIARES</v>
          </cell>
          <cell r="AH2398">
            <v>0</v>
          </cell>
          <cell r="AI2398">
            <v>0</v>
          </cell>
        </row>
        <row r="2399">
          <cell r="G2399">
            <v>73336</v>
          </cell>
          <cell r="H2399" t="str">
            <v>USINA MIST A FRIO CAPAC 50T/H (CP) INCL EQUIPE DE OPERACAO</v>
          </cell>
          <cell r="I2399" t="str">
            <v>H</v>
          </cell>
          <cell r="J2399">
            <v>229.01</v>
          </cell>
          <cell r="K2399" t="str">
            <v>INSUMO</v>
          </cell>
          <cell r="L2399">
            <v>13883</v>
          </cell>
          <cell r="M2399" t="str">
            <v>USINA DE ASFALTO A FRIO ROMANELLI, MODELO UPMR 30/40,  CAP. 30 A 40 T/H**CAIXA**</v>
          </cell>
          <cell r="N2399" t="str">
            <v>UN</v>
          </cell>
          <cell r="O2399">
            <v>1.93E-4</v>
          </cell>
          <cell r="P2399">
            <v>123636.79</v>
          </cell>
          <cell r="Q2399">
            <v>23.86</v>
          </cell>
          <cell r="AD2399" t="str">
            <v>CHOR</v>
          </cell>
          <cell r="AE2399" t="str">
            <v>CUSTOS HORÁRIOS DE MÁQUINAS E EQUIPAMENTOS</v>
          </cell>
          <cell r="AF2399">
            <v>329</v>
          </cell>
          <cell r="AG2399" t="str">
            <v>COMPOSIÇÕES AUXILIARES</v>
          </cell>
          <cell r="AH2399">
            <v>0</v>
          </cell>
          <cell r="AI2399">
            <v>0</v>
          </cell>
        </row>
        <row r="2400">
          <cell r="G2400">
            <v>73337</v>
          </cell>
          <cell r="H2400" t="str">
            <v>CUSTO HORARIO COM DEPRECIACAO E JUROS - MARTELETE OU ROMPEDOR ATLAS COPCO - TEX 31</v>
          </cell>
          <cell r="I2400" t="str">
            <v>H</v>
          </cell>
          <cell r="J2400">
            <v>0.87</v>
          </cell>
          <cell r="R2400">
            <v>0</v>
          </cell>
          <cell r="S2400">
            <v>0</v>
          </cell>
          <cell r="T2400">
            <v>0</v>
          </cell>
          <cell r="U2400">
            <v>0</v>
          </cell>
          <cell r="V2400">
            <v>0.87</v>
          </cell>
          <cell r="W2400">
            <v>100</v>
          </cell>
          <cell r="X2400">
            <v>0</v>
          </cell>
          <cell r="Y2400">
            <v>0</v>
          </cell>
          <cell r="Z2400">
            <v>0</v>
          </cell>
          <cell r="AA2400">
            <v>0</v>
          </cell>
          <cell r="AB2400" t="str">
            <v>CAIXA REFERENCIAL</v>
          </cell>
          <cell r="AD2400" t="str">
            <v>CHOR</v>
          </cell>
          <cell r="AE2400" t="str">
            <v>CUSTOS HORÁRIOS DE MÁQUINAS E EQUIPAMENTOS</v>
          </cell>
          <cell r="AF2400">
            <v>329</v>
          </cell>
          <cell r="AG2400" t="str">
            <v>COMPOSIÇÕES AUXILIARES</v>
          </cell>
          <cell r="AH2400">
            <v>0</v>
          </cell>
          <cell r="AI2400">
            <v>0</v>
          </cell>
        </row>
        <row r="2401">
          <cell r="G2401">
            <v>73337</v>
          </cell>
          <cell r="H2401" t="str">
            <v>CUSTO HORARIO COM DEPRECIACAO E JUROS - MARTELETE OU ROMPEDOR ATLAS COPCO - TEX 31</v>
          </cell>
          <cell r="I2401" t="str">
            <v>H</v>
          </cell>
          <cell r="J2401">
            <v>0.87</v>
          </cell>
          <cell r="K2401" t="str">
            <v>INSUMO</v>
          </cell>
          <cell r="L2401">
            <v>4046</v>
          </cell>
          <cell r="M2401" t="str">
            <v>MARTELO DEMOLIDOR PNEUMÁTICO MANUAL, MARCA ATLAS COPCO, MODELO TEX-270PS</v>
          </cell>
          <cell r="N2401" t="str">
            <v>UN</v>
          </cell>
          <cell r="O2401">
            <v>2.5230000000000001E-4</v>
          </cell>
          <cell r="P2401">
            <v>3462.5</v>
          </cell>
          <cell r="Q2401">
            <v>0.87</v>
          </cell>
          <cell r="AD2401" t="str">
            <v>CHOR</v>
          </cell>
          <cell r="AE2401" t="str">
            <v>CUSTOS HORÁRIOS DE MÁQUINAS E EQUIPAMENTOS</v>
          </cell>
          <cell r="AF2401">
            <v>329</v>
          </cell>
          <cell r="AG2401" t="str">
            <v>COMPOSIÇÕES AUXILIARES</v>
          </cell>
          <cell r="AH2401">
            <v>0</v>
          </cell>
          <cell r="AI2401">
            <v>0</v>
          </cell>
        </row>
        <row r="2402">
          <cell r="G2402">
            <v>73338</v>
          </cell>
          <cell r="H2402" t="str">
            <v>COMPRESSOR AR PORTATIL/REBOCAVEL DESC 170PCM DIESEL 40CV (CI) PRESSAO DE TRABALHO DE 102PSI - EXCL OPERADOR</v>
          </cell>
          <cell r="I2402" t="str">
            <v>H</v>
          </cell>
          <cell r="J2402">
            <v>7.95</v>
          </cell>
          <cell r="R2402">
            <v>0</v>
          </cell>
          <cell r="S2402">
            <v>0</v>
          </cell>
          <cell r="T2402">
            <v>0</v>
          </cell>
          <cell r="U2402">
            <v>0</v>
          </cell>
          <cell r="V2402">
            <v>7.94</v>
          </cell>
          <cell r="W2402">
            <v>100</v>
          </cell>
          <cell r="X2402">
            <v>0</v>
          </cell>
          <cell r="Y2402">
            <v>0</v>
          </cell>
          <cell r="Z2402">
            <v>0</v>
          </cell>
          <cell r="AA2402">
            <v>0</v>
          </cell>
          <cell r="AB2402" t="str">
            <v>CAIXA REFERENCIAL</v>
          </cell>
          <cell r="AD2402" t="str">
            <v>CHOR</v>
          </cell>
          <cell r="AE2402" t="str">
            <v>CUSTOS HORÁRIOS DE MÁQUINAS E EQUIPAMENTOS</v>
          </cell>
          <cell r="AF2402">
            <v>329</v>
          </cell>
          <cell r="AG2402" t="str">
            <v>COMPOSIÇÕES AUXILIARES</v>
          </cell>
          <cell r="AH2402">
            <v>0</v>
          </cell>
          <cell r="AI2402">
            <v>0</v>
          </cell>
        </row>
        <row r="2403">
          <cell r="G2403">
            <v>73338</v>
          </cell>
          <cell r="H2403" t="str">
            <v>COMPRESSOR AR PORTATIL/REBOCAVEL DESC 170PCM DIESEL 40CV (CI) PRESSAO DE TRABALHO DE 102PSI - EXCL OPERADOR</v>
          </cell>
          <cell r="I2403" t="str">
            <v>H</v>
          </cell>
          <cell r="J2403">
            <v>7.95</v>
          </cell>
          <cell r="K2403" t="str">
            <v>INSUMO</v>
          </cell>
          <cell r="L2403">
            <v>1507</v>
          </cell>
          <cell r="M2403" t="str">
            <v>COMPRESSOR DE AR - REBOCAVEL - ATLAS COPCO XA-90 MWD - DESCARGA LIVRE EFETIVA 180 PCM - PRESSAO DE TRABALHO 102 PSI - MOTOR A DIESEL 89CV</v>
          </cell>
          <cell r="N2403" t="str">
            <v>UN</v>
          </cell>
          <cell r="O2403">
            <v>1.16E-4</v>
          </cell>
          <cell r="P2403">
            <v>68513</v>
          </cell>
          <cell r="Q2403">
            <v>7.94</v>
          </cell>
          <cell r="AD2403" t="str">
            <v>CHOR</v>
          </cell>
          <cell r="AE2403" t="str">
            <v>CUSTOS HORÁRIOS DE MÁQUINAS E EQUIPAMENTOS</v>
          </cell>
          <cell r="AF2403">
            <v>329</v>
          </cell>
          <cell r="AG2403" t="str">
            <v>COMPOSIÇÕES AUXILIARES</v>
          </cell>
          <cell r="AH2403">
            <v>0</v>
          </cell>
          <cell r="AI2403">
            <v>0</v>
          </cell>
        </row>
        <row r="2404">
          <cell r="G2404">
            <v>73339</v>
          </cell>
          <cell r="H2404" t="str">
            <v>TRATOR DE PNEUS MOTOR DIESEL 61CV (CI) INCL OPERADOR</v>
          </cell>
          <cell r="I2404" t="str">
            <v>H</v>
          </cell>
          <cell r="J2404">
            <v>21.26</v>
          </cell>
          <cell r="R2404">
            <v>13.76</v>
          </cell>
          <cell r="S2404">
            <v>64.72</v>
          </cell>
          <cell r="T2404">
            <v>0</v>
          </cell>
          <cell r="U2404">
            <v>0</v>
          </cell>
          <cell r="V2404">
            <v>7.5</v>
          </cell>
          <cell r="W2404">
            <v>35.270000000000003</v>
          </cell>
          <cell r="X2404">
            <v>0</v>
          </cell>
          <cell r="Y2404">
            <v>0</v>
          </cell>
          <cell r="Z2404">
            <v>0</v>
          </cell>
          <cell r="AA2404">
            <v>0</v>
          </cell>
          <cell r="AB2404" t="str">
            <v>CAIXA REFERENCIAL</v>
          </cell>
          <cell r="AD2404" t="str">
            <v>CHOR</v>
          </cell>
          <cell r="AE2404" t="str">
            <v>CUSTOS HORÁRIOS DE MÁQUINAS E EQUIPAMENTOS</v>
          </cell>
          <cell r="AF2404">
            <v>329</v>
          </cell>
          <cell r="AG2404" t="str">
            <v>COMPOSIÇÕES AUXILIARES</v>
          </cell>
          <cell r="AH2404">
            <v>0</v>
          </cell>
          <cell r="AI2404">
            <v>0</v>
          </cell>
        </row>
        <row r="2405">
          <cell r="G2405">
            <v>73339</v>
          </cell>
          <cell r="H2405" t="str">
            <v>TRATOR DE PNEUS MOTOR DIESEL 61CV (CI) INCL OPERADOR</v>
          </cell>
          <cell r="I2405" t="str">
            <v>H</v>
          </cell>
          <cell r="J2405">
            <v>21.26</v>
          </cell>
          <cell r="K2405" t="str">
            <v>INSUMO</v>
          </cell>
          <cell r="L2405">
            <v>4230</v>
          </cell>
          <cell r="M2405" t="str">
            <v>OPERADOR DE MAQUINAS E EQUIPAMENTOS</v>
          </cell>
          <cell r="N2405" t="str">
            <v>H</v>
          </cell>
          <cell r="O2405">
            <v>1</v>
          </cell>
          <cell r="P2405">
            <v>13.76</v>
          </cell>
          <cell r="Q2405">
            <v>13.76</v>
          </cell>
          <cell r="AD2405" t="str">
            <v>CHOR</v>
          </cell>
          <cell r="AE2405" t="str">
            <v>CUSTOS HORÁRIOS DE MÁQUINAS E EQUIPAMENTOS</v>
          </cell>
          <cell r="AF2405">
            <v>329</v>
          </cell>
          <cell r="AG2405" t="str">
            <v>COMPOSIÇÕES AUXILIARES</v>
          </cell>
          <cell r="AH2405">
            <v>0</v>
          </cell>
          <cell r="AI2405">
            <v>0</v>
          </cell>
        </row>
        <row r="2406">
          <cell r="G2406">
            <v>73339</v>
          </cell>
          <cell r="H2406" t="str">
            <v>TRATOR DE PNEUS MOTOR DIESEL 61CV (CI) INCL OPERADOR</v>
          </cell>
          <cell r="I2406" t="str">
            <v>H</v>
          </cell>
          <cell r="J2406">
            <v>21.26</v>
          </cell>
          <cell r="K2406" t="str">
            <v>INSUMO</v>
          </cell>
          <cell r="L2406">
            <v>10598</v>
          </cell>
          <cell r="M2406" t="str">
            <v>TRATOR DE PNEUS MASSEY FERGUSSON MF-25OX STANDARD 51HP**CAIXA**</v>
          </cell>
          <cell r="N2406" t="str">
            <v>UN</v>
          </cell>
          <cell r="O2406">
            <v>1.16E-4</v>
          </cell>
          <cell r="P2406">
            <v>64656</v>
          </cell>
          <cell r="Q2406">
            <v>7.5</v>
          </cell>
          <cell r="AD2406" t="str">
            <v>CHOR</v>
          </cell>
          <cell r="AE2406" t="str">
            <v>CUSTOS HORÁRIOS DE MÁQUINAS E EQUIPAMENTOS</v>
          </cell>
          <cell r="AF2406">
            <v>329</v>
          </cell>
          <cell r="AG2406" t="str">
            <v>COMPOSIÇÕES AUXILIARES</v>
          </cell>
          <cell r="AH2406">
            <v>0</v>
          </cell>
          <cell r="AI2406">
            <v>0</v>
          </cell>
        </row>
        <row r="2407">
          <cell r="G2407">
            <v>73340</v>
          </cell>
          <cell r="H2407" t="str">
            <v>CUSTO HORARIO C/ MATERIAIS NA OPERACAO - CAMINHAO CARROCERIA MERCEDES BENZ - 1418/48 HP</v>
          </cell>
          <cell r="I2407" t="str">
            <v>H</v>
          </cell>
          <cell r="J2407">
            <v>76.84</v>
          </cell>
          <cell r="R2407">
            <v>0</v>
          </cell>
          <cell r="S2407">
            <v>0</v>
          </cell>
          <cell r="T2407">
            <v>76.83</v>
          </cell>
          <cell r="U2407">
            <v>100</v>
          </cell>
          <cell r="V2407">
            <v>0</v>
          </cell>
          <cell r="W2407">
            <v>0</v>
          </cell>
          <cell r="X2407">
            <v>0</v>
          </cell>
          <cell r="Y2407">
            <v>0</v>
          </cell>
          <cell r="Z2407">
            <v>0</v>
          </cell>
          <cell r="AA2407">
            <v>0</v>
          </cell>
          <cell r="AB2407" t="str">
            <v>CAIXA REFERENCIAL</v>
          </cell>
          <cell r="AD2407" t="str">
            <v>CHOR</v>
          </cell>
          <cell r="AE2407" t="str">
            <v>CUSTOS HORÁRIOS DE MÁQUINAS E EQUIPAMENTOS</v>
          </cell>
          <cell r="AF2407">
            <v>329</v>
          </cell>
          <cell r="AG2407" t="str">
            <v>COMPOSIÇÕES AUXILIARES</v>
          </cell>
          <cell r="AH2407">
            <v>0</v>
          </cell>
          <cell r="AI2407">
            <v>0</v>
          </cell>
        </row>
        <row r="2408">
          <cell r="G2408">
            <v>73340</v>
          </cell>
          <cell r="H2408" t="str">
            <v>CUSTO HORARIO C/ MATERIAIS NA OPERACAO - CAMINHAO CARROCERIA MERCEDES BENZ - 1418/48 HP</v>
          </cell>
          <cell r="I2408" t="str">
            <v>H</v>
          </cell>
          <cell r="J2408">
            <v>76.84</v>
          </cell>
          <cell r="K2408" t="str">
            <v>INSUMO</v>
          </cell>
          <cell r="L2408">
            <v>4221</v>
          </cell>
          <cell r="M2408" t="str">
            <v>OLEO DIESEL COMBUSTIVEL COMUM</v>
          </cell>
          <cell r="N2408" t="str">
            <v>L</v>
          </cell>
          <cell r="O2408">
            <v>33.119999999999997</v>
          </cell>
          <cell r="P2408">
            <v>2.3199999999999998</v>
          </cell>
          <cell r="Q2408">
            <v>76.83</v>
          </cell>
          <cell r="AD2408" t="str">
            <v>CHOR</v>
          </cell>
          <cell r="AE2408" t="str">
            <v>CUSTOS HORÁRIOS DE MÁQUINAS E EQUIPAMENTOS</v>
          </cell>
          <cell r="AF2408">
            <v>329</v>
          </cell>
          <cell r="AG2408" t="str">
            <v>COMPOSIÇÕES AUXILIARES</v>
          </cell>
          <cell r="AH2408">
            <v>0</v>
          </cell>
          <cell r="AI2408">
            <v>0</v>
          </cell>
        </row>
        <row r="2409">
          <cell r="G2409">
            <v>73343</v>
          </cell>
          <cell r="H2409" t="str">
            <v>VIBRADOR DE IMERSAO MOTOR GAS 3,5CV TUBO DE 48X480MM (CI) C/MANGOTE   DE 5M COMP -EXCL OPERADOR</v>
          </cell>
          <cell r="I2409" t="str">
            <v>H</v>
          </cell>
          <cell r="J2409">
            <v>0.37</v>
          </cell>
          <cell r="R2409">
            <v>0</v>
          </cell>
          <cell r="S2409">
            <v>0</v>
          </cell>
          <cell r="T2409">
            <v>0</v>
          </cell>
          <cell r="U2409">
            <v>0</v>
          </cell>
          <cell r="V2409">
            <v>0.36</v>
          </cell>
          <cell r="W2409">
            <v>100</v>
          </cell>
          <cell r="X2409">
            <v>0</v>
          </cell>
          <cell r="Y2409">
            <v>0</v>
          </cell>
          <cell r="Z2409">
            <v>0</v>
          </cell>
          <cell r="AA2409">
            <v>0</v>
          </cell>
          <cell r="AB2409" t="str">
            <v>CAIXA REFERENCIAL</v>
          </cell>
          <cell r="AD2409" t="str">
            <v>CHOR</v>
          </cell>
          <cell r="AE2409" t="str">
            <v>CUSTOS HORÁRIOS DE MÁQUINAS E EQUIPAMENTOS</v>
          </cell>
          <cell r="AF2409">
            <v>329</v>
          </cell>
          <cell r="AG2409" t="str">
            <v>COMPOSIÇÕES AUXILIARES</v>
          </cell>
          <cell r="AH2409">
            <v>0</v>
          </cell>
          <cell r="AI2409">
            <v>0</v>
          </cell>
        </row>
        <row r="2410">
          <cell r="G2410">
            <v>73343</v>
          </cell>
          <cell r="H2410" t="str">
            <v>VIBRADOR DE IMERSAO MOTOR GAS 3,5CV TUBO DE 48X480MM (CI) C/MANGOTE   DE 5M COMP -EXCL OPERADOR</v>
          </cell>
          <cell r="I2410" t="str">
            <v>H</v>
          </cell>
          <cell r="J2410">
            <v>0.37</v>
          </cell>
          <cell r="K2410" t="str">
            <v>INSUMO</v>
          </cell>
          <cell r="L2410">
            <v>11652</v>
          </cell>
          <cell r="M2410" t="str">
            <v>VIBRADOR DE IMERSAO MARCA DYNAPAC MOD. AZ - 25, DIAM 25MM, OU SIMILAR, C/MOTOR A GASOLINA</v>
          </cell>
          <cell r="N2410" t="str">
            <v>UN</v>
          </cell>
          <cell r="O2410">
            <v>2.2669999999999998E-4</v>
          </cell>
          <cell r="P2410">
            <v>1625</v>
          </cell>
          <cell r="Q2410">
            <v>0.36</v>
          </cell>
          <cell r="AD2410" t="str">
            <v>CHOR</v>
          </cell>
          <cell r="AE2410" t="str">
            <v>CUSTOS HORÁRIOS DE MÁQUINAS E EQUIPAMENTOS</v>
          </cell>
          <cell r="AF2410">
            <v>329</v>
          </cell>
          <cell r="AG2410" t="str">
            <v>COMPOSIÇÕES AUXILIARES</v>
          </cell>
          <cell r="AH2410">
            <v>0</v>
          </cell>
          <cell r="AI2410">
            <v>0</v>
          </cell>
        </row>
        <row r="2411">
          <cell r="G2411">
            <v>73344</v>
          </cell>
          <cell r="H2411" t="str">
            <v>GRUPO GERADOR ESTACIONARIO C/ALTERNADOR 125/145KVA (CP) DIESEL 165CV  EXCL OPERADOR</v>
          </cell>
          <cell r="I2411" t="str">
            <v>H</v>
          </cell>
          <cell r="J2411">
            <v>89.36</v>
          </cell>
          <cell r="R2411">
            <v>0</v>
          </cell>
          <cell r="S2411">
            <v>0</v>
          </cell>
          <cell r="T2411">
            <v>83.3</v>
          </cell>
          <cell r="U2411">
            <v>93.22</v>
          </cell>
          <cell r="V2411">
            <v>6.05</v>
          </cell>
          <cell r="W2411">
            <v>6.77</v>
          </cell>
          <cell r="X2411">
            <v>0</v>
          </cell>
          <cell r="Y2411">
            <v>0</v>
          </cell>
          <cell r="Z2411">
            <v>0</v>
          </cell>
          <cell r="AA2411">
            <v>0</v>
          </cell>
          <cell r="AB2411" t="str">
            <v>CAIXA REFERENCIAL</v>
          </cell>
          <cell r="AD2411" t="str">
            <v>CHOR</v>
          </cell>
          <cell r="AE2411" t="str">
            <v>CUSTOS HORÁRIOS DE MÁQUINAS E EQUIPAMENTOS</v>
          </cell>
          <cell r="AF2411">
            <v>329</v>
          </cell>
          <cell r="AG2411" t="str">
            <v>COMPOSIÇÕES AUXILIARES</v>
          </cell>
          <cell r="AH2411">
            <v>0</v>
          </cell>
          <cell r="AI2411">
            <v>0</v>
          </cell>
        </row>
        <row r="2412">
          <cell r="G2412">
            <v>73344</v>
          </cell>
          <cell r="H2412" t="str">
            <v>GRUPO GERADOR ESTACIONARIO C/ALTERNADOR 125/145KVA (CP) DIESEL 165CV  EXCL OPERADOR</v>
          </cell>
          <cell r="I2412" t="str">
            <v>H</v>
          </cell>
          <cell r="J2412">
            <v>89.36</v>
          </cell>
          <cell r="K2412" t="str">
            <v>INSUMO</v>
          </cell>
          <cell r="L2412">
            <v>4221</v>
          </cell>
          <cell r="M2412" t="str">
            <v>OLEO DIESEL COMBUSTIVEL COMUM</v>
          </cell>
          <cell r="N2412" t="str">
            <v>L</v>
          </cell>
          <cell r="O2412">
            <v>31</v>
          </cell>
          <cell r="P2412">
            <v>2.3199999999999998</v>
          </cell>
          <cell r="Q2412">
            <v>71.92</v>
          </cell>
          <cell r="AD2412" t="str">
            <v>CHOR</v>
          </cell>
          <cell r="AE2412" t="str">
            <v>CUSTOS HORÁRIOS DE MÁQUINAS E EQUIPAMENTOS</v>
          </cell>
          <cell r="AF2412">
            <v>329</v>
          </cell>
          <cell r="AG2412" t="str">
            <v>COMPOSIÇÕES AUXILIARES</v>
          </cell>
          <cell r="AH2412">
            <v>0</v>
          </cell>
          <cell r="AI2412">
            <v>0</v>
          </cell>
        </row>
        <row r="2413">
          <cell r="G2413">
            <v>73344</v>
          </cell>
          <cell r="H2413" t="str">
            <v>GRUPO GERADOR ESTACIONARIO C/ALTERNADOR 125/145KVA (CP) DIESEL 165CV  EXCL OPERADOR</v>
          </cell>
          <cell r="I2413" t="str">
            <v>H</v>
          </cell>
          <cell r="J2413">
            <v>89.36</v>
          </cell>
          <cell r="K2413" t="str">
            <v>INSUMO</v>
          </cell>
          <cell r="L2413">
            <v>4227</v>
          </cell>
          <cell r="M2413" t="str">
            <v>ÓLEO LUBRIFICANTE PARA MOTORES DE EQUIPAMENTOS PESADOS (CAMINHÕES, TRATORES, RETROS E ETC...)</v>
          </cell>
          <cell r="N2413" t="str">
            <v>L</v>
          </cell>
          <cell r="O2413">
            <v>0.89999999999999991</v>
          </cell>
          <cell r="P2413">
            <v>10.43</v>
          </cell>
          <cell r="Q2413">
            <v>9.3800000000000008</v>
          </cell>
          <cell r="AD2413" t="str">
            <v>CHOR</v>
          </cell>
          <cell r="AE2413" t="str">
            <v>CUSTOS HORÁRIOS DE MÁQUINAS E EQUIPAMENTOS</v>
          </cell>
          <cell r="AF2413">
            <v>329</v>
          </cell>
          <cell r="AG2413" t="str">
            <v>COMPOSIÇÕES AUXILIARES</v>
          </cell>
          <cell r="AH2413">
            <v>0</v>
          </cell>
          <cell r="AI2413">
            <v>0</v>
          </cell>
        </row>
        <row r="2414">
          <cell r="G2414">
            <v>73344</v>
          </cell>
          <cell r="H2414" t="str">
            <v>GRUPO GERADOR ESTACIONARIO C/ALTERNADOR 125/145KVA (CP) DIESEL 165CV  EXCL OPERADOR</v>
          </cell>
          <cell r="I2414" t="str">
            <v>H</v>
          </cell>
          <cell r="J2414">
            <v>89.36</v>
          </cell>
          <cell r="K2414" t="str">
            <v>INSUMO</v>
          </cell>
          <cell r="L2414">
            <v>4229</v>
          </cell>
          <cell r="M2414" t="str">
            <v>GRAXA LUBRIFICANTE</v>
          </cell>
          <cell r="N2414" t="str">
            <v>KG</v>
          </cell>
          <cell r="O2414">
            <v>0.16</v>
          </cell>
          <cell r="P2414">
            <v>12.49</v>
          </cell>
          <cell r="Q2414">
            <v>1.99</v>
          </cell>
          <cell r="AD2414" t="str">
            <v>CHOR</v>
          </cell>
          <cell r="AE2414" t="str">
            <v>CUSTOS HORÁRIOS DE MÁQUINAS E EQUIPAMENTOS</v>
          </cell>
          <cell r="AF2414">
            <v>329</v>
          </cell>
          <cell r="AG2414" t="str">
            <v>COMPOSIÇÕES AUXILIARES</v>
          </cell>
          <cell r="AH2414">
            <v>0</v>
          </cell>
          <cell r="AI2414">
            <v>0</v>
          </cell>
        </row>
        <row r="2415">
          <cell r="G2415">
            <v>73344</v>
          </cell>
          <cell r="H2415" t="str">
            <v>GRUPO GERADOR ESTACIONARIO C/ALTERNADOR 125/145KVA (CP) DIESEL 165CV  EXCL OPERADOR</v>
          </cell>
          <cell r="I2415" t="str">
            <v>H</v>
          </cell>
          <cell r="J2415">
            <v>89.36</v>
          </cell>
          <cell r="K2415" t="str">
            <v>INSUMO</v>
          </cell>
          <cell r="L2415">
            <v>13911</v>
          </cell>
          <cell r="M2415" t="str">
            <v>GRUPO GERADOR, 125/145 KVA, MOTOR A DIESEL 165 CV, 1800 RPM, ESTACIONÁRIO</v>
          </cell>
          <cell r="N2415" t="str">
            <v>UN</v>
          </cell>
          <cell r="O2415">
            <v>1.26E-4</v>
          </cell>
          <cell r="P2415">
            <v>48054.81</v>
          </cell>
          <cell r="Q2415">
            <v>6.05</v>
          </cell>
          <cell r="AD2415" t="str">
            <v>CHOR</v>
          </cell>
          <cell r="AE2415" t="str">
            <v>CUSTOS HORÁRIOS DE MÁQUINAS E EQUIPAMENTOS</v>
          </cell>
          <cell r="AF2415">
            <v>329</v>
          </cell>
          <cell r="AG2415" t="str">
            <v>COMPOSIÇÕES AUXILIARES</v>
          </cell>
          <cell r="AH2415">
            <v>0</v>
          </cell>
          <cell r="AI2415">
            <v>0</v>
          </cell>
        </row>
        <row r="2416">
          <cell r="G2416">
            <v>73345</v>
          </cell>
          <cell r="H2416" t="str">
            <v>ROLO COMPACTADOR TANDEM 5 A 10T DIESEL 58,5CV (CI) INCL OPERADOR</v>
          </cell>
          <cell r="I2416" t="str">
            <v>H</v>
          </cell>
          <cell r="J2416">
            <v>33.270000000000003</v>
          </cell>
          <cell r="R2416">
            <v>13.76</v>
          </cell>
          <cell r="S2416">
            <v>41.36</v>
          </cell>
          <cell r="T2416">
            <v>0</v>
          </cell>
          <cell r="U2416">
            <v>0</v>
          </cell>
          <cell r="V2416">
            <v>19.5</v>
          </cell>
          <cell r="W2416">
            <v>58.63</v>
          </cell>
          <cell r="X2416">
            <v>0</v>
          </cell>
          <cell r="Y2416">
            <v>0</v>
          </cell>
          <cell r="Z2416">
            <v>0</v>
          </cell>
          <cell r="AA2416">
            <v>0</v>
          </cell>
          <cell r="AB2416" t="str">
            <v>CAIXA REFERENCIAL</v>
          </cell>
          <cell r="AD2416" t="str">
            <v>CHOR</v>
          </cell>
          <cell r="AE2416" t="str">
            <v>CUSTOS HORÁRIOS DE MÁQUINAS E EQUIPAMENTOS</v>
          </cell>
          <cell r="AF2416">
            <v>329</v>
          </cell>
          <cell r="AG2416" t="str">
            <v>COMPOSIÇÕES AUXILIARES</v>
          </cell>
          <cell r="AH2416">
            <v>0</v>
          </cell>
          <cell r="AI2416">
            <v>0</v>
          </cell>
        </row>
        <row r="2417">
          <cell r="G2417">
            <v>73345</v>
          </cell>
          <cell r="H2417" t="str">
            <v>ROLO COMPACTADOR TANDEM 5 A 10T DIESEL 58,5CV (CI) INCL OPERADOR</v>
          </cell>
          <cell r="I2417" t="str">
            <v>H</v>
          </cell>
          <cell r="J2417">
            <v>33.270000000000003</v>
          </cell>
          <cell r="K2417" t="str">
            <v>INSUMO</v>
          </cell>
          <cell r="L2417">
            <v>4230</v>
          </cell>
          <cell r="M2417" t="str">
            <v>OPERADOR DE MAQUINAS E EQUIPAMENTOS</v>
          </cell>
          <cell r="N2417" t="str">
            <v>H</v>
          </cell>
          <cell r="O2417">
            <v>1</v>
          </cell>
          <cell r="P2417">
            <v>13.76</v>
          </cell>
          <cell r="Q2417">
            <v>13.76</v>
          </cell>
          <cell r="AD2417" t="str">
            <v>CHOR</v>
          </cell>
          <cell r="AE2417" t="str">
            <v>CUSTOS HORÁRIOS DE MÁQUINAS E EQUIPAMENTOS</v>
          </cell>
          <cell r="AF2417">
            <v>329</v>
          </cell>
          <cell r="AG2417" t="str">
            <v>COMPOSIÇÕES AUXILIARES</v>
          </cell>
          <cell r="AH2417">
            <v>0</v>
          </cell>
          <cell r="AI2417">
            <v>0</v>
          </cell>
        </row>
        <row r="2418">
          <cell r="G2418">
            <v>73345</v>
          </cell>
          <cell r="H2418" t="str">
            <v>ROLO COMPACTADOR TANDEM 5 A 10T DIESEL 58,5CV (CI) INCL OPERADOR</v>
          </cell>
          <cell r="I2418" t="str">
            <v>H</v>
          </cell>
          <cell r="J2418">
            <v>33.270000000000003</v>
          </cell>
          <cell r="K2418" t="str">
            <v>INSUMO</v>
          </cell>
          <cell r="L2418">
            <v>6067</v>
          </cell>
          <cell r="M2418" t="str">
            <v>ROLO COMPACTADOR VIBRATÓRIO TANDEM AÇO LISO, MULLER, MODELO RT-82H, POTÊNCIA 58CV - PESO SEM/COM LASTRO 6,5/9,4T</v>
          </cell>
          <cell r="N2418" t="str">
            <v>UN</v>
          </cell>
          <cell r="O2418">
            <v>1.0279999999999999E-4</v>
          </cell>
          <cell r="P2418">
            <v>189744.02</v>
          </cell>
          <cell r="Q2418">
            <v>19.5</v>
          </cell>
          <cell r="AD2418" t="str">
            <v>CHOR</v>
          </cell>
          <cell r="AE2418" t="str">
            <v>CUSTOS HORÁRIOS DE MÁQUINAS E EQUIPAMENTOS</v>
          </cell>
          <cell r="AF2418">
            <v>329</v>
          </cell>
          <cell r="AG2418" t="str">
            <v>COMPOSIÇÕES AUXILIARES</v>
          </cell>
          <cell r="AH2418">
            <v>0</v>
          </cell>
          <cell r="AI2418">
            <v>0</v>
          </cell>
        </row>
        <row r="2419">
          <cell r="G2419">
            <v>73348</v>
          </cell>
          <cell r="H2419" t="str">
            <v>CUSTO HORARIO C/ DEPRECIACAO E JUROS - GUINDASTE AUTOPROPELIDO MADAL  - MD 10 A 45 HP</v>
          </cell>
          <cell r="I2419" t="str">
            <v>H</v>
          </cell>
          <cell r="J2419">
            <v>46.77</v>
          </cell>
          <cell r="R2419">
            <v>0</v>
          </cell>
          <cell r="S2419">
            <v>0</v>
          </cell>
          <cell r="T2419">
            <v>0</v>
          </cell>
          <cell r="U2419">
            <v>0</v>
          </cell>
          <cell r="V2419">
            <v>46.77</v>
          </cell>
          <cell r="W2419">
            <v>100</v>
          </cell>
          <cell r="X2419">
            <v>0</v>
          </cell>
          <cell r="Y2419">
            <v>0</v>
          </cell>
          <cell r="Z2419">
            <v>0</v>
          </cell>
          <cell r="AA2419">
            <v>0</v>
          </cell>
          <cell r="AB2419" t="str">
            <v>CAIXA REFERENCIAL</v>
          </cell>
          <cell r="AD2419" t="str">
            <v>CHOR</v>
          </cell>
          <cell r="AE2419" t="str">
            <v>CUSTOS HORÁRIOS DE MÁQUINAS E EQUIPAMENTOS</v>
          </cell>
          <cell r="AF2419">
            <v>329</v>
          </cell>
          <cell r="AG2419" t="str">
            <v>COMPOSIÇÕES AUXILIARES</v>
          </cell>
          <cell r="AH2419">
            <v>0</v>
          </cell>
          <cell r="AI2419">
            <v>0</v>
          </cell>
        </row>
        <row r="2420">
          <cell r="G2420">
            <v>73348</v>
          </cell>
          <cell r="H2420" t="str">
            <v>CUSTO HORARIO C/ DEPRECIACAO E JUROS - GUINDASTE AUTOPROPELIDO MADAL  - MD 10 A 45 HP</v>
          </cell>
          <cell r="I2420" t="str">
            <v>H</v>
          </cell>
          <cell r="J2420">
            <v>46.77</v>
          </cell>
          <cell r="K2420" t="str">
            <v>INSUMO</v>
          </cell>
          <cell r="L2420">
            <v>10713</v>
          </cell>
          <cell r="M2420" t="str">
            <v>GUINDASTE HIDRAULICO VEICULAR, C/LANÇA TELESCÓPICA DE ACIONAMENTO HIDRÁULICO E LANÇAS MANUAIS, MOMENTO MÁXIMO DE ELEVAÇÃO 23.000 KG, COM PBT A PARTIR DE 18.000 KG, MADAL - PKK 23.000, MONTADO SOBRE CAMINHÃO 4 X 2</v>
          </cell>
          <cell r="N2420" t="str">
            <v>UN</v>
          </cell>
          <cell r="O2420">
            <v>1.0949999999999999E-4</v>
          </cell>
          <cell r="P2420">
            <v>427132.92</v>
          </cell>
          <cell r="Q2420">
            <v>46.77</v>
          </cell>
          <cell r="AD2420" t="str">
            <v>CHOR</v>
          </cell>
          <cell r="AE2420" t="str">
            <v>CUSTOS HORÁRIOS DE MÁQUINAS E EQUIPAMENTOS</v>
          </cell>
          <cell r="AF2420">
            <v>329</v>
          </cell>
          <cell r="AG2420" t="str">
            <v>COMPOSIÇÕES AUXILIARES</v>
          </cell>
          <cell r="AH2420">
            <v>0</v>
          </cell>
          <cell r="AI2420">
            <v>0</v>
          </cell>
        </row>
        <row r="2421">
          <cell r="G2421">
            <v>73352</v>
          </cell>
          <cell r="H2421" t="str">
            <v>CUSTO HORARIO C/ DEPRECIACAO E JUROS - GUINCHO 8 T MUNCK - 640/18     S/ CAMINHAO MERCEDES BENZ 1418/51 184 HP</v>
          </cell>
          <cell r="I2421" t="str">
            <v>H</v>
          </cell>
          <cell r="J2421">
            <v>7.58</v>
          </cell>
          <cell r="R2421">
            <v>0</v>
          </cell>
          <cell r="S2421">
            <v>0</v>
          </cell>
          <cell r="T2421">
            <v>0</v>
          </cell>
          <cell r="U2421">
            <v>0</v>
          </cell>
          <cell r="V2421">
            <v>7.58</v>
          </cell>
          <cell r="W2421">
            <v>100</v>
          </cell>
          <cell r="X2421">
            <v>0</v>
          </cell>
          <cell r="Y2421">
            <v>0</v>
          </cell>
          <cell r="Z2421">
            <v>0</v>
          </cell>
          <cell r="AA2421">
            <v>0</v>
          </cell>
          <cell r="AB2421" t="str">
            <v>CAIXA REFERENCIAL</v>
          </cell>
          <cell r="AD2421" t="str">
            <v>CHOR</v>
          </cell>
          <cell r="AE2421" t="str">
            <v>CUSTOS HORÁRIOS DE MÁQUINAS E EQUIPAMENTOS</v>
          </cell>
          <cell r="AF2421">
            <v>329</v>
          </cell>
          <cell r="AG2421" t="str">
            <v>COMPOSIÇÕES AUXILIARES</v>
          </cell>
          <cell r="AH2421">
            <v>0</v>
          </cell>
          <cell r="AI2421">
            <v>0</v>
          </cell>
        </row>
        <row r="2422">
          <cell r="G2422">
            <v>73352</v>
          </cell>
          <cell r="H2422" t="str">
            <v>CUSTO HORARIO C/ DEPRECIACAO E JUROS - GUINCHO 8 T MUNCK - 640/18     S/ CAMINHAO MERCEDES BENZ 1418/51 184 HP</v>
          </cell>
          <cell r="I2422" t="str">
            <v>H</v>
          </cell>
          <cell r="J2422">
            <v>7.58</v>
          </cell>
          <cell r="K2422" t="str">
            <v>INSUMO</v>
          </cell>
          <cell r="L2422">
            <v>11611</v>
          </cell>
          <cell r="M2422" t="str">
            <v>GUINDAUTO HIDRAULICO MADAL MD-15501, CARGA MAX 7,7 TON.  (A 5,52M), ALTURA MAX = 8,64M, P/ MONTAGEM SOBRE CHASSIS DE CAMINHAO**CAIXA**</v>
          </cell>
          <cell r="N2422" t="str">
            <v>UN</v>
          </cell>
          <cell r="O2422">
            <v>1.0059999999999999E-4</v>
          </cell>
          <cell r="P2422">
            <v>75390.649999999994</v>
          </cell>
          <cell r="Q2422">
            <v>7.58</v>
          </cell>
          <cell r="AD2422" t="str">
            <v>CHOR</v>
          </cell>
          <cell r="AE2422" t="str">
            <v>CUSTOS HORÁRIOS DE MÁQUINAS E EQUIPAMENTOS</v>
          </cell>
          <cell r="AF2422">
            <v>329</v>
          </cell>
          <cell r="AG2422" t="str">
            <v>COMPOSIÇÕES AUXILIARES</v>
          </cell>
          <cell r="AH2422">
            <v>0</v>
          </cell>
          <cell r="AI2422">
            <v>0</v>
          </cell>
        </row>
        <row r="2423">
          <cell r="G2423">
            <v>73353</v>
          </cell>
          <cell r="H2423" t="str">
            <v>COMPACTADOR DE PNEUS AUTO-PROPULSOR DIESEL 76HP C/7 PNEUS-CI- PESO    5,5/20T INCL OPERADOR</v>
          </cell>
          <cell r="I2423" t="str">
            <v>H</v>
          </cell>
          <cell r="J2423">
            <v>48.4</v>
          </cell>
          <cell r="R2423">
            <v>13.76</v>
          </cell>
          <cell r="S2423">
            <v>28.43</v>
          </cell>
          <cell r="T2423">
            <v>0</v>
          </cell>
          <cell r="U2423">
            <v>0</v>
          </cell>
          <cell r="V2423">
            <v>34.630000000000003</v>
          </cell>
          <cell r="W2423">
            <v>71.56</v>
          </cell>
          <cell r="X2423">
            <v>0</v>
          </cell>
          <cell r="Y2423">
            <v>0</v>
          </cell>
          <cell r="Z2423">
            <v>0</v>
          </cell>
          <cell r="AA2423">
            <v>0</v>
          </cell>
          <cell r="AB2423" t="str">
            <v>CAIXA REFERENCIAL</v>
          </cell>
          <cell r="AD2423" t="str">
            <v>CHOR</v>
          </cell>
          <cell r="AE2423" t="str">
            <v>CUSTOS HORÁRIOS DE MÁQUINAS E EQUIPAMENTOS</v>
          </cell>
          <cell r="AF2423">
            <v>329</v>
          </cell>
          <cell r="AG2423" t="str">
            <v>COMPOSIÇÕES AUXILIARES</v>
          </cell>
          <cell r="AH2423">
            <v>0</v>
          </cell>
          <cell r="AI2423">
            <v>0</v>
          </cell>
        </row>
        <row r="2424">
          <cell r="G2424">
            <v>73353</v>
          </cell>
          <cell r="H2424" t="str">
            <v>COMPACTADOR DE PNEUS AUTO-PROPULSOR DIESEL 76HP C/7 PNEUS-CI- PESO    5,5/20T INCL OPERADOR</v>
          </cell>
          <cell r="I2424" t="str">
            <v>H</v>
          </cell>
          <cell r="J2424">
            <v>48.4</v>
          </cell>
          <cell r="K2424" t="str">
            <v>INSUMO</v>
          </cell>
          <cell r="L2424">
            <v>4230</v>
          </cell>
          <cell r="M2424" t="str">
            <v>OPERADOR DE MAQUINAS E EQUIPAMENTOS</v>
          </cell>
          <cell r="N2424" t="str">
            <v>H</v>
          </cell>
          <cell r="O2424">
            <v>1</v>
          </cell>
          <cell r="P2424">
            <v>13.76</v>
          </cell>
          <cell r="Q2424">
            <v>13.76</v>
          </cell>
          <cell r="AD2424" t="str">
            <v>CHOR</v>
          </cell>
          <cell r="AE2424" t="str">
            <v>CUSTOS HORÁRIOS DE MÁQUINAS E EQUIPAMENTOS</v>
          </cell>
          <cell r="AF2424">
            <v>329</v>
          </cell>
          <cell r="AG2424" t="str">
            <v>COMPOSIÇÕES AUXILIARES</v>
          </cell>
          <cell r="AH2424">
            <v>0</v>
          </cell>
          <cell r="AI2424">
            <v>0</v>
          </cell>
        </row>
        <row r="2425">
          <cell r="G2425">
            <v>73353</v>
          </cell>
          <cell r="H2425" t="str">
            <v>COMPACTADOR DE PNEUS AUTO-PROPULSOR DIESEL 76HP C/7 PNEUS-CI- PESO    5,5/20T INCL OPERADOR</v>
          </cell>
          <cell r="I2425" t="str">
            <v>H</v>
          </cell>
          <cell r="J2425">
            <v>48.4</v>
          </cell>
          <cell r="K2425" t="str">
            <v>INSUMO</v>
          </cell>
          <cell r="L2425">
            <v>10642</v>
          </cell>
          <cell r="M2425" t="str">
            <v>ROLO COMPACTADOR DE PNEUS ESTÁTICO, PRESSÃO VARIÁVEL, POTÊNCIA 111HP - PESO SEM/COM LASTRO 9,5/22,4T.</v>
          </cell>
          <cell r="N2425" t="str">
            <v>UN</v>
          </cell>
          <cell r="O2425">
            <v>1.0279999999999999E-4</v>
          </cell>
          <cell r="P2425">
            <v>336940</v>
          </cell>
          <cell r="Q2425">
            <v>34.630000000000003</v>
          </cell>
          <cell r="AD2425" t="str">
            <v>CHOR</v>
          </cell>
          <cell r="AE2425" t="str">
            <v>CUSTOS HORÁRIOS DE MÁQUINAS E EQUIPAMENTOS</v>
          </cell>
          <cell r="AF2425">
            <v>329</v>
          </cell>
          <cell r="AG2425" t="str">
            <v>COMPOSIÇÕES AUXILIARES</v>
          </cell>
          <cell r="AH2425">
            <v>0</v>
          </cell>
          <cell r="AI2425">
            <v>0</v>
          </cell>
        </row>
        <row r="2426">
          <cell r="G2426">
            <v>73354</v>
          </cell>
          <cell r="H2426" t="str">
            <v>MAQUINA DE JUNTAS GAS 8,25CV PART MANUAL (CI) INCL OPERADOR</v>
          </cell>
          <cell r="I2426" t="str">
            <v>H</v>
          </cell>
          <cell r="J2426">
            <v>14.7</v>
          </cell>
          <cell r="R2426">
            <v>13.76</v>
          </cell>
          <cell r="S2426">
            <v>93.59</v>
          </cell>
          <cell r="T2426">
            <v>0</v>
          </cell>
          <cell r="U2426">
            <v>0</v>
          </cell>
          <cell r="V2426">
            <v>0.94</v>
          </cell>
          <cell r="W2426">
            <v>6.4</v>
          </cell>
          <cell r="X2426">
            <v>0</v>
          </cell>
          <cell r="Y2426">
            <v>0</v>
          </cell>
          <cell r="Z2426">
            <v>0</v>
          </cell>
          <cell r="AA2426">
            <v>0</v>
          </cell>
          <cell r="AB2426" t="str">
            <v>CAIXA REFERENCIAL</v>
          </cell>
          <cell r="AD2426" t="str">
            <v>CHOR</v>
          </cell>
          <cell r="AE2426" t="str">
            <v>CUSTOS HORÁRIOS DE MÁQUINAS E EQUIPAMENTOS</v>
          </cell>
          <cell r="AF2426">
            <v>329</v>
          </cell>
          <cell r="AG2426" t="str">
            <v>COMPOSIÇÕES AUXILIARES</v>
          </cell>
          <cell r="AH2426">
            <v>0</v>
          </cell>
          <cell r="AI2426">
            <v>0</v>
          </cell>
        </row>
        <row r="2427">
          <cell r="G2427">
            <v>73354</v>
          </cell>
          <cell r="H2427" t="str">
            <v>MAQUINA DE JUNTAS GAS 8,25CV PART MANUAL (CI) INCL OPERADOR</v>
          </cell>
          <cell r="I2427" t="str">
            <v>H</v>
          </cell>
          <cell r="J2427">
            <v>14.7</v>
          </cell>
          <cell r="K2427" t="str">
            <v>INSUMO</v>
          </cell>
          <cell r="L2427">
            <v>4230</v>
          </cell>
          <cell r="M2427" t="str">
            <v>OPERADOR DE MAQUINAS E EQUIPAMENTOS</v>
          </cell>
          <cell r="N2427" t="str">
            <v>H</v>
          </cell>
          <cell r="O2427">
            <v>1</v>
          </cell>
          <cell r="P2427">
            <v>13.76</v>
          </cell>
          <cell r="Q2427">
            <v>13.76</v>
          </cell>
          <cell r="AD2427" t="str">
            <v>CHOR</v>
          </cell>
          <cell r="AE2427" t="str">
            <v>CUSTOS HORÁRIOS DE MÁQUINAS E EQUIPAMENTOS</v>
          </cell>
          <cell r="AF2427">
            <v>329</v>
          </cell>
          <cell r="AG2427" t="str">
            <v>COMPOSIÇÕES AUXILIARES</v>
          </cell>
          <cell r="AH2427">
            <v>0</v>
          </cell>
          <cell r="AI2427">
            <v>0</v>
          </cell>
        </row>
        <row r="2428">
          <cell r="G2428">
            <v>73354</v>
          </cell>
          <cell r="H2428" t="str">
            <v>MAQUINA DE JUNTAS GAS 8,25CV PART MANUAL (CI) INCL OPERADOR</v>
          </cell>
          <cell r="I2428" t="str">
            <v>H</v>
          </cell>
          <cell r="J2428">
            <v>14.7</v>
          </cell>
          <cell r="K2428" t="str">
            <v>INSUMO</v>
          </cell>
          <cell r="L2428">
            <v>11280</v>
          </cell>
          <cell r="M2428" t="str">
            <v>MAQUINA DE CORTAR ASFALTO/CONCRETO, TIPO CLIPPER C 84, COM MOTOR A  GASOLINA, 8,25 HP, C/ DISCO ATE 20"</v>
          </cell>
          <cell r="N2428" t="str">
            <v>UN</v>
          </cell>
          <cell r="O2428">
            <v>1.5999999999999999E-4</v>
          </cell>
          <cell r="P2428">
            <v>5883.59</v>
          </cell>
          <cell r="Q2428">
            <v>0.94</v>
          </cell>
          <cell r="AD2428" t="str">
            <v>CHOR</v>
          </cell>
          <cell r="AE2428" t="str">
            <v>CUSTOS HORÁRIOS DE MÁQUINAS E EQUIPAMENTOS</v>
          </cell>
          <cell r="AF2428">
            <v>329</v>
          </cell>
          <cell r="AG2428" t="str">
            <v>COMPOSIÇÕES AUXILIARES</v>
          </cell>
          <cell r="AH2428">
            <v>0</v>
          </cell>
          <cell r="AI2428">
            <v>0</v>
          </cell>
        </row>
        <row r="2429">
          <cell r="G2429">
            <v>73355</v>
          </cell>
          <cell r="H2429" t="str">
            <v>ALUGUEL CAMINHAO CARROC FIXA TOCO 7,5T MOTOR DIESEL 132CV (CF) C/MOTO RISTA</v>
          </cell>
          <cell r="I2429" t="str">
            <v>H</v>
          </cell>
          <cell r="J2429">
            <v>39.65</v>
          </cell>
          <cell r="R2429">
            <v>14.18</v>
          </cell>
          <cell r="S2429">
            <v>35.770000000000003</v>
          </cell>
          <cell r="T2429">
            <v>4.0199999999999996</v>
          </cell>
          <cell r="U2429">
            <v>10.16</v>
          </cell>
          <cell r="V2429">
            <v>21.43</v>
          </cell>
          <cell r="W2429">
            <v>54.06</v>
          </cell>
          <cell r="X2429">
            <v>0</v>
          </cell>
          <cell r="Y2429">
            <v>0</v>
          </cell>
          <cell r="Z2429">
            <v>0</v>
          </cell>
          <cell r="AA2429">
            <v>0</v>
          </cell>
          <cell r="AB2429" t="str">
            <v>CAIXA REFERENCIAL</v>
          </cell>
          <cell r="AD2429" t="str">
            <v>CHOR</v>
          </cell>
          <cell r="AE2429" t="str">
            <v>CUSTOS HORÁRIOS DE MÁQUINAS E EQUIPAMENTOS</v>
          </cell>
          <cell r="AF2429">
            <v>329</v>
          </cell>
          <cell r="AG2429" t="str">
            <v>COMPOSIÇÕES AUXILIARES</v>
          </cell>
          <cell r="AH2429">
            <v>0</v>
          </cell>
          <cell r="AI2429">
            <v>0</v>
          </cell>
        </row>
        <row r="2430">
          <cell r="G2430">
            <v>73355</v>
          </cell>
          <cell r="H2430" t="str">
            <v>ALUGUEL CAMINHAO CARROC FIXA TOCO 7,5T MOTOR DIESEL 132CV (CF) C/MOTO RISTA</v>
          </cell>
          <cell r="I2430" t="str">
            <v>H</v>
          </cell>
          <cell r="J2430">
            <v>39.65</v>
          </cell>
          <cell r="K2430" t="str">
            <v>INSUMO</v>
          </cell>
          <cell r="L2430">
            <v>1150</v>
          </cell>
          <cell r="M2430" t="str">
            <v>CAMINHAO  TOCO FORD CARGO 1717 E   MOTOR CUMMINS 170 CV - PBT=16000 KG - CARGA UTIL + CARROCERIA = 11090 KG - DIST ENTRE EIXOS 4800 MM - INCL CARROCERIA FIXA ABERTA DE MADEIRA P/ TRANSP.  GERAL DE CARGA SECA - DIMENSOES APROX. 2,50 X 7,00 X 0,50 M</v>
          </cell>
          <cell r="N2430" t="str">
            <v>UN</v>
          </cell>
          <cell r="O2430">
            <v>1.2799999999999999E-4</v>
          </cell>
          <cell r="P2430">
            <v>167484.9</v>
          </cell>
          <cell r="Q2430">
            <v>21.43</v>
          </cell>
          <cell r="AD2430" t="str">
            <v>CHOR</v>
          </cell>
          <cell r="AE2430" t="str">
            <v>CUSTOS HORÁRIOS DE MÁQUINAS E EQUIPAMENTOS</v>
          </cell>
          <cell r="AF2430">
            <v>329</v>
          </cell>
          <cell r="AG2430" t="str">
            <v>COMPOSIÇÕES AUXILIARES</v>
          </cell>
          <cell r="AH2430">
            <v>0</v>
          </cell>
          <cell r="AI2430">
            <v>0</v>
          </cell>
        </row>
        <row r="2431">
          <cell r="G2431">
            <v>73355</v>
          </cell>
          <cell r="H2431" t="str">
            <v>ALUGUEL CAMINHAO CARROC FIXA TOCO 7,5T MOTOR DIESEL 132CV (CF) C/MOTO RISTA</v>
          </cell>
          <cell r="I2431" t="str">
            <v>H</v>
          </cell>
          <cell r="J2431">
            <v>39.65</v>
          </cell>
          <cell r="K2431" t="str">
            <v>INSUMO</v>
          </cell>
          <cell r="L2431">
            <v>4094</v>
          </cell>
          <cell r="M2431" t="str">
            <v>MOTORISTA DE CAMINHAO E CARRETA</v>
          </cell>
          <cell r="N2431" t="str">
            <v>H</v>
          </cell>
          <cell r="O2431">
            <v>1</v>
          </cell>
          <cell r="P2431">
            <v>14.18</v>
          </cell>
          <cell r="Q2431">
            <v>14.18</v>
          </cell>
          <cell r="AD2431" t="str">
            <v>CHOR</v>
          </cell>
          <cell r="AE2431" t="str">
            <v>CUSTOS HORÁRIOS DE MÁQUINAS E EQUIPAMENTOS</v>
          </cell>
          <cell r="AF2431">
            <v>329</v>
          </cell>
          <cell r="AG2431" t="str">
            <v>COMPOSIÇÕES AUXILIARES</v>
          </cell>
          <cell r="AH2431">
            <v>0</v>
          </cell>
          <cell r="AI2431">
            <v>0</v>
          </cell>
        </row>
        <row r="2432">
          <cell r="G2432">
            <v>73355</v>
          </cell>
          <cell r="H2432" t="str">
            <v>ALUGUEL CAMINHAO CARROC FIXA TOCO 7,5T MOTOR DIESEL 132CV (CF) C/MOTO RISTA</v>
          </cell>
          <cell r="I2432" t="str">
            <v>H</v>
          </cell>
          <cell r="J2432">
            <v>39.65</v>
          </cell>
          <cell r="K2432" t="str">
            <v>INSUMO</v>
          </cell>
          <cell r="L2432">
            <v>4221</v>
          </cell>
          <cell r="M2432" t="str">
            <v>OLEO DIESEL COMBUSTIVEL COMUM</v>
          </cell>
          <cell r="N2432" t="str">
            <v>L</v>
          </cell>
          <cell r="O2432">
            <v>1.5499999999999998</v>
          </cell>
          <cell r="P2432">
            <v>2.3199999999999998</v>
          </cell>
          <cell r="Q2432">
            <v>3.59</v>
          </cell>
          <cell r="AD2432" t="str">
            <v>CHOR</v>
          </cell>
          <cell r="AE2432" t="str">
            <v>CUSTOS HORÁRIOS DE MÁQUINAS E EQUIPAMENTOS</v>
          </cell>
          <cell r="AF2432">
            <v>329</v>
          </cell>
          <cell r="AG2432" t="str">
            <v>COMPOSIÇÕES AUXILIARES</v>
          </cell>
          <cell r="AH2432">
            <v>0</v>
          </cell>
          <cell r="AI2432">
            <v>0</v>
          </cell>
        </row>
        <row r="2433">
          <cell r="G2433">
            <v>73355</v>
          </cell>
          <cell r="H2433" t="str">
            <v>ALUGUEL CAMINHAO CARROC FIXA TOCO 7,5T MOTOR DIESEL 132CV (CF) C/MOTO RISTA</v>
          </cell>
          <cell r="I2433" t="str">
            <v>H</v>
          </cell>
          <cell r="J2433">
            <v>39.65</v>
          </cell>
          <cell r="K2433" t="str">
            <v>INSUMO</v>
          </cell>
          <cell r="L2433">
            <v>4227</v>
          </cell>
          <cell r="M2433" t="str">
            <v>ÓLEO LUBRIFICANTE PARA MOTORES DE EQUIPAMENTOS PESADOS (CAMINHÕES, TRATORES, RETROS E ETC...)</v>
          </cell>
          <cell r="N2433" t="str">
            <v>L</v>
          </cell>
          <cell r="O2433">
            <v>2.5999999999999999E-2</v>
          </cell>
          <cell r="P2433">
            <v>10.43</v>
          </cell>
          <cell r="Q2433">
            <v>0.27</v>
          </cell>
          <cell r="AD2433" t="str">
            <v>CHOR</v>
          </cell>
          <cell r="AE2433" t="str">
            <v>CUSTOS HORÁRIOS DE MÁQUINAS E EQUIPAMENTOS</v>
          </cell>
          <cell r="AF2433">
            <v>329</v>
          </cell>
          <cell r="AG2433" t="str">
            <v>COMPOSIÇÕES AUXILIARES</v>
          </cell>
          <cell r="AH2433">
            <v>0</v>
          </cell>
          <cell r="AI2433">
            <v>0</v>
          </cell>
        </row>
        <row r="2434">
          <cell r="G2434">
            <v>73355</v>
          </cell>
          <cell r="H2434" t="str">
            <v>ALUGUEL CAMINHAO CARROC FIXA TOCO 7,5T MOTOR DIESEL 132CV (CF) C/MOTO RISTA</v>
          </cell>
          <cell r="I2434" t="str">
            <v>H</v>
          </cell>
          <cell r="J2434">
            <v>39.65</v>
          </cell>
          <cell r="K2434" t="str">
            <v>INSUMO</v>
          </cell>
          <cell r="L2434">
            <v>4229</v>
          </cell>
          <cell r="M2434" t="str">
            <v>GRAXA LUBRIFICANTE</v>
          </cell>
          <cell r="N2434" t="str">
            <v>KG</v>
          </cell>
          <cell r="O2434">
            <v>1.2999999999999999E-2</v>
          </cell>
          <cell r="P2434">
            <v>12.49</v>
          </cell>
          <cell r="Q2434">
            <v>0.16</v>
          </cell>
          <cell r="AD2434" t="str">
            <v>CHOR</v>
          </cell>
          <cell r="AE2434" t="str">
            <v>CUSTOS HORÁRIOS DE MÁQUINAS E EQUIPAMENTOS</v>
          </cell>
          <cell r="AF2434">
            <v>329</v>
          </cell>
          <cell r="AG2434" t="str">
            <v>COMPOSIÇÕES AUXILIARES</v>
          </cell>
          <cell r="AH2434">
            <v>0</v>
          </cell>
          <cell r="AI2434">
            <v>0</v>
          </cell>
        </row>
        <row r="2435">
          <cell r="G2435">
            <v>73359</v>
          </cell>
          <cell r="H2435" t="str">
            <v>CUSTO HORARIO C/ MANUTENCAO - GUINDASTE AUTOPROPELIDO MADAL -         MD 10A 45 HP</v>
          </cell>
          <cell r="I2435" t="str">
            <v>H</v>
          </cell>
          <cell r="J2435">
            <v>27.42</v>
          </cell>
          <cell r="R2435">
            <v>0</v>
          </cell>
          <cell r="S2435">
            <v>0</v>
          </cell>
          <cell r="T2435">
            <v>0</v>
          </cell>
          <cell r="U2435">
            <v>0</v>
          </cell>
          <cell r="V2435">
            <v>27.42</v>
          </cell>
          <cell r="W2435">
            <v>100</v>
          </cell>
          <cell r="X2435">
            <v>0</v>
          </cell>
          <cell r="Y2435">
            <v>0</v>
          </cell>
          <cell r="Z2435">
            <v>0</v>
          </cell>
          <cell r="AA2435">
            <v>0</v>
          </cell>
          <cell r="AB2435" t="str">
            <v>CAIXA REFERENCIAL</v>
          </cell>
          <cell r="AD2435" t="str">
            <v>CHOR</v>
          </cell>
          <cell r="AE2435" t="str">
            <v>CUSTOS HORÁRIOS DE MÁQUINAS E EQUIPAMENTOS</v>
          </cell>
          <cell r="AF2435">
            <v>329</v>
          </cell>
          <cell r="AG2435" t="str">
            <v>COMPOSIÇÕES AUXILIARES</v>
          </cell>
          <cell r="AH2435">
            <v>0</v>
          </cell>
          <cell r="AI2435">
            <v>0</v>
          </cell>
        </row>
        <row r="2436">
          <cell r="G2436">
            <v>73359</v>
          </cell>
          <cell r="H2436" t="str">
            <v>CUSTO HORARIO C/ MANUTENCAO - GUINDASTE AUTOPROPELIDO MADAL -         MD 10A 45 HP</v>
          </cell>
          <cell r="I2436" t="str">
            <v>H</v>
          </cell>
          <cell r="J2436">
            <v>27.42</v>
          </cell>
          <cell r="K2436" t="str">
            <v>INSUMO</v>
          </cell>
          <cell r="L2436">
            <v>10713</v>
          </cell>
          <cell r="M2436" t="str">
            <v>GUINDASTE HIDRAULICO VEICULAR, C/LANÇA TELESCÓPICA DE ACIONAMENTO HIDRÁULICO E LANÇAS MANUAIS, MOMENTO MÁXIMO DE ELEVAÇÃO 23.000 KG, COM PBT A PARTIR DE 18.000 KG, MADAL - PKK 23.000, MONTADO SOBRE CAMINHÃO 4 X 2</v>
          </cell>
          <cell r="N2436" t="str">
            <v>UN</v>
          </cell>
          <cell r="O2436">
            <v>6.4200000000000002E-5</v>
          </cell>
          <cell r="P2436">
            <v>427132.92</v>
          </cell>
          <cell r="Q2436">
            <v>27.42</v>
          </cell>
          <cell r="AD2436" t="str">
            <v>CHOR</v>
          </cell>
          <cell r="AE2436" t="str">
            <v>CUSTOS HORÁRIOS DE MÁQUINAS E EQUIPAMENTOS</v>
          </cell>
          <cell r="AF2436">
            <v>329</v>
          </cell>
          <cell r="AG2436" t="str">
            <v>COMPOSIÇÕES AUXILIARES</v>
          </cell>
          <cell r="AH2436">
            <v>0</v>
          </cell>
          <cell r="AI2436">
            <v>0</v>
          </cell>
        </row>
        <row r="2437">
          <cell r="G2437">
            <v>73365</v>
          </cell>
          <cell r="H2437" t="str">
            <v>CUSTO HORARIO C/ MANUTENCAO - GUINCHO 8 T MUNCK - 640/18 S/ CAMINHAO  MERCEDES BENZ 1418/51 184 HP</v>
          </cell>
          <cell r="I2437" t="str">
            <v>H</v>
          </cell>
          <cell r="J2437">
            <v>3.77</v>
          </cell>
          <cell r="R2437">
            <v>0</v>
          </cell>
          <cell r="S2437">
            <v>0</v>
          </cell>
          <cell r="T2437">
            <v>0</v>
          </cell>
          <cell r="U2437">
            <v>0</v>
          </cell>
          <cell r="V2437">
            <v>3.76</v>
          </cell>
          <cell r="W2437">
            <v>100</v>
          </cell>
          <cell r="X2437">
            <v>0</v>
          </cell>
          <cell r="Y2437">
            <v>0</v>
          </cell>
          <cell r="Z2437">
            <v>0</v>
          </cell>
          <cell r="AA2437">
            <v>0</v>
          </cell>
          <cell r="AB2437" t="str">
            <v>CAIXA REFERENCIAL</v>
          </cell>
          <cell r="AD2437" t="str">
            <v>CHOR</v>
          </cell>
          <cell r="AE2437" t="str">
            <v>CUSTOS HORÁRIOS DE MÁQUINAS E EQUIPAMENTOS</v>
          </cell>
          <cell r="AF2437">
            <v>329</v>
          </cell>
          <cell r="AG2437" t="str">
            <v>COMPOSIÇÕES AUXILIARES</v>
          </cell>
          <cell r="AH2437">
            <v>0</v>
          </cell>
          <cell r="AI2437">
            <v>0</v>
          </cell>
        </row>
        <row r="2438">
          <cell r="G2438">
            <v>73365</v>
          </cell>
          <cell r="H2438" t="str">
            <v>CUSTO HORARIO C/ MANUTENCAO - GUINCHO 8 T MUNCK - 640/18 S/ CAMINHAO  MERCEDES BENZ 1418/51 184 HP</v>
          </cell>
          <cell r="I2438" t="str">
            <v>H</v>
          </cell>
          <cell r="J2438">
            <v>3.77</v>
          </cell>
          <cell r="K2438" t="str">
            <v>INSUMO</v>
          </cell>
          <cell r="L2438">
            <v>11611</v>
          </cell>
          <cell r="M2438" t="str">
            <v>GUINDAUTO HIDRAULICO MADAL MD-15501, CARGA MAX 7,7 TON.  (A 5,52M), ALTURA MAX = 8,64M, P/ MONTAGEM SOBRE CHASSIS DE CAMINHAO**CAIXA**</v>
          </cell>
          <cell r="N2438" t="str">
            <v>UN</v>
          </cell>
          <cell r="O2438">
            <v>4.9999999999999996E-5</v>
          </cell>
          <cell r="P2438">
            <v>75390.649999999994</v>
          </cell>
          <cell r="Q2438">
            <v>3.76</v>
          </cell>
          <cell r="AD2438" t="str">
            <v>CHOR</v>
          </cell>
          <cell r="AE2438" t="str">
            <v>CUSTOS HORÁRIOS DE MÁQUINAS E EQUIPAMENTOS</v>
          </cell>
          <cell r="AF2438">
            <v>329</v>
          </cell>
          <cell r="AG2438" t="str">
            <v>COMPOSIÇÕES AUXILIARES</v>
          </cell>
          <cell r="AH2438">
            <v>0</v>
          </cell>
          <cell r="AI2438">
            <v>0</v>
          </cell>
        </row>
        <row r="2439">
          <cell r="G2439">
            <v>73366</v>
          </cell>
          <cell r="H2439" t="str">
            <v>ROLO VIBRATORIO LISO 7T AUTO-PROPULSOR DIESEL 76,5H (CI) INCL OPERADORLARG TOTAL 2,015M</v>
          </cell>
          <cell r="I2439" t="str">
            <v>H</v>
          </cell>
          <cell r="J2439">
            <v>40.049999999999997</v>
          </cell>
          <cell r="R2439">
            <v>13.76</v>
          </cell>
          <cell r="S2439">
            <v>34.36</v>
          </cell>
          <cell r="T2439">
            <v>0</v>
          </cell>
          <cell r="U2439">
            <v>0</v>
          </cell>
          <cell r="V2439">
            <v>26.28</v>
          </cell>
          <cell r="W2439">
            <v>65.63</v>
          </cell>
          <cell r="X2439">
            <v>0</v>
          </cell>
          <cell r="Y2439">
            <v>0</v>
          </cell>
          <cell r="Z2439">
            <v>0</v>
          </cell>
          <cell r="AA2439">
            <v>0</v>
          </cell>
          <cell r="AB2439" t="str">
            <v>CAIXA REFERENCIAL</v>
          </cell>
          <cell r="AD2439" t="str">
            <v>CHOR</v>
          </cell>
          <cell r="AE2439" t="str">
            <v>CUSTOS HORÁRIOS DE MÁQUINAS E EQUIPAMENTOS</v>
          </cell>
          <cell r="AF2439">
            <v>329</v>
          </cell>
          <cell r="AG2439" t="str">
            <v>COMPOSIÇÕES AUXILIARES</v>
          </cell>
          <cell r="AH2439">
            <v>0</v>
          </cell>
          <cell r="AI2439">
            <v>0</v>
          </cell>
        </row>
        <row r="2440">
          <cell r="G2440">
            <v>73366</v>
          </cell>
          <cell r="H2440" t="str">
            <v>ROLO VIBRATORIO LISO 7T AUTO-PROPULSOR DIESEL 76,5H (CI) INCL OPERADORLARG TOTAL 2,015M</v>
          </cell>
          <cell r="I2440" t="str">
            <v>H</v>
          </cell>
          <cell r="J2440">
            <v>40.049999999999997</v>
          </cell>
          <cell r="K2440" t="str">
            <v>INSUMO</v>
          </cell>
          <cell r="L2440">
            <v>4230</v>
          </cell>
          <cell r="M2440" t="str">
            <v>OPERADOR DE MAQUINAS E EQUIPAMENTOS</v>
          </cell>
          <cell r="N2440" t="str">
            <v>H</v>
          </cell>
          <cell r="O2440">
            <v>1</v>
          </cell>
          <cell r="P2440">
            <v>13.76</v>
          </cell>
          <cell r="Q2440">
            <v>13.76</v>
          </cell>
          <cell r="AD2440" t="str">
            <v>CHOR</v>
          </cell>
          <cell r="AE2440" t="str">
            <v>CUSTOS HORÁRIOS DE MÁQUINAS E EQUIPAMENTOS</v>
          </cell>
          <cell r="AF2440">
            <v>329</v>
          </cell>
          <cell r="AG2440" t="str">
            <v>COMPOSIÇÕES AUXILIARES</v>
          </cell>
          <cell r="AH2440">
            <v>0</v>
          </cell>
          <cell r="AI2440">
            <v>0</v>
          </cell>
        </row>
        <row r="2441">
          <cell r="G2441">
            <v>73366</v>
          </cell>
          <cell r="H2441" t="str">
            <v>ROLO VIBRATORIO LISO 7T AUTO-PROPULSOR DIESEL 76,5H (CI) INCL OPERADORLARG TOTAL 2,015M</v>
          </cell>
          <cell r="I2441" t="str">
            <v>H</v>
          </cell>
          <cell r="J2441">
            <v>40.049999999999997</v>
          </cell>
          <cell r="K2441" t="str">
            <v>INSUMO</v>
          </cell>
          <cell r="L2441">
            <v>10645</v>
          </cell>
          <cell r="M2441" t="str">
            <v>ROLO COMPACTADOR VIBRATÓRIO DE UM CILINDRO LISO DE AÇO PARA SOLOS, DYNAPAC, MODELO CA-150A, POTÊNCIA 80HP - PESO MÁXIMO OPERACIONAL 8,1T</v>
          </cell>
          <cell r="N2441" t="str">
            <v>UN</v>
          </cell>
          <cell r="O2441">
            <v>1.0279999999999999E-4</v>
          </cell>
          <cell r="P2441">
            <v>255726.27</v>
          </cell>
          <cell r="Q2441">
            <v>26.28</v>
          </cell>
          <cell r="AD2441" t="str">
            <v>CHOR</v>
          </cell>
          <cell r="AE2441" t="str">
            <v>CUSTOS HORÁRIOS DE MÁQUINAS E EQUIPAMENTOS</v>
          </cell>
          <cell r="AF2441">
            <v>329</v>
          </cell>
          <cell r="AG2441" t="str">
            <v>COMPOSIÇÕES AUXILIARES</v>
          </cell>
          <cell r="AH2441">
            <v>0</v>
          </cell>
          <cell r="AI2441">
            <v>0</v>
          </cell>
        </row>
        <row r="2442">
          <cell r="G2442">
            <v>73367</v>
          </cell>
          <cell r="H2442" t="str">
            <v>ROMPEDOR PNEUNATICO 32,6KG CONSUMO AR 38,8L (CI) S/OPERADOR PONTEIRA  E MANGUEIRA - FREQUENCIA DE IMPACTOS 1110 IMP/MIN</v>
          </cell>
          <cell r="I2442" t="str">
            <v>H</v>
          </cell>
          <cell r="J2442">
            <v>1.08</v>
          </cell>
          <cell r="R2442">
            <v>0</v>
          </cell>
          <cell r="S2442">
            <v>0</v>
          </cell>
          <cell r="T2442">
            <v>0</v>
          </cell>
          <cell r="U2442">
            <v>0</v>
          </cell>
          <cell r="V2442">
            <v>1.08</v>
          </cell>
          <cell r="W2442">
            <v>100</v>
          </cell>
          <cell r="X2442">
            <v>0</v>
          </cell>
          <cell r="Y2442">
            <v>0</v>
          </cell>
          <cell r="Z2442">
            <v>0</v>
          </cell>
          <cell r="AA2442">
            <v>0</v>
          </cell>
          <cell r="AB2442" t="str">
            <v>CAIXA REFERENCIAL</v>
          </cell>
          <cell r="AD2442" t="str">
            <v>CHOR</v>
          </cell>
          <cell r="AE2442" t="str">
            <v>CUSTOS HORÁRIOS DE MÁQUINAS E EQUIPAMENTOS</v>
          </cell>
          <cell r="AF2442">
            <v>329</v>
          </cell>
          <cell r="AG2442" t="str">
            <v>COMPOSIÇÕES AUXILIARES</v>
          </cell>
          <cell r="AH2442">
            <v>0</v>
          </cell>
          <cell r="AI2442">
            <v>0</v>
          </cell>
        </row>
        <row r="2443">
          <cell r="G2443">
            <v>73367</v>
          </cell>
          <cell r="H2443" t="str">
            <v>ROMPEDOR PNEUNATICO 32,6KG CONSUMO AR 38,8L (CI) S/OPERADOR PONTEIRA  E MANGUEIRA - FREQUENCIA DE IMPACTOS 1110 IMP/MIN</v>
          </cell>
          <cell r="I2443" t="str">
            <v>H</v>
          </cell>
          <cell r="J2443">
            <v>1.08</v>
          </cell>
          <cell r="K2443" t="str">
            <v>INSUMO</v>
          </cell>
          <cell r="L2443">
            <v>11616</v>
          </cell>
          <cell r="M2443" t="str">
            <v>MARTELO DEMOLIDOR PNEUMÁTICO MANUAL, MARCA ATLAS COPCO, MODELO TEX 32 P</v>
          </cell>
          <cell r="N2443" t="str">
            <v>UN</v>
          </cell>
          <cell r="O2443">
            <v>2.5999999999999998E-4</v>
          </cell>
          <cell r="P2443">
            <v>4156.21</v>
          </cell>
          <cell r="Q2443">
            <v>1.08</v>
          </cell>
          <cell r="AD2443" t="str">
            <v>CHOR</v>
          </cell>
          <cell r="AE2443" t="str">
            <v>CUSTOS HORÁRIOS DE MÁQUINAS E EQUIPAMENTOS</v>
          </cell>
          <cell r="AF2443">
            <v>329</v>
          </cell>
          <cell r="AG2443" t="str">
            <v>COMPOSIÇÕES AUXILIARES</v>
          </cell>
          <cell r="AH2443">
            <v>0</v>
          </cell>
          <cell r="AI2443">
            <v>0</v>
          </cell>
        </row>
        <row r="2444">
          <cell r="G2444">
            <v>73371</v>
          </cell>
          <cell r="H2444" t="str">
            <v>ROLO COMPACTADOR TANDEM 5 A 10T DIESEL 58,5CV (CP) INCL OPERADOR</v>
          </cell>
          <cell r="I2444" t="str">
            <v>H</v>
          </cell>
          <cell r="J2444">
            <v>64.09</v>
          </cell>
          <cell r="R2444">
            <v>13.76</v>
          </cell>
          <cell r="S2444">
            <v>21.47</v>
          </cell>
          <cell r="T2444">
            <v>18.48</v>
          </cell>
          <cell r="U2444">
            <v>28.84</v>
          </cell>
          <cell r="V2444">
            <v>31.83</v>
          </cell>
          <cell r="W2444">
            <v>49.68</v>
          </cell>
          <cell r="X2444">
            <v>0</v>
          </cell>
          <cell r="Y2444">
            <v>0</v>
          </cell>
          <cell r="Z2444">
            <v>0</v>
          </cell>
          <cell r="AA2444">
            <v>0</v>
          </cell>
          <cell r="AB2444" t="str">
            <v>CAIXA REFERENCIAL</v>
          </cell>
          <cell r="AD2444" t="str">
            <v>CHOR</v>
          </cell>
          <cell r="AE2444" t="str">
            <v>CUSTOS HORÁRIOS DE MÁQUINAS E EQUIPAMENTOS</v>
          </cell>
          <cell r="AF2444">
            <v>329</v>
          </cell>
          <cell r="AG2444" t="str">
            <v>COMPOSIÇÕES AUXILIARES</v>
          </cell>
          <cell r="AH2444">
            <v>0</v>
          </cell>
          <cell r="AI2444">
            <v>0</v>
          </cell>
        </row>
        <row r="2445">
          <cell r="G2445">
            <v>73371</v>
          </cell>
          <cell r="H2445" t="str">
            <v>ROLO COMPACTADOR TANDEM 5 A 10T DIESEL 58,5CV (CP) INCL OPERADOR</v>
          </cell>
          <cell r="I2445" t="str">
            <v>H</v>
          </cell>
          <cell r="J2445">
            <v>64.09</v>
          </cell>
          <cell r="K2445" t="str">
            <v>INSUMO</v>
          </cell>
          <cell r="L2445">
            <v>4221</v>
          </cell>
          <cell r="M2445" t="str">
            <v>OLEO DIESEL COMBUSTIVEL COMUM</v>
          </cell>
          <cell r="N2445" t="str">
            <v>L</v>
          </cell>
          <cell r="O2445">
            <v>7.15</v>
          </cell>
          <cell r="P2445">
            <v>2.3199999999999998</v>
          </cell>
          <cell r="Q2445">
            <v>16.579999999999998</v>
          </cell>
          <cell r="AD2445" t="str">
            <v>CHOR</v>
          </cell>
          <cell r="AE2445" t="str">
            <v>CUSTOS HORÁRIOS DE MÁQUINAS E EQUIPAMENTOS</v>
          </cell>
          <cell r="AF2445">
            <v>329</v>
          </cell>
          <cell r="AG2445" t="str">
            <v>COMPOSIÇÕES AUXILIARES</v>
          </cell>
          <cell r="AH2445">
            <v>0</v>
          </cell>
          <cell r="AI2445">
            <v>0</v>
          </cell>
        </row>
        <row r="2446">
          <cell r="G2446">
            <v>73371</v>
          </cell>
          <cell r="H2446" t="str">
            <v>ROLO COMPACTADOR TANDEM 5 A 10T DIESEL 58,5CV (CP) INCL OPERADOR</v>
          </cell>
          <cell r="I2446" t="str">
            <v>H</v>
          </cell>
          <cell r="J2446">
            <v>64.09</v>
          </cell>
          <cell r="K2446" t="str">
            <v>INSUMO</v>
          </cell>
          <cell r="L2446">
            <v>4227</v>
          </cell>
          <cell r="M2446" t="str">
            <v>ÓLEO LUBRIFICANTE PARA MOTORES DE EQUIPAMENTOS PESADOS (CAMINHÕES, TRATORES, RETROS E ETC...)</v>
          </cell>
          <cell r="N2446" t="str">
            <v>L</v>
          </cell>
          <cell r="O2446">
            <v>0.11</v>
          </cell>
          <cell r="P2446">
            <v>10.43</v>
          </cell>
          <cell r="Q2446">
            <v>1.1400000000000001</v>
          </cell>
          <cell r="AD2446" t="str">
            <v>CHOR</v>
          </cell>
          <cell r="AE2446" t="str">
            <v>CUSTOS HORÁRIOS DE MÁQUINAS E EQUIPAMENTOS</v>
          </cell>
          <cell r="AF2446">
            <v>329</v>
          </cell>
          <cell r="AG2446" t="str">
            <v>COMPOSIÇÕES AUXILIARES</v>
          </cell>
          <cell r="AH2446">
            <v>0</v>
          </cell>
          <cell r="AI2446">
            <v>0</v>
          </cell>
        </row>
        <row r="2447">
          <cell r="G2447">
            <v>73371</v>
          </cell>
          <cell r="H2447" t="str">
            <v>ROLO COMPACTADOR TANDEM 5 A 10T DIESEL 58,5CV (CP) INCL OPERADOR</v>
          </cell>
          <cell r="I2447" t="str">
            <v>H</v>
          </cell>
          <cell r="J2447">
            <v>64.09</v>
          </cell>
          <cell r="K2447" t="str">
            <v>INSUMO</v>
          </cell>
          <cell r="L2447">
            <v>4229</v>
          </cell>
          <cell r="M2447" t="str">
            <v>GRAXA LUBRIFICANTE</v>
          </cell>
          <cell r="N2447" t="str">
            <v>KG</v>
          </cell>
          <cell r="O2447">
            <v>0.06</v>
          </cell>
          <cell r="P2447">
            <v>12.49</v>
          </cell>
          <cell r="Q2447">
            <v>0.74</v>
          </cell>
          <cell r="AD2447" t="str">
            <v>CHOR</v>
          </cell>
          <cell r="AE2447" t="str">
            <v>CUSTOS HORÁRIOS DE MÁQUINAS E EQUIPAMENTOS</v>
          </cell>
          <cell r="AF2447">
            <v>329</v>
          </cell>
          <cell r="AG2447" t="str">
            <v>COMPOSIÇÕES AUXILIARES</v>
          </cell>
          <cell r="AH2447">
            <v>0</v>
          </cell>
          <cell r="AI2447">
            <v>0</v>
          </cell>
        </row>
        <row r="2448">
          <cell r="G2448">
            <v>73371</v>
          </cell>
          <cell r="H2448" t="str">
            <v>ROLO COMPACTADOR TANDEM 5 A 10T DIESEL 58,5CV (CP) INCL OPERADOR</v>
          </cell>
          <cell r="I2448" t="str">
            <v>H</v>
          </cell>
          <cell r="J2448">
            <v>64.09</v>
          </cell>
          <cell r="K2448" t="str">
            <v>INSUMO</v>
          </cell>
          <cell r="L2448">
            <v>4230</v>
          </cell>
          <cell r="M2448" t="str">
            <v>OPERADOR DE MAQUINAS E EQUIPAMENTOS</v>
          </cell>
          <cell r="N2448" t="str">
            <v>H</v>
          </cell>
          <cell r="O2448">
            <v>1</v>
          </cell>
          <cell r="P2448">
            <v>13.76</v>
          </cell>
          <cell r="Q2448">
            <v>13.76</v>
          </cell>
          <cell r="AD2448" t="str">
            <v>CHOR</v>
          </cell>
          <cell r="AE2448" t="str">
            <v>CUSTOS HORÁRIOS DE MÁQUINAS E EQUIPAMENTOS</v>
          </cell>
          <cell r="AF2448">
            <v>329</v>
          </cell>
          <cell r="AG2448" t="str">
            <v>COMPOSIÇÕES AUXILIARES</v>
          </cell>
          <cell r="AH2448">
            <v>0</v>
          </cell>
          <cell r="AI2448">
            <v>0</v>
          </cell>
        </row>
        <row r="2449">
          <cell r="G2449">
            <v>73371</v>
          </cell>
          <cell r="H2449" t="str">
            <v>ROLO COMPACTADOR TANDEM 5 A 10T DIESEL 58,5CV (CP) INCL OPERADOR</v>
          </cell>
          <cell r="I2449" t="str">
            <v>H</v>
          </cell>
          <cell r="J2449">
            <v>64.09</v>
          </cell>
          <cell r="K2449" t="str">
            <v>INSUMO</v>
          </cell>
          <cell r="L2449">
            <v>6067</v>
          </cell>
          <cell r="M2449" t="str">
            <v>ROLO COMPACTADOR VIBRATÓRIO TANDEM AÇO LISO, MULLER, MODELO RT-82H, POTÊNCIA 58CV - PESO SEM/COM LASTRO 6,5/9,4T</v>
          </cell>
          <cell r="N2449" t="str">
            <v>UN</v>
          </cell>
          <cell r="O2449">
            <v>1.6779999999999999E-4</v>
          </cell>
          <cell r="P2449">
            <v>189744.02</v>
          </cell>
          <cell r="Q2449">
            <v>31.83</v>
          </cell>
          <cell r="AD2449" t="str">
            <v>CHOR</v>
          </cell>
          <cell r="AE2449" t="str">
            <v>CUSTOS HORÁRIOS DE MÁQUINAS E EQUIPAMENTOS</v>
          </cell>
          <cell r="AF2449">
            <v>329</v>
          </cell>
          <cell r="AG2449" t="str">
            <v>COMPOSIÇÕES AUXILIARES</v>
          </cell>
          <cell r="AH2449">
            <v>0</v>
          </cell>
          <cell r="AI2449">
            <v>0</v>
          </cell>
        </row>
        <row r="2450">
          <cell r="G2450">
            <v>73373</v>
          </cell>
          <cell r="H2450" t="str">
            <v>CUSTO HORARIO C/ MATERIAIS NA OPERACAO - GUINDASTE AUTOPROPELIDO MADAL- MD 10A 45 HP</v>
          </cell>
          <cell r="I2450" t="str">
            <v>H</v>
          </cell>
          <cell r="J2450">
            <v>18.79</v>
          </cell>
          <cell r="R2450">
            <v>0</v>
          </cell>
          <cell r="S2450">
            <v>0</v>
          </cell>
          <cell r="T2450">
            <v>18.79</v>
          </cell>
          <cell r="U2450">
            <v>100</v>
          </cell>
          <cell r="V2450">
            <v>0</v>
          </cell>
          <cell r="W2450">
            <v>0</v>
          </cell>
          <cell r="X2450">
            <v>0</v>
          </cell>
          <cell r="Y2450">
            <v>0</v>
          </cell>
          <cell r="Z2450">
            <v>0</v>
          </cell>
          <cell r="AA2450">
            <v>0</v>
          </cell>
          <cell r="AB2450" t="str">
            <v>CAIXA REFERENCIAL</v>
          </cell>
          <cell r="AD2450" t="str">
            <v>CHOR</v>
          </cell>
          <cell r="AE2450" t="str">
            <v>CUSTOS HORÁRIOS DE MÁQUINAS E EQUIPAMENTOS</v>
          </cell>
          <cell r="AF2450">
            <v>329</v>
          </cell>
          <cell r="AG2450" t="str">
            <v>COMPOSIÇÕES AUXILIARES</v>
          </cell>
          <cell r="AH2450">
            <v>0</v>
          </cell>
          <cell r="AI2450">
            <v>0</v>
          </cell>
        </row>
        <row r="2451">
          <cell r="G2451">
            <v>73373</v>
          </cell>
          <cell r="H2451" t="str">
            <v>CUSTO HORARIO C/ MATERIAIS NA OPERACAO - GUINDASTE AUTOPROPELIDO MADAL- MD 10A 45 HP</v>
          </cell>
          <cell r="I2451" t="str">
            <v>H</v>
          </cell>
          <cell r="J2451">
            <v>18.79</v>
          </cell>
          <cell r="K2451" t="str">
            <v>INSUMO</v>
          </cell>
          <cell r="L2451">
            <v>4221</v>
          </cell>
          <cell r="M2451" t="str">
            <v>OLEO DIESEL COMBUSTIVEL COMUM</v>
          </cell>
          <cell r="N2451" t="str">
            <v>L</v>
          </cell>
          <cell r="O2451">
            <v>8.1</v>
          </cell>
          <cell r="P2451">
            <v>2.3199999999999998</v>
          </cell>
          <cell r="Q2451">
            <v>18.79</v>
          </cell>
          <cell r="AD2451" t="str">
            <v>CHOR</v>
          </cell>
          <cell r="AE2451" t="str">
            <v>CUSTOS HORÁRIOS DE MÁQUINAS E EQUIPAMENTOS</v>
          </cell>
          <cell r="AF2451">
            <v>329</v>
          </cell>
          <cell r="AG2451" t="str">
            <v>COMPOSIÇÕES AUXILIARES</v>
          </cell>
          <cell r="AH2451">
            <v>0</v>
          </cell>
          <cell r="AI2451">
            <v>0</v>
          </cell>
        </row>
        <row r="2452">
          <cell r="G2452">
            <v>73374</v>
          </cell>
          <cell r="H2452" t="str">
            <v>USINA PRE-MISTURADORA DE SOLOS CAPAC 350/600T/H (CF) INCL EQUIPE      DE OPERACAO</v>
          </cell>
          <cell r="I2452" t="str">
            <v>H</v>
          </cell>
          <cell r="J2452">
            <v>218.54</v>
          </cell>
          <cell r="R2452">
            <v>94.17</v>
          </cell>
          <cell r="S2452">
            <v>43.09</v>
          </cell>
          <cell r="T2452">
            <v>2.75</v>
          </cell>
          <cell r="U2452">
            <v>1.26</v>
          </cell>
          <cell r="V2452">
            <v>121.6</v>
          </cell>
          <cell r="W2452">
            <v>55.64</v>
          </cell>
          <cell r="X2452">
            <v>0</v>
          </cell>
          <cell r="Y2452">
            <v>0</v>
          </cell>
          <cell r="Z2452">
            <v>0</v>
          </cell>
          <cell r="AA2452">
            <v>0</v>
          </cell>
          <cell r="AB2452" t="str">
            <v>CAIXA REFERENCIAL</v>
          </cell>
          <cell r="AD2452" t="str">
            <v>CHOR</v>
          </cell>
          <cell r="AE2452" t="str">
            <v>CUSTOS HORÁRIOS DE MÁQUINAS E EQUIPAMENTOS</v>
          </cell>
          <cell r="AF2452">
            <v>329</v>
          </cell>
          <cell r="AG2452" t="str">
            <v>COMPOSIÇÕES AUXILIARES</v>
          </cell>
          <cell r="AH2452">
            <v>0</v>
          </cell>
          <cell r="AI2452">
            <v>0</v>
          </cell>
        </row>
        <row r="2453">
          <cell r="G2453">
            <v>73374</v>
          </cell>
          <cell r="H2453" t="str">
            <v>USINA PRE-MISTURADORA DE SOLOS CAPAC 350/600T/H (CF) INCL EQUIPE      DE OPERACAO</v>
          </cell>
          <cell r="I2453" t="str">
            <v>H</v>
          </cell>
          <cell r="J2453">
            <v>218.54</v>
          </cell>
          <cell r="K2453" t="str">
            <v>INSUMO</v>
          </cell>
          <cell r="L2453">
            <v>4069</v>
          </cell>
          <cell r="M2453" t="str">
            <v>MESTRE DE OBRAS</v>
          </cell>
          <cell r="N2453" t="str">
            <v>H</v>
          </cell>
          <cell r="O2453">
            <v>1</v>
          </cell>
          <cell r="P2453">
            <v>50.61</v>
          </cell>
          <cell r="Q2453">
            <v>50.61</v>
          </cell>
          <cell r="AD2453" t="str">
            <v>CHOR</v>
          </cell>
          <cell r="AE2453" t="str">
            <v>CUSTOS HORÁRIOS DE MÁQUINAS E EQUIPAMENTOS</v>
          </cell>
          <cell r="AF2453">
            <v>329</v>
          </cell>
          <cell r="AG2453" t="str">
            <v>COMPOSIÇÕES AUXILIARES</v>
          </cell>
          <cell r="AH2453">
            <v>0</v>
          </cell>
          <cell r="AI2453">
            <v>0</v>
          </cell>
        </row>
        <row r="2454">
          <cell r="G2454">
            <v>73374</v>
          </cell>
          <cell r="H2454" t="str">
            <v>USINA PRE-MISTURADORA DE SOLOS CAPAC 350/600T/H (CF) INCL EQUIPE      DE OPERACAO</v>
          </cell>
          <cell r="I2454" t="str">
            <v>H</v>
          </cell>
          <cell r="J2454">
            <v>218.54</v>
          </cell>
          <cell r="K2454" t="str">
            <v>INSUMO</v>
          </cell>
          <cell r="L2454">
            <v>4221</v>
          </cell>
          <cell r="M2454" t="str">
            <v>OLEO DIESEL COMBUSTIVEL COMUM</v>
          </cell>
          <cell r="N2454" t="str">
            <v>L</v>
          </cell>
          <cell r="O2454">
            <v>1</v>
          </cell>
          <cell r="P2454">
            <v>2.3199999999999998</v>
          </cell>
          <cell r="Q2454">
            <v>2.3199999999999998</v>
          </cell>
          <cell r="AD2454" t="str">
            <v>CHOR</v>
          </cell>
          <cell r="AE2454" t="str">
            <v>CUSTOS HORÁRIOS DE MÁQUINAS E EQUIPAMENTOS</v>
          </cell>
          <cell r="AF2454">
            <v>329</v>
          </cell>
          <cell r="AG2454" t="str">
            <v>COMPOSIÇÕES AUXILIARES</v>
          </cell>
          <cell r="AH2454">
            <v>0</v>
          </cell>
          <cell r="AI2454">
            <v>0</v>
          </cell>
        </row>
        <row r="2455">
          <cell r="G2455">
            <v>73374</v>
          </cell>
          <cell r="H2455" t="str">
            <v>USINA PRE-MISTURADORA DE SOLOS CAPAC 350/600T/H (CF) INCL EQUIPE      DE OPERACAO</v>
          </cell>
          <cell r="I2455" t="str">
            <v>H</v>
          </cell>
          <cell r="J2455">
            <v>218.54</v>
          </cell>
          <cell r="K2455" t="str">
            <v>INSUMO</v>
          </cell>
          <cell r="L2455">
            <v>4227</v>
          </cell>
          <cell r="M2455" t="str">
            <v>ÓLEO LUBRIFICANTE PARA MOTORES DE EQUIPAMENTOS PESADOS (CAMINHÕES, TRATORES, RETROS E ETC...)</v>
          </cell>
          <cell r="N2455" t="str">
            <v>L</v>
          </cell>
          <cell r="O2455">
            <v>0.03</v>
          </cell>
          <cell r="P2455">
            <v>10.43</v>
          </cell>
          <cell r="Q2455">
            <v>0.31</v>
          </cell>
          <cell r="AD2455" t="str">
            <v>CHOR</v>
          </cell>
          <cell r="AE2455" t="str">
            <v>CUSTOS HORÁRIOS DE MÁQUINAS E EQUIPAMENTOS</v>
          </cell>
          <cell r="AF2455">
            <v>329</v>
          </cell>
          <cell r="AG2455" t="str">
            <v>COMPOSIÇÕES AUXILIARES</v>
          </cell>
          <cell r="AH2455">
            <v>0</v>
          </cell>
          <cell r="AI2455">
            <v>0</v>
          </cell>
        </row>
        <row r="2456">
          <cell r="G2456">
            <v>73374</v>
          </cell>
          <cell r="H2456" t="str">
            <v>USINA PRE-MISTURADORA DE SOLOS CAPAC 350/600T/H (CF) INCL EQUIPE      DE OPERACAO</v>
          </cell>
          <cell r="I2456" t="str">
            <v>H</v>
          </cell>
          <cell r="J2456">
            <v>218.54</v>
          </cell>
          <cell r="K2456" t="str">
            <v>INSUMO</v>
          </cell>
          <cell r="L2456">
            <v>4229</v>
          </cell>
          <cell r="M2456" t="str">
            <v>GRAXA LUBRIFICANTE</v>
          </cell>
          <cell r="N2456" t="str">
            <v>KG</v>
          </cell>
          <cell r="O2456">
            <v>0.01</v>
          </cell>
          <cell r="P2456">
            <v>12.49</v>
          </cell>
          <cell r="Q2456">
            <v>0.12</v>
          </cell>
          <cell r="AD2456" t="str">
            <v>CHOR</v>
          </cell>
          <cell r="AE2456" t="str">
            <v>CUSTOS HORÁRIOS DE MÁQUINAS E EQUIPAMENTOS</v>
          </cell>
          <cell r="AF2456">
            <v>329</v>
          </cell>
          <cell r="AG2456" t="str">
            <v>COMPOSIÇÕES AUXILIARES</v>
          </cell>
          <cell r="AH2456">
            <v>0</v>
          </cell>
          <cell r="AI2456">
            <v>0</v>
          </cell>
        </row>
        <row r="2457">
          <cell r="G2457">
            <v>73374</v>
          </cell>
          <cell r="H2457" t="str">
            <v>USINA PRE-MISTURADORA DE SOLOS CAPAC 350/600T/H (CF) INCL EQUIPE      DE OPERACAO</v>
          </cell>
          <cell r="I2457" t="str">
            <v>H</v>
          </cell>
          <cell r="J2457">
            <v>218.54</v>
          </cell>
          <cell r="K2457" t="str">
            <v>INSUMO</v>
          </cell>
          <cell r="L2457">
            <v>4230</v>
          </cell>
          <cell r="M2457" t="str">
            <v>OPERADOR DE MAQUINAS E EQUIPAMENTOS</v>
          </cell>
          <cell r="N2457" t="str">
            <v>H</v>
          </cell>
          <cell r="O2457">
            <v>1</v>
          </cell>
          <cell r="P2457">
            <v>13.76</v>
          </cell>
          <cell r="Q2457">
            <v>13.76</v>
          </cell>
          <cell r="AD2457" t="str">
            <v>CHOR</v>
          </cell>
          <cell r="AE2457" t="str">
            <v>CUSTOS HORÁRIOS DE MÁQUINAS E EQUIPAMENTOS</v>
          </cell>
          <cell r="AF2457">
            <v>329</v>
          </cell>
          <cell r="AG2457" t="str">
            <v>COMPOSIÇÕES AUXILIARES</v>
          </cell>
          <cell r="AH2457">
            <v>0</v>
          </cell>
          <cell r="AI2457">
            <v>0</v>
          </cell>
        </row>
        <row r="2458">
          <cell r="G2458">
            <v>73374</v>
          </cell>
          <cell r="H2458" t="str">
            <v>USINA PRE-MISTURADORA DE SOLOS CAPAC 350/600T/H (CF) INCL EQUIPE      DE OPERACAO</v>
          </cell>
          <cell r="I2458" t="str">
            <v>H</v>
          </cell>
          <cell r="J2458">
            <v>218.54</v>
          </cell>
          <cell r="K2458" t="str">
            <v>INSUMO</v>
          </cell>
          <cell r="L2458">
            <v>6111</v>
          </cell>
          <cell r="M2458" t="str">
            <v>SERVENTE</v>
          </cell>
          <cell r="N2458" t="str">
            <v>H</v>
          </cell>
          <cell r="O2458">
            <v>4</v>
          </cell>
          <cell r="P2458">
            <v>7.44</v>
          </cell>
          <cell r="Q2458">
            <v>29.79</v>
          </cell>
          <cell r="AD2458" t="str">
            <v>CHOR</v>
          </cell>
          <cell r="AE2458" t="str">
            <v>CUSTOS HORÁRIOS DE MÁQUINAS E EQUIPAMENTOS</v>
          </cell>
          <cell r="AF2458">
            <v>329</v>
          </cell>
          <cell r="AG2458" t="str">
            <v>COMPOSIÇÕES AUXILIARES</v>
          </cell>
          <cell r="AH2458">
            <v>0</v>
          </cell>
          <cell r="AI2458">
            <v>0</v>
          </cell>
        </row>
        <row r="2459">
          <cell r="G2459">
            <v>73374</v>
          </cell>
          <cell r="H2459" t="str">
            <v>USINA PRE-MISTURADORA DE SOLOS CAPAC 350/600T/H (CF) INCL EQUIPE      DE OPERACAO</v>
          </cell>
          <cell r="I2459" t="str">
            <v>H</v>
          </cell>
          <cell r="J2459">
            <v>218.54</v>
          </cell>
          <cell r="K2459" t="str">
            <v>INSUMO</v>
          </cell>
          <cell r="L2459">
            <v>9921</v>
          </cell>
          <cell r="M2459" t="str">
            <v>USINA MISTURADORA DE SOLOS CIBER USC-50 P,  DOSADORES TRIPLOS, CALHA VIBRATORIA   CAP. 200/500 T - 201 HP **CAIXA**</v>
          </cell>
          <cell r="N2459" t="str">
            <v>UN</v>
          </cell>
          <cell r="O2459">
            <v>1.2999999999999999E-4</v>
          </cell>
          <cell r="P2459">
            <v>935407.69</v>
          </cell>
          <cell r="Q2459">
            <v>121.6</v>
          </cell>
          <cell r="AD2459" t="str">
            <v>CHOR</v>
          </cell>
          <cell r="AE2459" t="str">
            <v>CUSTOS HORÁRIOS DE MÁQUINAS E EQUIPAMENTOS</v>
          </cell>
          <cell r="AF2459">
            <v>329</v>
          </cell>
          <cell r="AG2459" t="str">
            <v>COMPOSIÇÕES AUXILIARES</v>
          </cell>
          <cell r="AH2459">
            <v>0</v>
          </cell>
          <cell r="AI2459">
            <v>0</v>
          </cell>
        </row>
        <row r="2460">
          <cell r="G2460">
            <v>73377</v>
          </cell>
          <cell r="H2460" t="str">
            <v>VIBRO-ACABADORA ASF SOBRE ESTEIRA DIESEL 69CV (CI) C/EXTENSAO P/PAVI- MENTO - INCL OPERADOR E AUXILIAR</v>
          </cell>
          <cell r="I2460" t="str">
            <v>H</v>
          </cell>
          <cell r="J2460">
            <v>117.16</v>
          </cell>
          <cell r="R2460">
            <v>21.21</v>
          </cell>
          <cell r="S2460">
            <v>18.100000000000001</v>
          </cell>
          <cell r="T2460">
            <v>0</v>
          </cell>
          <cell r="U2460">
            <v>0</v>
          </cell>
          <cell r="V2460">
            <v>95.94</v>
          </cell>
          <cell r="W2460">
            <v>81.89</v>
          </cell>
          <cell r="X2460">
            <v>0</v>
          </cell>
          <cell r="Y2460">
            <v>0</v>
          </cell>
          <cell r="Z2460">
            <v>0</v>
          </cell>
          <cell r="AA2460">
            <v>0</v>
          </cell>
          <cell r="AB2460" t="str">
            <v>CAIXA REFERENCIAL</v>
          </cell>
          <cell r="AD2460" t="str">
            <v>CHOR</v>
          </cell>
          <cell r="AE2460" t="str">
            <v>CUSTOS HORÁRIOS DE MÁQUINAS E EQUIPAMENTOS</v>
          </cell>
          <cell r="AF2460">
            <v>329</v>
          </cell>
          <cell r="AG2460" t="str">
            <v>COMPOSIÇÕES AUXILIARES</v>
          </cell>
          <cell r="AH2460">
            <v>0</v>
          </cell>
          <cell r="AI2460">
            <v>0</v>
          </cell>
        </row>
        <row r="2461">
          <cell r="G2461">
            <v>73377</v>
          </cell>
          <cell r="H2461" t="str">
            <v>VIBRO-ACABADORA ASF SOBRE ESTEIRA DIESEL 69CV (CI) C/EXTENSAO P/PAVI- MENTO - INCL OPERADOR E AUXILIAR</v>
          </cell>
          <cell r="I2461" t="str">
            <v>H</v>
          </cell>
          <cell r="J2461">
            <v>117.16</v>
          </cell>
          <cell r="K2461" t="str">
            <v>INSUMO</v>
          </cell>
          <cell r="L2461">
            <v>4230</v>
          </cell>
          <cell r="M2461" t="str">
            <v>OPERADOR DE MAQUINAS E EQUIPAMENTOS</v>
          </cell>
          <cell r="N2461" t="str">
            <v>H</v>
          </cell>
          <cell r="O2461">
            <v>1</v>
          </cell>
          <cell r="P2461">
            <v>13.76</v>
          </cell>
          <cell r="Q2461">
            <v>13.76</v>
          </cell>
          <cell r="AD2461" t="str">
            <v>CHOR</v>
          </cell>
          <cell r="AE2461" t="str">
            <v>CUSTOS HORÁRIOS DE MÁQUINAS E EQUIPAMENTOS</v>
          </cell>
          <cell r="AF2461">
            <v>329</v>
          </cell>
          <cell r="AG2461" t="str">
            <v>COMPOSIÇÕES AUXILIARES</v>
          </cell>
          <cell r="AH2461">
            <v>0</v>
          </cell>
          <cell r="AI2461">
            <v>0</v>
          </cell>
        </row>
        <row r="2462">
          <cell r="G2462">
            <v>73377</v>
          </cell>
          <cell r="H2462" t="str">
            <v>VIBRO-ACABADORA ASF SOBRE ESTEIRA DIESEL 69CV (CI) C/EXTENSAO P/PAVI- MENTO - INCL OPERADOR E AUXILIAR</v>
          </cell>
          <cell r="I2462" t="str">
            <v>H</v>
          </cell>
          <cell r="J2462">
            <v>117.16</v>
          </cell>
          <cell r="K2462" t="str">
            <v>INSUMO</v>
          </cell>
          <cell r="L2462">
            <v>6111</v>
          </cell>
          <cell r="M2462" t="str">
            <v>SERVENTE</v>
          </cell>
          <cell r="N2462" t="str">
            <v>H</v>
          </cell>
          <cell r="O2462">
            <v>1</v>
          </cell>
          <cell r="P2462">
            <v>7.44</v>
          </cell>
          <cell r="Q2462">
            <v>7.44</v>
          </cell>
          <cell r="AD2462" t="str">
            <v>CHOR</v>
          </cell>
          <cell r="AE2462" t="str">
            <v>CUSTOS HORÁRIOS DE MÁQUINAS E EQUIPAMENTOS</v>
          </cell>
          <cell r="AF2462">
            <v>329</v>
          </cell>
          <cell r="AG2462" t="str">
            <v>COMPOSIÇÕES AUXILIARES</v>
          </cell>
          <cell r="AH2462">
            <v>0</v>
          </cell>
          <cell r="AI2462">
            <v>0</v>
          </cell>
        </row>
        <row r="2463">
          <cell r="G2463">
            <v>73377</v>
          </cell>
          <cell r="H2463" t="str">
            <v>VIBRO-ACABADORA ASF SOBRE ESTEIRA DIESEL 69CV (CI) C/EXTENSAO P/PAVI- MENTO - INCL OPERADOR E AUXILIAR</v>
          </cell>
          <cell r="I2463" t="str">
            <v>H</v>
          </cell>
          <cell r="J2463">
            <v>117.16</v>
          </cell>
          <cell r="K2463" t="str">
            <v>INSUMO</v>
          </cell>
          <cell r="L2463">
            <v>10488</v>
          </cell>
          <cell r="M2463" t="str">
            <v>VIBROACABADORA DE ASFALTO SOBRE ESTEIRAS, CIBER, MOD. AF 5000, (LARGURA DE PAVIMENTACAO = 1,9 A 5,3 M, POTÊNCIA = 78/105 KW/CV; CAPACIDADE = 450 T/H)</v>
          </cell>
          <cell r="N2463" t="str">
            <v>UN</v>
          </cell>
          <cell r="O2463">
            <v>1.1899999999999999E-4</v>
          </cell>
          <cell r="P2463">
            <v>806292</v>
          </cell>
          <cell r="Q2463">
            <v>95.94</v>
          </cell>
          <cell r="AD2463" t="str">
            <v>CHOR</v>
          </cell>
          <cell r="AE2463" t="str">
            <v>CUSTOS HORÁRIOS DE MÁQUINAS E EQUIPAMENTOS</v>
          </cell>
          <cell r="AF2463">
            <v>329</v>
          </cell>
          <cell r="AG2463" t="str">
            <v>COMPOSIÇÕES AUXILIARES</v>
          </cell>
          <cell r="AH2463">
            <v>0</v>
          </cell>
          <cell r="AI2463">
            <v>0</v>
          </cell>
        </row>
        <row r="2464">
          <cell r="G2464">
            <v>73378</v>
          </cell>
          <cell r="H2464" t="str">
            <v>ROMPEDOR PNEUMATICO 32,6KG CONSUMO AR 38,8L (CP) S/OPERADOR PONTEIRA  E MANGUEIRA-FREQUENCIA DE IMPACTO DE 1110 IMP/MIN</v>
          </cell>
          <cell r="I2464" t="str">
            <v>H</v>
          </cell>
          <cell r="J2464">
            <v>1.5</v>
          </cell>
          <cell r="R2464">
            <v>0</v>
          </cell>
          <cell r="S2464">
            <v>0</v>
          </cell>
          <cell r="T2464">
            <v>0</v>
          </cell>
          <cell r="U2464">
            <v>0</v>
          </cell>
          <cell r="V2464">
            <v>1.49</v>
          </cell>
          <cell r="W2464">
            <v>100</v>
          </cell>
          <cell r="X2464">
            <v>0</v>
          </cell>
          <cell r="Y2464">
            <v>0</v>
          </cell>
          <cell r="Z2464">
            <v>0</v>
          </cell>
          <cell r="AA2464">
            <v>0</v>
          </cell>
          <cell r="AB2464" t="str">
            <v>CAIXA REFERENCIAL</v>
          </cell>
          <cell r="AD2464" t="str">
            <v>CHOR</v>
          </cell>
          <cell r="AE2464" t="str">
            <v>CUSTOS HORÁRIOS DE MÁQUINAS E EQUIPAMENTOS</v>
          </cell>
          <cell r="AF2464">
            <v>329</v>
          </cell>
          <cell r="AG2464" t="str">
            <v>COMPOSIÇÕES AUXILIARES</v>
          </cell>
          <cell r="AH2464">
            <v>0</v>
          </cell>
          <cell r="AI2464">
            <v>0</v>
          </cell>
        </row>
        <row r="2465">
          <cell r="G2465">
            <v>73378</v>
          </cell>
          <cell r="H2465" t="str">
            <v>ROMPEDOR PNEUMATICO 32,6KG CONSUMO AR 38,8L (CP) S/OPERADOR PONTEIRA  E MANGUEIRA-FREQUENCIA DE IMPACTO DE 1110 IMP/MIN</v>
          </cell>
          <cell r="I2465" t="str">
            <v>H</v>
          </cell>
          <cell r="J2465">
            <v>1.5</v>
          </cell>
          <cell r="K2465" t="str">
            <v>INSUMO</v>
          </cell>
          <cell r="L2465">
            <v>11616</v>
          </cell>
          <cell r="M2465" t="str">
            <v>MARTELO DEMOLIDOR PNEUMÁTICO MANUAL, MARCA ATLAS COPCO, MODELO TEX 32 P</v>
          </cell>
          <cell r="N2465" t="str">
            <v>UN</v>
          </cell>
          <cell r="O2465">
            <v>3.5999999999999997E-4</v>
          </cell>
          <cell r="P2465">
            <v>4156.21</v>
          </cell>
          <cell r="Q2465">
            <v>1.49</v>
          </cell>
          <cell r="AD2465" t="str">
            <v>CHOR</v>
          </cell>
          <cell r="AE2465" t="str">
            <v>CUSTOS HORÁRIOS DE MÁQUINAS E EQUIPAMENTOS</v>
          </cell>
          <cell r="AF2465">
            <v>329</v>
          </cell>
          <cell r="AG2465" t="str">
            <v>COMPOSIÇÕES AUXILIARES</v>
          </cell>
          <cell r="AH2465">
            <v>0</v>
          </cell>
          <cell r="AI2465">
            <v>0</v>
          </cell>
        </row>
        <row r="2466">
          <cell r="G2466">
            <v>73380</v>
          </cell>
          <cell r="H2466" t="str">
            <v>VIBRO-ACABADORA ASF SOBRE ESTEIRA DIESEL 69CV (CP) C/EXTENSAO P/PAVI- MENTO - INCL OPERADOR E AUXILIAR</v>
          </cell>
          <cell r="I2466" t="str">
            <v>H</v>
          </cell>
          <cell r="J2466">
            <v>196.21</v>
          </cell>
          <cell r="R2466">
            <v>21.21</v>
          </cell>
          <cell r="S2466">
            <v>10.81</v>
          </cell>
          <cell r="T2466">
            <v>18.57</v>
          </cell>
          <cell r="U2466">
            <v>9.4600000000000009</v>
          </cell>
          <cell r="V2466">
            <v>156.41999999999999</v>
          </cell>
          <cell r="W2466">
            <v>79.72</v>
          </cell>
          <cell r="X2466">
            <v>0</v>
          </cell>
          <cell r="Y2466">
            <v>0</v>
          </cell>
          <cell r="Z2466">
            <v>0</v>
          </cell>
          <cell r="AA2466">
            <v>0</v>
          </cell>
          <cell r="AB2466" t="str">
            <v>CAIXA REFERENCIAL</v>
          </cell>
          <cell r="AD2466" t="str">
            <v>CHOR</v>
          </cell>
          <cell r="AE2466" t="str">
            <v>CUSTOS HORÁRIOS DE MÁQUINAS E EQUIPAMENTOS</v>
          </cell>
          <cell r="AF2466">
            <v>329</v>
          </cell>
          <cell r="AG2466" t="str">
            <v>COMPOSIÇÕES AUXILIARES</v>
          </cell>
          <cell r="AH2466">
            <v>0</v>
          </cell>
          <cell r="AI2466">
            <v>0</v>
          </cell>
        </row>
        <row r="2467">
          <cell r="G2467">
            <v>73380</v>
          </cell>
          <cell r="H2467" t="str">
            <v>VIBRO-ACABADORA ASF SOBRE ESTEIRA DIESEL 69CV (CP) C/EXTENSAO P/PAVI- MENTO - INCL OPERADOR E AUXILIAR</v>
          </cell>
          <cell r="I2467" t="str">
            <v>H</v>
          </cell>
          <cell r="J2467">
            <v>196.21</v>
          </cell>
          <cell r="K2467" t="str">
            <v>INSUMO</v>
          </cell>
          <cell r="L2467">
            <v>4221</v>
          </cell>
          <cell r="M2467" t="str">
            <v>OLEO DIESEL COMBUSTIVEL COMUM</v>
          </cell>
          <cell r="N2467" t="str">
            <v>L</v>
          </cell>
          <cell r="O2467">
            <v>7</v>
          </cell>
          <cell r="P2467">
            <v>2.3199999999999998</v>
          </cell>
          <cell r="Q2467">
            <v>16.239999999999998</v>
          </cell>
          <cell r="AD2467" t="str">
            <v>CHOR</v>
          </cell>
          <cell r="AE2467" t="str">
            <v>CUSTOS HORÁRIOS DE MÁQUINAS E EQUIPAMENTOS</v>
          </cell>
          <cell r="AF2467">
            <v>329</v>
          </cell>
          <cell r="AG2467" t="str">
            <v>COMPOSIÇÕES AUXILIARES</v>
          </cell>
          <cell r="AH2467">
            <v>0</v>
          </cell>
          <cell r="AI2467">
            <v>0</v>
          </cell>
        </row>
        <row r="2468">
          <cell r="G2468">
            <v>73380</v>
          </cell>
          <cell r="H2468" t="str">
            <v>VIBRO-ACABADORA ASF SOBRE ESTEIRA DIESEL 69CV (CP) C/EXTENSAO P/PAVI- MENTO - INCL OPERADOR E AUXILIAR</v>
          </cell>
          <cell r="I2468" t="str">
            <v>H</v>
          </cell>
          <cell r="J2468">
            <v>196.21</v>
          </cell>
          <cell r="K2468" t="str">
            <v>INSUMO</v>
          </cell>
          <cell r="L2468">
            <v>4227</v>
          </cell>
          <cell r="M2468" t="str">
            <v>ÓLEO LUBRIFICANTE PARA MOTORES DE EQUIPAMENTOS PESADOS (CAMINHÕES, TRATORES, RETROS E ETC...)</v>
          </cell>
          <cell r="N2468" t="str">
            <v>L</v>
          </cell>
          <cell r="O2468">
            <v>0.13999999999999999</v>
          </cell>
          <cell r="P2468">
            <v>10.43</v>
          </cell>
          <cell r="Q2468">
            <v>1.46</v>
          </cell>
          <cell r="AD2468" t="str">
            <v>CHOR</v>
          </cell>
          <cell r="AE2468" t="str">
            <v>CUSTOS HORÁRIOS DE MÁQUINAS E EQUIPAMENTOS</v>
          </cell>
          <cell r="AF2468">
            <v>329</v>
          </cell>
          <cell r="AG2468" t="str">
            <v>COMPOSIÇÕES AUXILIARES</v>
          </cell>
          <cell r="AH2468">
            <v>0</v>
          </cell>
          <cell r="AI2468">
            <v>0</v>
          </cell>
        </row>
        <row r="2469">
          <cell r="G2469">
            <v>73380</v>
          </cell>
          <cell r="H2469" t="str">
            <v>VIBRO-ACABADORA ASF SOBRE ESTEIRA DIESEL 69CV (CP) C/EXTENSAO P/PAVI- MENTO - INCL OPERADOR E AUXILIAR</v>
          </cell>
          <cell r="I2469" t="str">
            <v>H</v>
          </cell>
          <cell r="J2469">
            <v>196.21</v>
          </cell>
          <cell r="K2469" t="str">
            <v>INSUMO</v>
          </cell>
          <cell r="L2469">
            <v>4229</v>
          </cell>
          <cell r="M2469" t="str">
            <v>GRAXA LUBRIFICANTE</v>
          </cell>
          <cell r="N2469" t="str">
            <v>KG</v>
          </cell>
          <cell r="O2469">
            <v>6.9999999999999993E-2</v>
          </cell>
          <cell r="P2469">
            <v>12.49</v>
          </cell>
          <cell r="Q2469">
            <v>0.87</v>
          </cell>
          <cell r="AD2469" t="str">
            <v>CHOR</v>
          </cell>
          <cell r="AE2469" t="str">
            <v>CUSTOS HORÁRIOS DE MÁQUINAS E EQUIPAMENTOS</v>
          </cell>
          <cell r="AF2469">
            <v>329</v>
          </cell>
          <cell r="AG2469" t="str">
            <v>COMPOSIÇÕES AUXILIARES</v>
          </cell>
          <cell r="AH2469">
            <v>0</v>
          </cell>
          <cell r="AI2469">
            <v>0</v>
          </cell>
        </row>
        <row r="2470">
          <cell r="G2470">
            <v>73380</v>
          </cell>
          <cell r="H2470" t="str">
            <v>VIBRO-ACABADORA ASF SOBRE ESTEIRA DIESEL 69CV (CP) C/EXTENSAO P/PAVI- MENTO - INCL OPERADOR E AUXILIAR</v>
          </cell>
          <cell r="I2470" t="str">
            <v>H</v>
          </cell>
          <cell r="J2470">
            <v>196.21</v>
          </cell>
          <cell r="K2470" t="str">
            <v>INSUMO</v>
          </cell>
          <cell r="L2470">
            <v>4230</v>
          </cell>
          <cell r="M2470" t="str">
            <v>OPERADOR DE MAQUINAS E EQUIPAMENTOS</v>
          </cell>
          <cell r="N2470" t="str">
            <v>H</v>
          </cell>
          <cell r="O2470">
            <v>1</v>
          </cell>
          <cell r="P2470">
            <v>13.76</v>
          </cell>
          <cell r="Q2470">
            <v>13.76</v>
          </cell>
          <cell r="AD2470" t="str">
            <v>CHOR</v>
          </cell>
          <cell r="AE2470" t="str">
            <v>CUSTOS HORÁRIOS DE MÁQUINAS E EQUIPAMENTOS</v>
          </cell>
          <cell r="AF2470">
            <v>329</v>
          </cell>
          <cell r="AG2470" t="str">
            <v>COMPOSIÇÕES AUXILIARES</v>
          </cell>
          <cell r="AH2470">
            <v>0</v>
          </cell>
          <cell r="AI2470">
            <v>0</v>
          </cell>
        </row>
        <row r="2471">
          <cell r="G2471">
            <v>73380</v>
          </cell>
          <cell r="H2471" t="str">
            <v>VIBRO-ACABADORA ASF SOBRE ESTEIRA DIESEL 69CV (CP) C/EXTENSAO P/PAVI- MENTO - INCL OPERADOR E AUXILIAR</v>
          </cell>
          <cell r="I2471" t="str">
            <v>H</v>
          </cell>
          <cell r="J2471">
            <v>196.21</v>
          </cell>
          <cell r="K2471" t="str">
            <v>INSUMO</v>
          </cell>
          <cell r="L2471">
            <v>6111</v>
          </cell>
          <cell r="M2471" t="str">
            <v>SERVENTE</v>
          </cell>
          <cell r="N2471" t="str">
            <v>H</v>
          </cell>
          <cell r="O2471">
            <v>1</v>
          </cell>
          <cell r="P2471">
            <v>7.44</v>
          </cell>
          <cell r="Q2471">
            <v>7.44</v>
          </cell>
          <cell r="AD2471" t="str">
            <v>CHOR</v>
          </cell>
          <cell r="AE2471" t="str">
            <v>CUSTOS HORÁRIOS DE MÁQUINAS E EQUIPAMENTOS</v>
          </cell>
          <cell r="AF2471">
            <v>329</v>
          </cell>
          <cell r="AG2471" t="str">
            <v>COMPOSIÇÕES AUXILIARES</v>
          </cell>
          <cell r="AH2471">
            <v>0</v>
          </cell>
          <cell r="AI2471">
            <v>0</v>
          </cell>
        </row>
        <row r="2472">
          <cell r="G2472">
            <v>73380</v>
          </cell>
          <cell r="H2472" t="str">
            <v>VIBRO-ACABADORA ASF SOBRE ESTEIRA DIESEL 69CV (CP) C/EXTENSAO P/PAVI- MENTO - INCL OPERADOR E AUXILIAR</v>
          </cell>
          <cell r="I2472" t="str">
            <v>H</v>
          </cell>
          <cell r="J2472">
            <v>196.21</v>
          </cell>
          <cell r="K2472" t="str">
            <v>INSUMO</v>
          </cell>
          <cell r="L2472">
            <v>10488</v>
          </cell>
          <cell r="M2472" t="str">
            <v>VIBROACABADORA DE ASFALTO SOBRE ESTEIRAS, CIBER, MOD. AF 5000, (LARGURA DE PAVIMENTACAO = 1,9 A 5,3 M, POTÊNCIA = 78/105 KW/CV; CAPACIDADE = 450 T/H)</v>
          </cell>
          <cell r="N2472" t="str">
            <v>UN</v>
          </cell>
          <cell r="O2472">
            <v>1.94E-4</v>
          </cell>
          <cell r="P2472">
            <v>806292</v>
          </cell>
          <cell r="Q2472">
            <v>156.41999999999999</v>
          </cell>
          <cell r="AD2472" t="str">
            <v>CHOR</v>
          </cell>
          <cell r="AE2472" t="str">
            <v>CUSTOS HORÁRIOS DE MÁQUINAS E EQUIPAMENTOS</v>
          </cell>
          <cell r="AF2472">
            <v>329</v>
          </cell>
          <cell r="AG2472" t="str">
            <v>COMPOSIÇÕES AUXILIARES</v>
          </cell>
          <cell r="AH2472">
            <v>0</v>
          </cell>
          <cell r="AI2472">
            <v>0</v>
          </cell>
        </row>
        <row r="2473">
          <cell r="G2473">
            <v>73383</v>
          </cell>
          <cell r="H2473" t="str">
            <v>CUSTO HORARIO C/ MATERIAIS NA OPERACAO - GUINCHO 8 T MUNCK - 640/18   S/ CAMINHAO MERCEDES BENZ 1418/51 184 HP</v>
          </cell>
          <cell r="I2473" t="str">
            <v>H</v>
          </cell>
          <cell r="J2473">
            <v>70.989999999999995</v>
          </cell>
          <cell r="R2473">
            <v>0</v>
          </cell>
          <cell r="S2473">
            <v>0</v>
          </cell>
          <cell r="T2473">
            <v>70.989999999999995</v>
          </cell>
          <cell r="U2473">
            <v>100</v>
          </cell>
          <cell r="V2473">
            <v>0</v>
          </cell>
          <cell r="W2473">
            <v>0</v>
          </cell>
          <cell r="X2473">
            <v>0</v>
          </cell>
          <cell r="Y2473">
            <v>0</v>
          </cell>
          <cell r="Z2473">
            <v>0</v>
          </cell>
          <cell r="AA2473">
            <v>0</v>
          </cell>
          <cell r="AB2473" t="str">
            <v>CAIXA REFERENCIAL</v>
          </cell>
          <cell r="AD2473" t="str">
            <v>CHOR</v>
          </cell>
          <cell r="AE2473" t="str">
            <v>CUSTOS HORÁRIOS DE MÁQUINAS E EQUIPAMENTOS</v>
          </cell>
          <cell r="AF2473">
            <v>329</v>
          </cell>
          <cell r="AG2473" t="str">
            <v>COMPOSIÇÕES AUXILIARES</v>
          </cell>
          <cell r="AH2473">
            <v>0</v>
          </cell>
          <cell r="AI2473">
            <v>0</v>
          </cell>
        </row>
        <row r="2474">
          <cell r="G2474">
            <v>73383</v>
          </cell>
          <cell r="H2474" t="str">
            <v>CUSTO HORARIO C/ MATERIAIS NA OPERACAO - GUINCHO 8 T MUNCK - 640/18   S/ CAMINHAO MERCEDES BENZ 1418/51 184 HP</v>
          </cell>
          <cell r="I2474" t="str">
            <v>H</v>
          </cell>
          <cell r="J2474">
            <v>70.989999999999995</v>
          </cell>
          <cell r="K2474" t="str">
            <v>INSUMO</v>
          </cell>
          <cell r="L2474">
            <v>4221</v>
          </cell>
          <cell r="M2474" t="str">
            <v>OLEO DIESEL COMBUSTIVEL COMUM</v>
          </cell>
          <cell r="N2474" t="str">
            <v>L</v>
          </cell>
          <cell r="O2474">
            <v>30.6</v>
          </cell>
          <cell r="P2474">
            <v>2.3199999999999998</v>
          </cell>
          <cell r="Q2474">
            <v>70.989999999999995</v>
          </cell>
          <cell r="AD2474" t="str">
            <v>CHOR</v>
          </cell>
          <cell r="AE2474" t="str">
            <v>CUSTOS HORÁRIOS DE MÁQUINAS E EQUIPAMENTOS</v>
          </cell>
          <cell r="AF2474">
            <v>329</v>
          </cell>
          <cell r="AG2474" t="str">
            <v>COMPOSIÇÕES AUXILIARES</v>
          </cell>
          <cell r="AH2474">
            <v>0</v>
          </cell>
          <cell r="AI2474">
            <v>0</v>
          </cell>
        </row>
        <row r="2475">
          <cell r="G2475">
            <v>73386</v>
          </cell>
          <cell r="H2475" t="str">
            <v>ALUGUEL CAMINHAO BASCUL NO TOCO 4M3 DMOTOR DIESEL 85CV (CI) C/MOTORIS TA</v>
          </cell>
          <cell r="I2475" t="str">
            <v>H</v>
          </cell>
          <cell r="J2475">
            <v>31.34</v>
          </cell>
          <cell r="R2475">
            <v>14.18</v>
          </cell>
          <cell r="S2475">
            <v>45.26</v>
          </cell>
          <cell r="T2475">
            <v>0</v>
          </cell>
          <cell r="U2475">
            <v>0</v>
          </cell>
          <cell r="V2475">
            <v>17.149999999999999</v>
          </cell>
          <cell r="W2475">
            <v>54.73</v>
          </cell>
          <cell r="X2475">
            <v>0</v>
          </cell>
          <cell r="Y2475">
            <v>0</v>
          </cell>
          <cell r="Z2475">
            <v>0</v>
          </cell>
          <cell r="AA2475">
            <v>0</v>
          </cell>
          <cell r="AB2475" t="str">
            <v>CAIXA REFERENCIAL</v>
          </cell>
          <cell r="AD2475" t="str">
            <v>CHOR</v>
          </cell>
          <cell r="AE2475" t="str">
            <v>CUSTOS HORÁRIOS DE MÁQUINAS E EQUIPAMENTOS</v>
          </cell>
          <cell r="AF2475">
            <v>329</v>
          </cell>
          <cell r="AG2475" t="str">
            <v>COMPOSIÇÕES AUXILIARES</v>
          </cell>
          <cell r="AH2475">
            <v>0</v>
          </cell>
          <cell r="AI2475">
            <v>0</v>
          </cell>
        </row>
        <row r="2476">
          <cell r="G2476">
            <v>73386</v>
          </cell>
          <cell r="H2476" t="str">
            <v>ALUGUEL CAMINHAO BASCUL NO TOCO 4M3 DMOTOR DIESEL 85CV (CI) C/MOTORIS TA</v>
          </cell>
          <cell r="I2476" t="str">
            <v>H</v>
          </cell>
          <cell r="J2476">
            <v>31.34</v>
          </cell>
          <cell r="K2476" t="str">
            <v>INSUMO</v>
          </cell>
          <cell r="L2476">
            <v>4094</v>
          </cell>
          <cell r="M2476" t="str">
            <v>MOTORISTA DE CAMINHAO E CARRETA</v>
          </cell>
          <cell r="N2476" t="str">
            <v>H</v>
          </cell>
          <cell r="O2476">
            <v>1</v>
          </cell>
          <cell r="P2476">
            <v>14.18</v>
          </cell>
          <cell r="Q2476">
            <v>14.18</v>
          </cell>
          <cell r="AD2476" t="str">
            <v>CHOR</v>
          </cell>
          <cell r="AE2476" t="str">
            <v>CUSTOS HORÁRIOS DE MÁQUINAS E EQUIPAMENTOS</v>
          </cell>
          <cell r="AF2476">
            <v>329</v>
          </cell>
          <cell r="AG2476" t="str">
            <v>COMPOSIÇÕES AUXILIARES</v>
          </cell>
          <cell r="AH2476">
            <v>0</v>
          </cell>
          <cell r="AI2476">
            <v>0</v>
          </cell>
        </row>
        <row r="2477">
          <cell r="G2477">
            <v>73386</v>
          </cell>
          <cell r="H2477" t="str">
            <v>ALUGUEL CAMINHAO BASCUL NO TOCO 4M3 DMOTOR DIESEL 85CV (CI) C/MOTORIS TA</v>
          </cell>
          <cell r="I2477" t="str">
            <v>H</v>
          </cell>
          <cell r="J2477">
            <v>31.34</v>
          </cell>
          <cell r="K2477" t="str">
            <v>INSUMO</v>
          </cell>
          <cell r="L2477">
            <v>10619</v>
          </cell>
          <cell r="M2477" t="str">
            <v>CAMINHAO BASCULANTE 4,0M3 TOCO FORD F-12000 S270 MOTOR CUMMINS 162CV   PBT=11800KG -  CARGA UTIL MAX C/ EQUIP=7640KG - DIST ENTRE EIXOS 4470MM - INCL CACAMBA</v>
          </cell>
          <cell r="N2477" t="str">
            <v>UN</v>
          </cell>
          <cell r="O2477">
            <v>1.16E-4</v>
          </cell>
          <cell r="P2477">
            <v>147873.49</v>
          </cell>
          <cell r="Q2477">
            <v>17.149999999999999</v>
          </cell>
          <cell r="AD2477" t="str">
            <v>CHOR</v>
          </cell>
          <cell r="AE2477" t="str">
            <v>CUSTOS HORÁRIOS DE MÁQUINAS E EQUIPAMENTOS</v>
          </cell>
          <cell r="AF2477">
            <v>329</v>
          </cell>
          <cell r="AG2477" t="str">
            <v>COMPOSIÇÕES AUXILIARES</v>
          </cell>
          <cell r="AH2477">
            <v>0</v>
          </cell>
          <cell r="AI2477">
            <v>0</v>
          </cell>
        </row>
        <row r="2478">
          <cell r="G2478">
            <v>73387</v>
          </cell>
          <cell r="H2478" t="str">
            <v>GRUPO GERADOR C/POTENCIA 1450W/110V C.A OU 12V C.C. (CP) GAS 3,4HPREFRIGERADO A AR - EXCL OPERADOR</v>
          </cell>
          <cell r="I2478" t="str">
            <v>H</v>
          </cell>
          <cell r="J2478">
            <v>4.91</v>
          </cell>
          <cell r="R2478">
            <v>0</v>
          </cell>
          <cell r="S2478">
            <v>0</v>
          </cell>
          <cell r="T2478">
            <v>4.55</v>
          </cell>
          <cell r="U2478">
            <v>92.92</v>
          </cell>
          <cell r="V2478">
            <v>0.34</v>
          </cell>
          <cell r="W2478">
            <v>7.07</v>
          </cell>
          <cell r="X2478">
            <v>0</v>
          </cell>
          <cell r="Y2478">
            <v>0</v>
          </cell>
          <cell r="Z2478">
            <v>0</v>
          </cell>
          <cell r="AA2478">
            <v>0</v>
          </cell>
          <cell r="AB2478" t="str">
            <v>CAIXA REFERENCIAL</v>
          </cell>
          <cell r="AD2478" t="str">
            <v>CHOR</v>
          </cell>
          <cell r="AE2478" t="str">
            <v>CUSTOS HORÁRIOS DE MÁQUINAS E EQUIPAMENTOS</v>
          </cell>
          <cell r="AF2478">
            <v>329</v>
          </cell>
          <cell r="AG2478" t="str">
            <v>COMPOSIÇÕES AUXILIARES</v>
          </cell>
          <cell r="AH2478">
            <v>0</v>
          </cell>
          <cell r="AI2478">
            <v>0</v>
          </cell>
        </row>
        <row r="2479">
          <cell r="G2479">
            <v>73387</v>
          </cell>
          <cell r="H2479" t="str">
            <v>GRUPO GERADOR C/POTENCIA 1450W/110V C.A OU 12V C.C. (CP) GAS 3,4HPREFRIGERADO A AR - EXCL OPERADOR</v>
          </cell>
          <cell r="I2479" t="str">
            <v>H</v>
          </cell>
          <cell r="J2479">
            <v>4.91</v>
          </cell>
          <cell r="K2479" t="str">
            <v>INSUMO</v>
          </cell>
          <cell r="L2479">
            <v>4222</v>
          </cell>
          <cell r="M2479" t="str">
            <v>GASOLINA COMUM</v>
          </cell>
          <cell r="N2479" t="str">
            <v>L</v>
          </cell>
          <cell r="O2479">
            <v>1.5</v>
          </cell>
          <cell r="P2479">
            <v>2.9</v>
          </cell>
          <cell r="Q2479">
            <v>4.3499999999999996</v>
          </cell>
          <cell r="AD2479" t="str">
            <v>CHOR</v>
          </cell>
          <cell r="AE2479" t="str">
            <v>CUSTOS HORÁRIOS DE MÁQUINAS E EQUIPAMENTOS</v>
          </cell>
          <cell r="AF2479">
            <v>329</v>
          </cell>
          <cell r="AG2479" t="str">
            <v>COMPOSIÇÕES AUXILIARES</v>
          </cell>
          <cell r="AH2479">
            <v>0</v>
          </cell>
          <cell r="AI2479">
            <v>0</v>
          </cell>
        </row>
        <row r="2480">
          <cell r="G2480">
            <v>73387</v>
          </cell>
          <cell r="H2480" t="str">
            <v>GRUPO GERADOR C/POTENCIA 1450W/110V C.A OU 12V C.C. (CP) GAS 3,4HPREFRIGERADO A AR - EXCL OPERADOR</v>
          </cell>
          <cell r="I2480" t="str">
            <v>H</v>
          </cell>
          <cell r="J2480">
            <v>4.91</v>
          </cell>
          <cell r="K2480" t="str">
            <v>INSUMO</v>
          </cell>
          <cell r="L2480">
            <v>4227</v>
          </cell>
          <cell r="M2480" t="str">
            <v>ÓLEO LUBRIFICANTE PARA MOTORES DE EQUIPAMENTOS PESADOS (CAMINHÕES, TRATORES, RETROS E ETC...)</v>
          </cell>
          <cell r="N2480" t="str">
            <v>L</v>
          </cell>
          <cell r="O2480">
            <v>0.02</v>
          </cell>
          <cell r="P2480">
            <v>10.43</v>
          </cell>
          <cell r="Q2480">
            <v>0.2</v>
          </cell>
          <cell r="AD2480" t="str">
            <v>CHOR</v>
          </cell>
          <cell r="AE2480" t="str">
            <v>CUSTOS HORÁRIOS DE MÁQUINAS E EQUIPAMENTOS</v>
          </cell>
          <cell r="AF2480">
            <v>329</v>
          </cell>
          <cell r="AG2480" t="str">
            <v>COMPOSIÇÕES AUXILIARES</v>
          </cell>
          <cell r="AH2480">
            <v>0</v>
          </cell>
          <cell r="AI2480">
            <v>0</v>
          </cell>
        </row>
        <row r="2481">
          <cell r="G2481">
            <v>73387</v>
          </cell>
          <cell r="H2481" t="str">
            <v>GRUPO GERADOR C/POTENCIA 1450W/110V C.A OU 12V C.C. (CP) GAS 3,4HPREFRIGERADO A AR - EXCL OPERADOR</v>
          </cell>
          <cell r="I2481" t="str">
            <v>H</v>
          </cell>
          <cell r="J2481">
            <v>4.91</v>
          </cell>
          <cell r="K2481" t="str">
            <v>INSUMO</v>
          </cell>
          <cell r="L2481">
            <v>11360</v>
          </cell>
          <cell r="M2481" t="str">
            <v>GERADOR MARCA TRAMONTINI OU SIMILAR , 4KVA A GASOLINA 8HP PORTATIL</v>
          </cell>
          <cell r="N2481" t="str">
            <v>UN</v>
          </cell>
          <cell r="O2481">
            <v>1.5769999999999998E-4</v>
          </cell>
          <cell r="P2481">
            <v>2200</v>
          </cell>
          <cell r="Q2481">
            <v>0.34</v>
          </cell>
          <cell r="AD2481" t="str">
            <v>CHOR</v>
          </cell>
          <cell r="AE2481" t="str">
            <v>CUSTOS HORÁRIOS DE MÁQUINAS E EQUIPAMENTOS</v>
          </cell>
          <cell r="AF2481">
            <v>329</v>
          </cell>
          <cell r="AG2481" t="str">
            <v>COMPOSIÇÕES AUXILIARES</v>
          </cell>
          <cell r="AH2481">
            <v>0</v>
          </cell>
          <cell r="AI2481">
            <v>0</v>
          </cell>
        </row>
        <row r="2482">
          <cell r="G2482">
            <v>73388</v>
          </cell>
          <cell r="H2482" t="str">
            <v>COMPRESSOR AR PORTATIL/REBOCAVEL DESC 170PCM DIESEL 40CV (CP) PRESSAO DE TRABALHO DE 102PSI - EXCL OPERADOR</v>
          </cell>
          <cell r="I2482" t="str">
            <v>H</v>
          </cell>
          <cell r="J2482">
            <v>46.26</v>
          </cell>
          <cell r="R2482">
            <v>0</v>
          </cell>
          <cell r="S2482">
            <v>0</v>
          </cell>
          <cell r="T2482">
            <v>34.200000000000003</v>
          </cell>
          <cell r="U2482">
            <v>73.930000000000007</v>
          </cell>
          <cell r="V2482">
            <v>12.05</v>
          </cell>
          <cell r="W2482">
            <v>26.06</v>
          </cell>
          <cell r="X2482">
            <v>0</v>
          </cell>
          <cell r="Y2482">
            <v>0</v>
          </cell>
          <cell r="Z2482">
            <v>0</v>
          </cell>
          <cell r="AA2482">
            <v>0</v>
          </cell>
          <cell r="AB2482" t="str">
            <v>CAIXA REFERENCIAL</v>
          </cell>
          <cell r="AD2482" t="str">
            <v>CHOR</v>
          </cell>
          <cell r="AE2482" t="str">
            <v>CUSTOS HORÁRIOS DE MÁQUINAS E EQUIPAMENTOS</v>
          </cell>
          <cell r="AF2482">
            <v>329</v>
          </cell>
          <cell r="AG2482" t="str">
            <v>COMPOSIÇÕES AUXILIARES</v>
          </cell>
          <cell r="AH2482">
            <v>0</v>
          </cell>
          <cell r="AI2482">
            <v>0</v>
          </cell>
        </row>
        <row r="2483">
          <cell r="G2483">
            <v>73388</v>
          </cell>
          <cell r="H2483" t="str">
            <v>COMPRESSOR AR PORTATIL/REBOCAVEL DESC 170PCM DIESEL 40CV (CP) PRESSAO DE TRABALHO DE 102PSI - EXCL OPERADOR</v>
          </cell>
          <cell r="I2483" t="str">
            <v>H</v>
          </cell>
          <cell r="J2483">
            <v>46.26</v>
          </cell>
          <cell r="K2483" t="str">
            <v>INSUMO</v>
          </cell>
          <cell r="L2483">
            <v>1507</v>
          </cell>
          <cell r="M2483" t="str">
            <v>COMPRESSOR DE AR - REBOCAVEL - ATLAS COPCO XA-90 MWD - DESCARGA LIVRE EFETIVA 180 PCM - PRESSAO DE TRABALHO 102 PSI - MOTOR A DIESEL 89CV</v>
          </cell>
          <cell r="N2483" t="str">
            <v>UN</v>
          </cell>
          <cell r="O2483">
            <v>1.76E-4</v>
          </cell>
          <cell r="P2483">
            <v>68513</v>
          </cell>
          <cell r="Q2483">
            <v>12.05</v>
          </cell>
          <cell r="AD2483" t="str">
            <v>CHOR</v>
          </cell>
          <cell r="AE2483" t="str">
            <v>CUSTOS HORÁRIOS DE MÁQUINAS E EQUIPAMENTOS</v>
          </cell>
          <cell r="AF2483">
            <v>329</v>
          </cell>
          <cell r="AG2483" t="str">
            <v>COMPOSIÇÕES AUXILIARES</v>
          </cell>
          <cell r="AH2483">
            <v>0</v>
          </cell>
          <cell r="AI2483">
            <v>0</v>
          </cell>
        </row>
        <row r="2484">
          <cell r="G2484">
            <v>73388</v>
          </cell>
          <cell r="H2484" t="str">
            <v>COMPRESSOR AR PORTATIL/REBOCAVEL DESC 170PCM DIESEL 40CV (CP) PRESSAO DE TRABALHO DE 102PSI - EXCL OPERADOR</v>
          </cell>
          <cell r="I2484" t="str">
            <v>H</v>
          </cell>
          <cell r="J2484">
            <v>46.26</v>
          </cell>
          <cell r="K2484" t="str">
            <v>INSUMO</v>
          </cell>
          <cell r="L2484">
            <v>4221</v>
          </cell>
          <cell r="M2484" t="str">
            <v>OLEO DIESEL COMBUSTIVEL COMUM</v>
          </cell>
          <cell r="N2484" t="str">
            <v>L</v>
          </cell>
          <cell r="O2484">
            <v>13</v>
          </cell>
          <cell r="P2484">
            <v>2.3199999999999998</v>
          </cell>
          <cell r="Q2484">
            <v>30.16</v>
          </cell>
          <cell r="AD2484" t="str">
            <v>CHOR</v>
          </cell>
          <cell r="AE2484" t="str">
            <v>CUSTOS HORÁRIOS DE MÁQUINAS E EQUIPAMENTOS</v>
          </cell>
          <cell r="AF2484">
            <v>329</v>
          </cell>
          <cell r="AG2484" t="str">
            <v>COMPOSIÇÕES AUXILIARES</v>
          </cell>
          <cell r="AH2484">
            <v>0</v>
          </cell>
          <cell r="AI2484">
            <v>0</v>
          </cell>
        </row>
        <row r="2485">
          <cell r="G2485">
            <v>73388</v>
          </cell>
          <cell r="H2485" t="str">
            <v>COMPRESSOR AR PORTATIL/REBOCAVEL DESC 170PCM DIESEL 40CV (CP) PRESSAO DE TRABALHO DE 102PSI - EXCL OPERADOR</v>
          </cell>
          <cell r="I2485" t="str">
            <v>H</v>
          </cell>
          <cell r="J2485">
            <v>46.26</v>
          </cell>
          <cell r="K2485" t="str">
            <v>INSUMO</v>
          </cell>
          <cell r="L2485">
            <v>4227</v>
          </cell>
          <cell r="M2485" t="str">
            <v>ÓLEO LUBRIFICANTE PARA MOTORES DE EQUIPAMENTOS PESADOS (CAMINHÕES, TRATORES, RETROS E ETC...)</v>
          </cell>
          <cell r="N2485" t="str">
            <v>L</v>
          </cell>
          <cell r="O2485">
            <v>0.34</v>
          </cell>
          <cell r="P2485">
            <v>10.43</v>
          </cell>
          <cell r="Q2485">
            <v>3.54</v>
          </cell>
          <cell r="AD2485" t="str">
            <v>CHOR</v>
          </cell>
          <cell r="AE2485" t="str">
            <v>CUSTOS HORÁRIOS DE MÁQUINAS E EQUIPAMENTOS</v>
          </cell>
          <cell r="AF2485">
            <v>329</v>
          </cell>
          <cell r="AG2485" t="str">
            <v>COMPOSIÇÕES AUXILIARES</v>
          </cell>
          <cell r="AH2485">
            <v>0</v>
          </cell>
          <cell r="AI2485">
            <v>0</v>
          </cell>
        </row>
        <row r="2486">
          <cell r="G2486">
            <v>73388</v>
          </cell>
          <cell r="H2486" t="str">
            <v>COMPRESSOR AR PORTATIL/REBOCAVEL DESC 170PCM DIESEL 40CV (CP) PRESSAO DE TRABALHO DE 102PSI - EXCL OPERADOR</v>
          </cell>
          <cell r="I2486" t="str">
            <v>H</v>
          </cell>
          <cell r="J2486">
            <v>46.26</v>
          </cell>
          <cell r="K2486" t="str">
            <v>INSUMO</v>
          </cell>
          <cell r="L2486">
            <v>4229</v>
          </cell>
          <cell r="M2486" t="str">
            <v>GRAXA LUBRIFICANTE</v>
          </cell>
          <cell r="N2486" t="str">
            <v>KG</v>
          </cell>
          <cell r="O2486">
            <v>0.04</v>
          </cell>
          <cell r="P2486">
            <v>12.49</v>
          </cell>
          <cell r="Q2486">
            <v>0.49</v>
          </cell>
          <cell r="AD2486" t="str">
            <v>CHOR</v>
          </cell>
          <cell r="AE2486" t="str">
            <v>CUSTOS HORÁRIOS DE MÁQUINAS E EQUIPAMENTOS</v>
          </cell>
          <cell r="AF2486">
            <v>329</v>
          </cell>
          <cell r="AG2486" t="str">
            <v>COMPOSIÇÕES AUXILIARES</v>
          </cell>
          <cell r="AH2486">
            <v>0</v>
          </cell>
          <cell r="AI2486">
            <v>0</v>
          </cell>
        </row>
        <row r="2487">
          <cell r="G2487">
            <v>73389</v>
          </cell>
          <cell r="H2487" t="str">
            <v>ESPALHADOR AGREG REBOCAVEL CAPAC RASA 1,3M3 PESO 860KG (CP) DIAM ROLO 127MM (5") - EXCL OPERADOR</v>
          </cell>
          <cell r="I2487" t="str">
            <v>H</v>
          </cell>
          <cell r="J2487">
            <v>11.63</v>
          </cell>
          <cell r="R2487">
            <v>0</v>
          </cell>
          <cell r="S2487">
            <v>0</v>
          </cell>
          <cell r="T2487">
            <v>2.25</v>
          </cell>
          <cell r="U2487">
            <v>19.420000000000002</v>
          </cell>
          <cell r="V2487">
            <v>9.3699999999999992</v>
          </cell>
          <cell r="W2487">
            <v>80.569999999999993</v>
          </cell>
          <cell r="X2487">
            <v>0</v>
          </cell>
          <cell r="Y2487">
            <v>0</v>
          </cell>
          <cell r="Z2487">
            <v>0</v>
          </cell>
          <cell r="AA2487">
            <v>0</v>
          </cell>
          <cell r="AB2487" t="str">
            <v>CAIXA REFERENCIAL</v>
          </cell>
          <cell r="AD2487" t="str">
            <v>CHOR</v>
          </cell>
          <cell r="AE2487" t="str">
            <v>CUSTOS HORÁRIOS DE MÁQUINAS E EQUIPAMENTOS</v>
          </cell>
          <cell r="AF2487">
            <v>329</v>
          </cell>
          <cell r="AG2487" t="str">
            <v>COMPOSIÇÕES AUXILIARES</v>
          </cell>
          <cell r="AH2487">
            <v>0</v>
          </cell>
          <cell r="AI2487">
            <v>0</v>
          </cell>
        </row>
        <row r="2488">
          <cell r="G2488">
            <v>73389</v>
          </cell>
          <cell r="H2488" t="str">
            <v>ESPALHADOR AGREG REBOCAVEL CAPAC RASA 1,3M3 PESO 860KG (CP) DIAM ROLO 127MM (5") - EXCL OPERADOR</v>
          </cell>
          <cell r="I2488" t="str">
            <v>H</v>
          </cell>
          <cell r="J2488">
            <v>11.63</v>
          </cell>
          <cell r="K2488" t="str">
            <v>INSUMO</v>
          </cell>
          <cell r="L2488">
            <v>2401</v>
          </cell>
          <cell r="M2488" t="str">
            <v>DISTRIBUIDOR OU ESPALHADOR DE AGREGADO TIPO DOSADOR,   C/ 4 PNEUS REBOCÁVEL C/ LARGURA 3,66 M</v>
          </cell>
          <cell r="N2488" t="str">
            <v>UN</v>
          </cell>
          <cell r="O2488">
            <v>1.7329999999999998E-4</v>
          </cell>
          <cell r="P2488">
            <v>54096</v>
          </cell>
          <cell r="Q2488">
            <v>9.3699999999999992</v>
          </cell>
          <cell r="AD2488" t="str">
            <v>CHOR</v>
          </cell>
          <cell r="AE2488" t="str">
            <v>CUSTOS HORÁRIOS DE MÁQUINAS E EQUIPAMENTOS</v>
          </cell>
          <cell r="AF2488">
            <v>329</v>
          </cell>
          <cell r="AG2488" t="str">
            <v>COMPOSIÇÕES AUXILIARES</v>
          </cell>
          <cell r="AH2488">
            <v>0</v>
          </cell>
          <cell r="AI2488">
            <v>0</v>
          </cell>
        </row>
        <row r="2489">
          <cell r="G2489">
            <v>73389</v>
          </cell>
          <cell r="H2489" t="str">
            <v>ESPALHADOR AGREG REBOCAVEL CAPAC RASA 1,3M3 PESO 860KG (CP) DIAM ROLO 127MM (5") - EXCL OPERADOR</v>
          </cell>
          <cell r="I2489" t="str">
            <v>H</v>
          </cell>
          <cell r="J2489">
            <v>11.63</v>
          </cell>
          <cell r="K2489" t="str">
            <v>INSUMO</v>
          </cell>
          <cell r="L2489">
            <v>4229</v>
          </cell>
          <cell r="M2489" t="str">
            <v>GRAXA LUBRIFICANTE</v>
          </cell>
          <cell r="N2489" t="str">
            <v>KG</v>
          </cell>
          <cell r="O2489">
            <v>0.05</v>
          </cell>
          <cell r="P2489">
            <v>12.49</v>
          </cell>
          <cell r="Q2489">
            <v>0.62</v>
          </cell>
          <cell r="AD2489" t="str">
            <v>CHOR</v>
          </cell>
          <cell r="AE2489" t="str">
            <v>CUSTOS HORÁRIOS DE MÁQUINAS E EQUIPAMENTOS</v>
          </cell>
          <cell r="AF2489">
            <v>329</v>
          </cell>
          <cell r="AG2489" t="str">
            <v>COMPOSIÇÕES AUXILIARES</v>
          </cell>
          <cell r="AH2489">
            <v>0</v>
          </cell>
          <cell r="AI2489">
            <v>0</v>
          </cell>
        </row>
        <row r="2490">
          <cell r="G2490">
            <v>73389</v>
          </cell>
          <cell r="H2490" t="str">
            <v>ESPALHADOR AGREG REBOCAVEL CAPAC RASA 1,3M3 PESO 860KG (CP) DIAM ROLO 127MM (5") - EXCL OPERADOR</v>
          </cell>
          <cell r="I2490" t="str">
            <v>H</v>
          </cell>
          <cell r="J2490">
            <v>11.63</v>
          </cell>
          <cell r="K2490" t="str">
            <v>INSUMO</v>
          </cell>
          <cell r="L2490">
            <v>13942</v>
          </cell>
          <cell r="M2490" t="str">
            <v>CONJUNTO PNEUS ESPALHADOR REBOCAVEL AGREGADOS 4 RODAS</v>
          </cell>
          <cell r="N2490" t="str">
            <v>UN</v>
          </cell>
          <cell r="O2490">
            <v>1E-3</v>
          </cell>
          <cell r="P2490">
            <v>1634.87</v>
          </cell>
          <cell r="Q2490">
            <v>1.63</v>
          </cell>
          <cell r="AD2490" t="str">
            <v>CHOR</v>
          </cell>
          <cell r="AE2490" t="str">
            <v>CUSTOS HORÁRIOS DE MÁQUINAS E EQUIPAMENTOS</v>
          </cell>
          <cell r="AF2490">
            <v>329</v>
          </cell>
          <cell r="AG2490" t="str">
            <v>COMPOSIÇÕES AUXILIARES</v>
          </cell>
          <cell r="AH2490">
            <v>0</v>
          </cell>
          <cell r="AI2490">
            <v>0</v>
          </cell>
        </row>
        <row r="2491">
          <cell r="G2491">
            <v>73390</v>
          </cell>
          <cell r="H2491" t="str">
            <v>COMPACTADOR DE PNEUS AUTO-PROPULSOR DIESEL 76HP C/7 PNEUS-CP -PESO    5,5/20T INCL OPERADOR</v>
          </cell>
          <cell r="I2491" t="str">
            <v>H</v>
          </cell>
          <cell r="J2491">
            <v>91.92</v>
          </cell>
          <cell r="R2491">
            <v>13.76</v>
          </cell>
          <cell r="S2491">
            <v>14.97</v>
          </cell>
          <cell r="T2491">
            <v>21.61</v>
          </cell>
          <cell r="U2491">
            <v>23.51</v>
          </cell>
          <cell r="V2491">
            <v>56.53</v>
          </cell>
          <cell r="W2491">
            <v>61.5</v>
          </cell>
          <cell r="X2491">
            <v>0</v>
          </cell>
          <cell r="Y2491">
            <v>0</v>
          </cell>
          <cell r="Z2491">
            <v>0</v>
          </cell>
          <cell r="AA2491">
            <v>0</v>
          </cell>
          <cell r="AB2491" t="str">
            <v>CAIXA REFERENCIAL</v>
          </cell>
          <cell r="AD2491" t="str">
            <v>CHOR</v>
          </cell>
          <cell r="AE2491" t="str">
            <v>CUSTOS HORÁRIOS DE MÁQUINAS E EQUIPAMENTOS</v>
          </cell>
          <cell r="AF2491">
            <v>329</v>
          </cell>
          <cell r="AG2491" t="str">
            <v>COMPOSIÇÕES AUXILIARES</v>
          </cell>
          <cell r="AH2491">
            <v>0</v>
          </cell>
          <cell r="AI2491">
            <v>0</v>
          </cell>
        </row>
        <row r="2492">
          <cell r="G2492">
            <v>73390</v>
          </cell>
          <cell r="H2492" t="str">
            <v>COMPACTADOR DE PNEUS AUTO-PROPULSOR DIESEL 76HP C/7 PNEUS-CP -PESO    5,5/20T INCL OPERADOR</v>
          </cell>
          <cell r="I2492" t="str">
            <v>H</v>
          </cell>
          <cell r="J2492">
            <v>91.92</v>
          </cell>
          <cell r="K2492" t="str">
            <v>INSUMO</v>
          </cell>
          <cell r="L2492">
            <v>4221</v>
          </cell>
          <cell r="M2492" t="str">
            <v>OLEO DIESEL COMBUSTIVEL COMUM</v>
          </cell>
          <cell r="N2492" t="str">
            <v>L</v>
          </cell>
          <cell r="O2492">
            <v>8.5</v>
          </cell>
          <cell r="P2492">
            <v>2.3199999999999998</v>
          </cell>
          <cell r="Q2492">
            <v>19.72</v>
          </cell>
          <cell r="AD2492" t="str">
            <v>CHOR</v>
          </cell>
          <cell r="AE2492" t="str">
            <v>CUSTOS HORÁRIOS DE MÁQUINAS E EQUIPAMENTOS</v>
          </cell>
          <cell r="AF2492">
            <v>329</v>
          </cell>
          <cell r="AG2492" t="str">
            <v>COMPOSIÇÕES AUXILIARES</v>
          </cell>
          <cell r="AH2492">
            <v>0</v>
          </cell>
          <cell r="AI2492">
            <v>0</v>
          </cell>
        </row>
        <row r="2493">
          <cell r="G2493">
            <v>73390</v>
          </cell>
          <cell r="H2493" t="str">
            <v>COMPACTADOR DE PNEUS AUTO-PROPULSOR DIESEL 76HP C/7 PNEUS-CP -PESO    5,5/20T INCL OPERADOR</v>
          </cell>
          <cell r="I2493" t="str">
            <v>H</v>
          </cell>
          <cell r="J2493">
            <v>91.92</v>
          </cell>
          <cell r="K2493" t="str">
            <v>INSUMO</v>
          </cell>
          <cell r="L2493">
            <v>4227</v>
          </cell>
          <cell r="M2493" t="str">
            <v>ÓLEO LUBRIFICANTE PARA MOTORES DE EQUIPAMENTOS PESADOS (CAMINHÕES, TRATORES, RETROS E ETC...)</v>
          </cell>
          <cell r="N2493" t="str">
            <v>L</v>
          </cell>
          <cell r="O2493">
            <v>0.11</v>
          </cell>
          <cell r="P2493">
            <v>10.43</v>
          </cell>
          <cell r="Q2493">
            <v>1.1400000000000001</v>
          </cell>
          <cell r="AD2493" t="str">
            <v>CHOR</v>
          </cell>
          <cell r="AE2493" t="str">
            <v>CUSTOS HORÁRIOS DE MÁQUINAS E EQUIPAMENTOS</v>
          </cell>
          <cell r="AF2493">
            <v>329</v>
          </cell>
          <cell r="AG2493" t="str">
            <v>COMPOSIÇÕES AUXILIARES</v>
          </cell>
          <cell r="AH2493">
            <v>0</v>
          </cell>
          <cell r="AI2493">
            <v>0</v>
          </cell>
        </row>
        <row r="2494">
          <cell r="G2494">
            <v>73390</v>
          </cell>
          <cell r="H2494" t="str">
            <v>COMPACTADOR DE PNEUS AUTO-PROPULSOR DIESEL 76HP C/7 PNEUS-CP -PESO    5,5/20T INCL OPERADOR</v>
          </cell>
          <cell r="I2494" t="str">
            <v>H</v>
          </cell>
          <cell r="J2494">
            <v>91.92</v>
          </cell>
          <cell r="K2494" t="str">
            <v>INSUMO</v>
          </cell>
          <cell r="L2494">
            <v>4229</v>
          </cell>
          <cell r="M2494" t="str">
            <v>GRAXA LUBRIFICANTE</v>
          </cell>
          <cell r="N2494" t="str">
            <v>KG</v>
          </cell>
          <cell r="O2494">
            <v>0.06</v>
          </cell>
          <cell r="P2494">
            <v>12.49</v>
          </cell>
          <cell r="Q2494">
            <v>0.74</v>
          </cell>
          <cell r="AD2494" t="str">
            <v>CHOR</v>
          </cell>
          <cell r="AE2494" t="str">
            <v>CUSTOS HORÁRIOS DE MÁQUINAS E EQUIPAMENTOS</v>
          </cell>
          <cell r="AF2494">
            <v>329</v>
          </cell>
          <cell r="AG2494" t="str">
            <v>COMPOSIÇÕES AUXILIARES</v>
          </cell>
          <cell r="AH2494">
            <v>0</v>
          </cell>
          <cell r="AI2494">
            <v>0</v>
          </cell>
        </row>
        <row r="2495">
          <cell r="G2495">
            <v>73390</v>
          </cell>
          <cell r="H2495" t="str">
            <v>COMPACTADOR DE PNEUS AUTO-PROPULSOR DIESEL 76HP C/7 PNEUS-CP -PESO    5,5/20T INCL OPERADOR</v>
          </cell>
          <cell r="I2495" t="str">
            <v>H</v>
          </cell>
          <cell r="J2495">
            <v>91.92</v>
          </cell>
          <cell r="K2495" t="str">
            <v>INSUMO</v>
          </cell>
          <cell r="L2495">
            <v>4230</v>
          </cell>
          <cell r="M2495" t="str">
            <v>OPERADOR DE MAQUINAS E EQUIPAMENTOS</v>
          </cell>
          <cell r="N2495" t="str">
            <v>H</v>
          </cell>
          <cell r="O2495">
            <v>1</v>
          </cell>
          <cell r="P2495">
            <v>13.76</v>
          </cell>
          <cell r="Q2495">
            <v>13.76</v>
          </cell>
          <cell r="AD2495" t="str">
            <v>CHOR</v>
          </cell>
          <cell r="AE2495" t="str">
            <v>CUSTOS HORÁRIOS DE MÁQUINAS E EQUIPAMENTOS</v>
          </cell>
          <cell r="AF2495">
            <v>329</v>
          </cell>
          <cell r="AG2495" t="str">
            <v>COMPOSIÇÕES AUXILIARES</v>
          </cell>
          <cell r="AH2495">
            <v>0</v>
          </cell>
          <cell r="AI2495">
            <v>0</v>
          </cell>
        </row>
        <row r="2496">
          <cell r="G2496">
            <v>73390</v>
          </cell>
          <cell r="H2496" t="str">
            <v>COMPACTADOR DE PNEUS AUTO-PROPULSOR DIESEL 76HP C/7 PNEUS-CP -PESO    5,5/20T INCL OPERADOR</v>
          </cell>
          <cell r="I2496" t="str">
            <v>H</v>
          </cell>
          <cell r="J2496">
            <v>91.92</v>
          </cell>
          <cell r="K2496" t="str">
            <v>INSUMO</v>
          </cell>
          <cell r="L2496">
            <v>10642</v>
          </cell>
          <cell r="M2496" t="str">
            <v>ROLO COMPACTADOR DE PNEUS ESTÁTICO, PRESSÃO VARIÁVEL, POTÊNCIA 111HP - PESO SEM/COM LASTRO 9,5/22,4T.</v>
          </cell>
          <cell r="N2496" t="str">
            <v>UN</v>
          </cell>
          <cell r="O2496">
            <v>1.6779999999999999E-4</v>
          </cell>
          <cell r="P2496">
            <v>336940</v>
          </cell>
          <cell r="Q2496">
            <v>56.53</v>
          </cell>
          <cell r="AD2496" t="str">
            <v>CHOR</v>
          </cell>
          <cell r="AE2496" t="str">
            <v>CUSTOS HORÁRIOS DE MÁQUINAS E EQUIPAMENTOS</v>
          </cell>
          <cell r="AF2496">
            <v>329</v>
          </cell>
          <cell r="AG2496" t="str">
            <v>COMPOSIÇÕES AUXILIARES</v>
          </cell>
          <cell r="AH2496">
            <v>0</v>
          </cell>
          <cell r="AI2496">
            <v>0</v>
          </cell>
        </row>
        <row r="2497">
          <cell r="G2497">
            <v>73399</v>
          </cell>
          <cell r="H2497" t="str">
            <v>DEPRECIAO E JUROS - MAQUINA DE DEMARCAR FAIXAS AUTOPROP.</v>
          </cell>
          <cell r="I2497" t="str">
            <v>H</v>
          </cell>
          <cell r="J2497">
            <v>62.86</v>
          </cell>
          <cell r="R2497">
            <v>0</v>
          </cell>
          <cell r="S2497">
            <v>0</v>
          </cell>
          <cell r="T2497">
            <v>0</v>
          </cell>
          <cell r="U2497">
            <v>0</v>
          </cell>
          <cell r="V2497">
            <v>62.86</v>
          </cell>
          <cell r="W2497">
            <v>100</v>
          </cell>
          <cell r="X2497">
            <v>0</v>
          </cell>
          <cell r="Y2497">
            <v>0</v>
          </cell>
          <cell r="Z2497">
            <v>0</v>
          </cell>
          <cell r="AA2497">
            <v>0</v>
          </cell>
          <cell r="AB2497" t="str">
            <v>CAIXA REFERENCIAL</v>
          </cell>
          <cell r="AD2497" t="str">
            <v>CHOR</v>
          </cell>
          <cell r="AE2497" t="str">
            <v>CUSTOS HORÁRIOS DE MÁQUINAS E EQUIPAMENTOS</v>
          </cell>
          <cell r="AF2497">
            <v>329</v>
          </cell>
          <cell r="AG2497" t="str">
            <v>COMPOSIÇÕES AUXILIARES</v>
          </cell>
          <cell r="AH2497">
            <v>0</v>
          </cell>
          <cell r="AI2497">
            <v>0</v>
          </cell>
        </row>
        <row r="2498">
          <cell r="G2498">
            <v>73399</v>
          </cell>
          <cell r="H2498" t="str">
            <v>DEPRECIAO E JUROS - MAQUINA DE DEMARCAR FAIXAS AUTOPROP.</v>
          </cell>
          <cell r="I2498" t="str">
            <v>H</v>
          </cell>
          <cell r="J2498">
            <v>62.86</v>
          </cell>
          <cell r="K2498" t="str">
            <v>INSUMO</v>
          </cell>
          <cell r="L2498">
            <v>13890</v>
          </cell>
          <cell r="M2498" t="str">
            <v>MAQUINA DEMARCADORA DE FAIXA DE TRAFEGO FX44 CONSMAQ, AUTOPROPELIDA,  MOTOR DIESEL 30 HP</v>
          </cell>
          <cell r="N2498" t="str">
            <v>UN</v>
          </cell>
          <cell r="O2498">
            <v>1.2969999999999998E-4</v>
          </cell>
          <cell r="P2498">
            <v>484690.92</v>
          </cell>
          <cell r="Q2498">
            <v>62.86</v>
          </cell>
          <cell r="AD2498" t="str">
            <v>CHOR</v>
          </cell>
          <cell r="AE2498" t="str">
            <v>CUSTOS HORÁRIOS DE MÁQUINAS E EQUIPAMENTOS</v>
          </cell>
          <cell r="AF2498">
            <v>329</v>
          </cell>
          <cell r="AG2498" t="str">
            <v>COMPOSIÇÕES AUXILIARES</v>
          </cell>
          <cell r="AH2498">
            <v>0</v>
          </cell>
          <cell r="AI2498">
            <v>0</v>
          </cell>
        </row>
        <row r="2499">
          <cell r="G2499">
            <v>73400</v>
          </cell>
          <cell r="H2499" t="str">
            <v>TRATOR ESTEIRAS DIESEL APROX 200CV C/LAMINA 2500KG (CI) INCL OPERADOR</v>
          </cell>
          <cell r="I2499" t="str">
            <v>H</v>
          </cell>
          <cell r="J2499">
            <v>107.92</v>
          </cell>
          <cell r="R2499">
            <v>13.76</v>
          </cell>
          <cell r="S2499">
            <v>12.75</v>
          </cell>
          <cell r="T2499">
            <v>0</v>
          </cell>
          <cell r="U2499">
            <v>0</v>
          </cell>
          <cell r="V2499">
            <v>94.15</v>
          </cell>
          <cell r="W2499">
            <v>87.24</v>
          </cell>
          <cell r="X2499">
            <v>0</v>
          </cell>
          <cell r="Y2499">
            <v>0</v>
          </cell>
          <cell r="Z2499">
            <v>0</v>
          </cell>
          <cell r="AA2499">
            <v>0</v>
          </cell>
          <cell r="AB2499" t="str">
            <v>CAIXA REFERENCIAL</v>
          </cell>
          <cell r="AD2499" t="str">
            <v>CHOR</v>
          </cell>
          <cell r="AE2499" t="str">
            <v>CUSTOS HORÁRIOS DE MÁQUINAS E EQUIPAMENTOS</v>
          </cell>
          <cell r="AF2499">
            <v>329</v>
          </cell>
          <cell r="AG2499" t="str">
            <v>COMPOSIÇÕES AUXILIARES</v>
          </cell>
          <cell r="AH2499">
            <v>0</v>
          </cell>
          <cell r="AI2499">
            <v>0</v>
          </cell>
        </row>
        <row r="2500">
          <cell r="G2500">
            <v>73400</v>
          </cell>
          <cell r="H2500" t="str">
            <v>TRATOR ESTEIRAS DIESEL APROX 200CV C/LAMINA 2500KG (CI) INCL OPERADOR</v>
          </cell>
          <cell r="I2500" t="str">
            <v>H</v>
          </cell>
          <cell r="J2500">
            <v>107.92</v>
          </cell>
          <cell r="K2500" t="str">
            <v>INSUMO</v>
          </cell>
          <cell r="L2500">
            <v>4230</v>
          </cell>
          <cell r="M2500" t="str">
            <v>OPERADOR DE MAQUINAS E EQUIPAMENTOS</v>
          </cell>
          <cell r="N2500" t="str">
            <v>H</v>
          </cell>
          <cell r="O2500">
            <v>1</v>
          </cell>
          <cell r="P2500">
            <v>13.76</v>
          </cell>
          <cell r="Q2500">
            <v>13.76</v>
          </cell>
          <cell r="AD2500" t="str">
            <v>CHOR</v>
          </cell>
          <cell r="AE2500" t="str">
            <v>CUSTOS HORÁRIOS DE MÁQUINAS E EQUIPAMENTOS</v>
          </cell>
          <cell r="AF2500">
            <v>329</v>
          </cell>
          <cell r="AG2500" t="str">
            <v>COMPOSIÇÕES AUXILIARES</v>
          </cell>
          <cell r="AH2500">
            <v>0</v>
          </cell>
          <cell r="AI2500">
            <v>0</v>
          </cell>
        </row>
        <row r="2501">
          <cell r="G2501">
            <v>73400</v>
          </cell>
          <cell r="H2501" t="str">
            <v>TRATOR ESTEIRAS DIESEL APROX 200CV C/LAMINA 2500KG (CI) INCL OPERADOR</v>
          </cell>
          <cell r="I2501" t="str">
            <v>H</v>
          </cell>
          <cell r="J2501">
            <v>107.92</v>
          </cell>
          <cell r="K2501" t="str">
            <v>INSUMO</v>
          </cell>
          <cell r="L2501">
            <v>13627</v>
          </cell>
          <cell r="M2501" t="str">
            <v>TRATOR DE ESTEIRAS CATERPILLAR D6M, 140HP, PESO OPERACIONAL 15,5T,    **CAIXA**</v>
          </cell>
          <cell r="N2501" t="str">
            <v>UN</v>
          </cell>
          <cell r="O2501">
            <v>1.16E-4</v>
          </cell>
          <cell r="P2501">
            <v>811717.46</v>
          </cell>
          <cell r="Q2501">
            <v>94.15</v>
          </cell>
          <cell r="AD2501" t="str">
            <v>CHOR</v>
          </cell>
          <cell r="AE2501" t="str">
            <v>CUSTOS HORÁRIOS DE MÁQUINAS E EQUIPAMENTOS</v>
          </cell>
          <cell r="AF2501">
            <v>329</v>
          </cell>
          <cell r="AG2501" t="str">
            <v>COMPOSIÇÕES AUXILIARES</v>
          </cell>
          <cell r="AH2501">
            <v>0</v>
          </cell>
          <cell r="AI2501">
            <v>0</v>
          </cell>
        </row>
        <row r="2502">
          <cell r="G2502">
            <v>73401</v>
          </cell>
          <cell r="H2502" t="str">
            <v>COMPRESSOR AR PORTATIL/REBOCAVEL DESC 170PCM DIESEL 40CV (CF) PRESSAO DE TRABALHO DE 102PSI - EXCL OPERADOR</v>
          </cell>
          <cell r="I2502" t="str">
            <v>H</v>
          </cell>
          <cell r="J2502">
            <v>12.19</v>
          </cell>
          <cell r="R2502">
            <v>0</v>
          </cell>
          <cell r="S2502">
            <v>0</v>
          </cell>
          <cell r="T2502">
            <v>3.42</v>
          </cell>
          <cell r="U2502">
            <v>28.05</v>
          </cell>
          <cell r="V2502">
            <v>8.76</v>
          </cell>
          <cell r="W2502">
            <v>71.94</v>
          </cell>
          <cell r="X2502">
            <v>0</v>
          </cell>
          <cell r="Y2502">
            <v>0</v>
          </cell>
          <cell r="Z2502">
            <v>0</v>
          </cell>
          <cell r="AA2502">
            <v>0</v>
          </cell>
          <cell r="AB2502" t="str">
            <v>CAIXA REFERENCIAL</v>
          </cell>
          <cell r="AD2502" t="str">
            <v>CHOR</v>
          </cell>
          <cell r="AE2502" t="str">
            <v>CUSTOS HORÁRIOS DE MÁQUINAS E EQUIPAMENTOS</v>
          </cell>
          <cell r="AF2502">
            <v>329</v>
          </cell>
          <cell r="AG2502" t="str">
            <v>COMPOSIÇÕES AUXILIARES</v>
          </cell>
          <cell r="AH2502">
            <v>0</v>
          </cell>
          <cell r="AI2502">
            <v>0</v>
          </cell>
        </row>
        <row r="2503">
          <cell r="G2503">
            <v>73401</v>
          </cell>
          <cell r="H2503" t="str">
            <v>COMPRESSOR AR PORTATIL/REBOCAVEL DESC 170PCM DIESEL 40CV (CF) PRESSAO DE TRABALHO DE 102PSI - EXCL OPERADOR</v>
          </cell>
          <cell r="I2503" t="str">
            <v>H</v>
          </cell>
          <cell r="J2503">
            <v>12.19</v>
          </cell>
          <cell r="K2503" t="str">
            <v>INSUMO</v>
          </cell>
          <cell r="L2503">
            <v>1507</v>
          </cell>
          <cell r="M2503" t="str">
            <v>COMPRESSOR DE AR - REBOCAVEL - ATLAS COPCO XA-90 MWD - DESCARGA LIVRE EFETIVA 180 PCM - PRESSAO DE TRABALHO 102 PSI - MOTOR A DIESEL 89CV</v>
          </cell>
          <cell r="N2503" t="str">
            <v>UN</v>
          </cell>
          <cell r="O2503">
            <v>1.2799999999999999E-4</v>
          </cell>
          <cell r="P2503">
            <v>68513</v>
          </cell>
          <cell r="Q2503">
            <v>8.76</v>
          </cell>
          <cell r="AD2503" t="str">
            <v>CHOR</v>
          </cell>
          <cell r="AE2503" t="str">
            <v>CUSTOS HORÁRIOS DE MÁQUINAS E EQUIPAMENTOS</v>
          </cell>
          <cell r="AF2503">
            <v>329</v>
          </cell>
          <cell r="AG2503" t="str">
            <v>COMPOSIÇÕES AUXILIARES</v>
          </cell>
          <cell r="AH2503">
            <v>0</v>
          </cell>
          <cell r="AI2503">
            <v>0</v>
          </cell>
        </row>
        <row r="2504">
          <cell r="G2504">
            <v>73401</v>
          </cell>
          <cell r="H2504" t="str">
            <v>COMPRESSOR AR PORTATIL/REBOCAVEL DESC 170PCM DIESEL 40CV (CF) PRESSAO DE TRABALHO DE 102PSI - EXCL OPERADOR</v>
          </cell>
          <cell r="I2504" t="str">
            <v>H</v>
          </cell>
          <cell r="J2504">
            <v>12.19</v>
          </cell>
          <cell r="K2504" t="str">
            <v>INSUMO</v>
          </cell>
          <cell r="L2504">
            <v>4221</v>
          </cell>
          <cell r="M2504" t="str">
            <v>OLEO DIESEL COMBUSTIVEL COMUM</v>
          </cell>
          <cell r="N2504" t="str">
            <v>L</v>
          </cell>
          <cell r="O2504">
            <v>1.3</v>
          </cell>
          <cell r="P2504">
            <v>2.3199999999999998</v>
          </cell>
          <cell r="Q2504">
            <v>3.01</v>
          </cell>
          <cell r="AD2504" t="str">
            <v>CHOR</v>
          </cell>
          <cell r="AE2504" t="str">
            <v>CUSTOS HORÁRIOS DE MÁQUINAS E EQUIPAMENTOS</v>
          </cell>
          <cell r="AF2504">
            <v>329</v>
          </cell>
          <cell r="AG2504" t="str">
            <v>COMPOSIÇÕES AUXILIARES</v>
          </cell>
          <cell r="AH2504">
            <v>0</v>
          </cell>
          <cell r="AI2504">
            <v>0</v>
          </cell>
        </row>
        <row r="2505">
          <cell r="G2505">
            <v>73401</v>
          </cell>
          <cell r="H2505" t="str">
            <v>COMPRESSOR AR PORTATIL/REBOCAVEL DESC 170PCM DIESEL 40CV (CF) PRESSAO DE TRABALHO DE 102PSI - EXCL OPERADOR</v>
          </cell>
          <cell r="I2505" t="str">
            <v>H</v>
          </cell>
          <cell r="J2505">
            <v>12.19</v>
          </cell>
          <cell r="K2505" t="str">
            <v>INSUMO</v>
          </cell>
          <cell r="L2505">
            <v>4227</v>
          </cell>
          <cell r="M2505" t="str">
            <v>ÓLEO LUBRIFICANTE PARA MOTORES DE EQUIPAMENTOS PESADOS (CAMINHÕES, TRATORES, RETROS E ETC...)</v>
          </cell>
          <cell r="N2505" t="str">
            <v>L</v>
          </cell>
          <cell r="O2505">
            <v>3.3999999999999996E-2</v>
          </cell>
          <cell r="P2505">
            <v>10.43</v>
          </cell>
          <cell r="Q2505">
            <v>0.35</v>
          </cell>
          <cell r="AD2505" t="str">
            <v>CHOR</v>
          </cell>
          <cell r="AE2505" t="str">
            <v>CUSTOS HORÁRIOS DE MÁQUINAS E EQUIPAMENTOS</v>
          </cell>
          <cell r="AF2505">
            <v>329</v>
          </cell>
          <cell r="AG2505" t="str">
            <v>COMPOSIÇÕES AUXILIARES</v>
          </cell>
          <cell r="AH2505">
            <v>0</v>
          </cell>
          <cell r="AI2505">
            <v>0</v>
          </cell>
        </row>
        <row r="2506">
          <cell r="G2506">
            <v>73401</v>
          </cell>
          <cell r="H2506" t="str">
            <v>COMPRESSOR AR PORTATIL/REBOCAVEL DESC 170PCM DIESEL 40CV (CF) PRESSAO DE TRABALHO DE 102PSI - EXCL OPERADOR</v>
          </cell>
          <cell r="I2506" t="str">
            <v>H</v>
          </cell>
          <cell r="J2506">
            <v>12.19</v>
          </cell>
          <cell r="K2506" t="str">
            <v>INSUMO</v>
          </cell>
          <cell r="L2506">
            <v>4229</v>
          </cell>
          <cell r="M2506" t="str">
            <v>GRAXA LUBRIFICANTE</v>
          </cell>
          <cell r="N2506" t="str">
            <v>KG</v>
          </cell>
          <cell r="O2506">
            <v>4.0000000000000001E-3</v>
          </cell>
          <cell r="P2506">
            <v>12.49</v>
          </cell>
          <cell r="Q2506">
            <v>0.04</v>
          </cell>
          <cell r="AD2506" t="str">
            <v>CHOR</v>
          </cell>
          <cell r="AE2506" t="str">
            <v>CUSTOS HORÁRIOS DE MÁQUINAS E EQUIPAMENTOS</v>
          </cell>
          <cell r="AF2506">
            <v>329</v>
          </cell>
          <cell r="AG2506" t="str">
            <v>COMPOSIÇÕES AUXILIARES</v>
          </cell>
          <cell r="AH2506">
            <v>0</v>
          </cell>
          <cell r="AI2506">
            <v>0</v>
          </cell>
        </row>
        <row r="2507">
          <cell r="G2507">
            <v>73402</v>
          </cell>
          <cell r="H2507" t="str">
            <v>USINA PRE-MISTURADORA DE SOLOS CAPAC 350/600T/H (CP) INCL EQUIPE      DE OPERACAO</v>
          </cell>
          <cell r="I2507" t="str">
            <v>H</v>
          </cell>
          <cell r="J2507">
            <v>251.67</v>
          </cell>
          <cell r="R2507">
            <v>43.55</v>
          </cell>
          <cell r="S2507">
            <v>17.3</v>
          </cell>
          <cell r="T2507">
            <v>27.57</v>
          </cell>
          <cell r="U2507">
            <v>10.95</v>
          </cell>
          <cell r="V2507">
            <v>180.53</v>
          </cell>
          <cell r="W2507">
            <v>71.73</v>
          </cell>
          <cell r="X2507">
            <v>0</v>
          </cell>
          <cell r="Y2507">
            <v>0</v>
          </cell>
          <cell r="Z2507">
            <v>0</v>
          </cell>
          <cell r="AA2507">
            <v>0</v>
          </cell>
          <cell r="AB2507" t="str">
            <v>CAIXA REFERENCIAL</v>
          </cell>
          <cell r="AD2507" t="str">
            <v>CHOR</v>
          </cell>
          <cell r="AE2507" t="str">
            <v>CUSTOS HORÁRIOS DE MÁQUINAS E EQUIPAMENTOS</v>
          </cell>
          <cell r="AF2507">
            <v>329</v>
          </cell>
          <cell r="AG2507" t="str">
            <v>COMPOSIÇÕES AUXILIARES</v>
          </cell>
          <cell r="AH2507">
            <v>0</v>
          </cell>
          <cell r="AI2507">
            <v>0</v>
          </cell>
        </row>
        <row r="2508">
          <cell r="G2508">
            <v>73402</v>
          </cell>
          <cell r="H2508" t="str">
            <v>USINA PRE-MISTURADORA DE SOLOS CAPAC 350/600T/H (CP) INCL EQUIPE      DE OPERACAO</v>
          </cell>
          <cell r="I2508" t="str">
            <v>H</v>
          </cell>
          <cell r="J2508">
            <v>251.67</v>
          </cell>
          <cell r="K2508" t="str">
            <v>INSUMO</v>
          </cell>
          <cell r="L2508">
            <v>4221</v>
          </cell>
          <cell r="M2508" t="str">
            <v>OLEO DIESEL COMBUSTIVEL COMUM</v>
          </cell>
          <cell r="N2508" t="str">
            <v>L</v>
          </cell>
          <cell r="O2508">
            <v>10</v>
          </cell>
          <cell r="P2508">
            <v>2.3199999999999998</v>
          </cell>
          <cell r="Q2508">
            <v>23.2</v>
          </cell>
          <cell r="AD2508" t="str">
            <v>CHOR</v>
          </cell>
          <cell r="AE2508" t="str">
            <v>CUSTOS HORÁRIOS DE MÁQUINAS E EQUIPAMENTOS</v>
          </cell>
          <cell r="AF2508">
            <v>329</v>
          </cell>
          <cell r="AG2508" t="str">
            <v>COMPOSIÇÕES AUXILIARES</v>
          </cell>
          <cell r="AH2508">
            <v>0</v>
          </cell>
          <cell r="AI2508">
            <v>0</v>
          </cell>
        </row>
        <row r="2509">
          <cell r="G2509">
            <v>73402</v>
          </cell>
          <cell r="H2509" t="str">
            <v>USINA PRE-MISTURADORA DE SOLOS CAPAC 350/600T/H (CP) INCL EQUIPE      DE OPERACAO</v>
          </cell>
          <cell r="I2509" t="str">
            <v>H</v>
          </cell>
          <cell r="J2509">
            <v>251.67</v>
          </cell>
          <cell r="K2509" t="str">
            <v>INSUMO</v>
          </cell>
          <cell r="L2509">
            <v>4227</v>
          </cell>
          <cell r="M2509" t="str">
            <v>ÓLEO LUBRIFICANTE PARA MOTORES DE EQUIPAMENTOS PESADOS (CAMINHÕES, TRATORES, RETROS E ETC...)</v>
          </cell>
          <cell r="N2509" t="str">
            <v>L</v>
          </cell>
          <cell r="O2509">
            <v>0.3</v>
          </cell>
          <cell r="P2509">
            <v>10.43</v>
          </cell>
          <cell r="Q2509">
            <v>3.12</v>
          </cell>
          <cell r="AD2509" t="str">
            <v>CHOR</v>
          </cell>
          <cell r="AE2509" t="str">
            <v>CUSTOS HORÁRIOS DE MÁQUINAS E EQUIPAMENTOS</v>
          </cell>
          <cell r="AF2509">
            <v>329</v>
          </cell>
          <cell r="AG2509" t="str">
            <v>COMPOSIÇÕES AUXILIARES</v>
          </cell>
          <cell r="AH2509">
            <v>0</v>
          </cell>
          <cell r="AI2509">
            <v>0</v>
          </cell>
        </row>
        <row r="2510">
          <cell r="G2510">
            <v>73402</v>
          </cell>
          <cell r="H2510" t="str">
            <v>USINA PRE-MISTURADORA DE SOLOS CAPAC 350/600T/H (CP) INCL EQUIPE      DE OPERACAO</v>
          </cell>
          <cell r="I2510" t="str">
            <v>H</v>
          </cell>
          <cell r="J2510">
            <v>251.67</v>
          </cell>
          <cell r="K2510" t="str">
            <v>INSUMO</v>
          </cell>
          <cell r="L2510">
            <v>4229</v>
          </cell>
          <cell r="M2510" t="str">
            <v>GRAXA LUBRIFICANTE</v>
          </cell>
          <cell r="N2510" t="str">
            <v>KG</v>
          </cell>
          <cell r="O2510">
            <v>0.1</v>
          </cell>
          <cell r="P2510">
            <v>12.49</v>
          </cell>
          <cell r="Q2510">
            <v>1.24</v>
          </cell>
          <cell r="AD2510" t="str">
            <v>CHOR</v>
          </cell>
          <cell r="AE2510" t="str">
            <v>CUSTOS HORÁRIOS DE MÁQUINAS E EQUIPAMENTOS</v>
          </cell>
          <cell r="AF2510">
            <v>329</v>
          </cell>
          <cell r="AG2510" t="str">
            <v>COMPOSIÇÕES AUXILIARES</v>
          </cell>
          <cell r="AH2510">
            <v>0</v>
          </cell>
          <cell r="AI2510">
            <v>0</v>
          </cell>
        </row>
        <row r="2511">
          <cell r="G2511">
            <v>73402</v>
          </cell>
          <cell r="H2511" t="str">
            <v>USINA PRE-MISTURADORA DE SOLOS CAPAC 350/600T/H (CP) INCL EQUIPE      DE OPERACAO</v>
          </cell>
          <cell r="I2511" t="str">
            <v>H</v>
          </cell>
          <cell r="J2511">
            <v>251.67</v>
          </cell>
          <cell r="K2511" t="str">
            <v>INSUMO</v>
          </cell>
          <cell r="L2511">
            <v>4230</v>
          </cell>
          <cell r="M2511" t="str">
            <v>OPERADOR DE MAQUINAS E EQUIPAMENTOS</v>
          </cell>
          <cell r="N2511" t="str">
            <v>H</v>
          </cell>
          <cell r="O2511">
            <v>1</v>
          </cell>
          <cell r="P2511">
            <v>13.76</v>
          </cell>
          <cell r="Q2511">
            <v>13.76</v>
          </cell>
          <cell r="AD2511" t="str">
            <v>CHOR</v>
          </cell>
          <cell r="AE2511" t="str">
            <v>CUSTOS HORÁRIOS DE MÁQUINAS E EQUIPAMENTOS</v>
          </cell>
          <cell r="AF2511">
            <v>329</v>
          </cell>
          <cell r="AG2511" t="str">
            <v>COMPOSIÇÕES AUXILIARES</v>
          </cell>
          <cell r="AH2511">
            <v>0</v>
          </cell>
          <cell r="AI2511">
            <v>0</v>
          </cell>
        </row>
        <row r="2512">
          <cell r="G2512">
            <v>73402</v>
          </cell>
          <cell r="H2512" t="str">
            <v>USINA PRE-MISTURADORA DE SOLOS CAPAC 350/600T/H (CP) INCL EQUIPE      DE OPERACAO</v>
          </cell>
          <cell r="I2512" t="str">
            <v>H</v>
          </cell>
          <cell r="J2512">
            <v>251.67</v>
          </cell>
          <cell r="K2512" t="str">
            <v>INSUMO</v>
          </cell>
          <cell r="L2512">
            <v>6111</v>
          </cell>
          <cell r="M2512" t="str">
            <v>SERVENTE</v>
          </cell>
          <cell r="N2512" t="str">
            <v>H</v>
          </cell>
          <cell r="O2512">
            <v>4</v>
          </cell>
          <cell r="P2512">
            <v>7.44</v>
          </cell>
          <cell r="Q2512">
            <v>29.79</v>
          </cell>
          <cell r="AD2512" t="str">
            <v>CHOR</v>
          </cell>
          <cell r="AE2512" t="str">
            <v>CUSTOS HORÁRIOS DE MÁQUINAS E EQUIPAMENTOS</v>
          </cell>
          <cell r="AF2512">
            <v>329</v>
          </cell>
          <cell r="AG2512" t="str">
            <v>COMPOSIÇÕES AUXILIARES</v>
          </cell>
          <cell r="AH2512">
            <v>0</v>
          </cell>
          <cell r="AI2512">
            <v>0</v>
          </cell>
        </row>
        <row r="2513">
          <cell r="G2513">
            <v>73402</v>
          </cell>
          <cell r="H2513" t="str">
            <v>USINA PRE-MISTURADORA DE SOLOS CAPAC 350/600T/H (CP) INCL EQUIPE      DE OPERACAO</v>
          </cell>
          <cell r="I2513" t="str">
            <v>H</v>
          </cell>
          <cell r="J2513">
            <v>251.67</v>
          </cell>
          <cell r="K2513" t="str">
            <v>INSUMO</v>
          </cell>
          <cell r="L2513">
            <v>9921</v>
          </cell>
          <cell r="M2513" t="str">
            <v>USINA MISTURADORA DE SOLOS CIBER USC-50 P,  DOSADORES TRIPLOS, CALHA VIBRATORIA   CAP. 200/500 T - 201 HP **CAIXA**</v>
          </cell>
          <cell r="N2513" t="str">
            <v>UN</v>
          </cell>
          <cell r="O2513">
            <v>1.93E-4</v>
          </cell>
          <cell r="P2513">
            <v>935407.69</v>
          </cell>
          <cell r="Q2513">
            <v>180.53</v>
          </cell>
          <cell r="AD2513" t="str">
            <v>CHOR</v>
          </cell>
          <cell r="AE2513" t="str">
            <v>CUSTOS HORÁRIOS DE MÁQUINAS E EQUIPAMENTOS</v>
          </cell>
          <cell r="AF2513">
            <v>329</v>
          </cell>
          <cell r="AG2513" t="str">
            <v>COMPOSIÇÕES AUXILIARES</v>
          </cell>
          <cell r="AH2513">
            <v>0</v>
          </cell>
          <cell r="AI2513">
            <v>0</v>
          </cell>
        </row>
        <row r="2514">
          <cell r="G2514">
            <v>73405</v>
          </cell>
          <cell r="H2514" t="str">
            <v>CUSTO HORARIO PRODUTIVO DIURNO-RETRO-ESCAVADEIRA SOBRE RODAS - CASE   580 H - 74 HP</v>
          </cell>
          <cell r="I2514" t="str">
            <v>CHP</v>
          </cell>
          <cell r="J2514">
            <v>92.93</v>
          </cell>
          <cell r="R2514">
            <v>17.91</v>
          </cell>
          <cell r="S2514">
            <v>19.28</v>
          </cell>
          <cell r="T2514">
            <v>35.07</v>
          </cell>
          <cell r="U2514">
            <v>37.74</v>
          </cell>
          <cell r="V2514">
            <v>39.93</v>
          </cell>
          <cell r="W2514">
            <v>42.96</v>
          </cell>
          <cell r="X2514">
            <v>0</v>
          </cell>
          <cell r="Y2514">
            <v>0</v>
          </cell>
          <cell r="Z2514">
            <v>0</v>
          </cell>
          <cell r="AA2514">
            <v>0</v>
          </cell>
          <cell r="AB2514" t="str">
            <v>CAIXA REFERENCIAL</v>
          </cell>
          <cell r="AD2514" t="str">
            <v>CHOR</v>
          </cell>
          <cell r="AE2514" t="str">
            <v>CUSTOS HORÁRIOS DE MÁQUINAS E EQUIPAMENTOS</v>
          </cell>
          <cell r="AF2514">
            <v>329</v>
          </cell>
          <cell r="AG2514" t="str">
            <v>COMPOSIÇÕES AUXILIARES</v>
          </cell>
          <cell r="AH2514">
            <v>0</v>
          </cell>
          <cell r="AI2514">
            <v>0</v>
          </cell>
        </row>
        <row r="2515">
          <cell r="G2515">
            <v>73405</v>
          </cell>
          <cell r="H2515" t="str">
            <v>CUSTO HORARIO PRODUTIVO DIURNO-RETRO-ESCAVADEIRA SOBRE RODAS - CASE   580 H - 74 HP</v>
          </cell>
          <cell r="I2515" t="str">
            <v>CHP</v>
          </cell>
          <cell r="J2515">
            <v>92.93</v>
          </cell>
          <cell r="K2515" t="str">
            <v>COMPOSICAO</v>
          </cell>
          <cell r="L2515">
            <v>73310</v>
          </cell>
          <cell r="M2515" t="str">
            <v>CUSTO HORARIO COM DEPRECIACAO E JUROS-RETRO-ESCAVADEIRA SOBRE RODAS - CASE 580 H - 74 HP</v>
          </cell>
          <cell r="N2515" t="str">
            <v>H</v>
          </cell>
          <cell r="O2515">
            <v>1</v>
          </cell>
          <cell r="P2515">
            <v>25.25</v>
          </cell>
          <cell r="Q2515">
            <v>25.25</v>
          </cell>
          <cell r="AD2515" t="str">
            <v>CHOR</v>
          </cell>
          <cell r="AE2515" t="str">
            <v>CUSTOS HORÁRIOS DE MÁQUINAS E EQUIPAMENTOS</v>
          </cell>
          <cell r="AF2515">
            <v>329</v>
          </cell>
          <cell r="AG2515" t="str">
            <v>COMPOSIÇÕES AUXILIARES</v>
          </cell>
          <cell r="AH2515">
            <v>0</v>
          </cell>
          <cell r="AI2515">
            <v>0</v>
          </cell>
        </row>
        <row r="2516">
          <cell r="G2516">
            <v>73405</v>
          </cell>
          <cell r="H2516" t="str">
            <v>CUSTO HORARIO PRODUTIVO DIURNO-RETRO-ESCAVADEIRA SOBRE RODAS - CASE   580 H - 74 HP</v>
          </cell>
          <cell r="I2516" t="str">
            <v>CHP</v>
          </cell>
          <cell r="J2516">
            <v>92.93</v>
          </cell>
          <cell r="K2516" t="str">
            <v>COMPOSICAO</v>
          </cell>
          <cell r="L2516">
            <v>73314</v>
          </cell>
          <cell r="M2516" t="str">
            <v>CUSTO HORARIO COM MAO-DE-OBRA NA OPERACAO DIURNA-RETRO-ESCAVADEIRA SO-BRE RODAS - CASE 580 H - 74 HP</v>
          </cell>
          <cell r="N2516" t="str">
            <v>H</v>
          </cell>
          <cell r="O2516">
            <v>1</v>
          </cell>
          <cell r="P2516">
            <v>17.91</v>
          </cell>
          <cell r="Q2516">
            <v>17.91</v>
          </cell>
          <cell r="AD2516" t="str">
            <v>CHOR</v>
          </cell>
          <cell r="AE2516" t="str">
            <v>CUSTOS HORÁRIOS DE MÁQUINAS E EQUIPAMENTOS</v>
          </cell>
          <cell r="AF2516">
            <v>329</v>
          </cell>
          <cell r="AG2516" t="str">
            <v>COMPOSIÇÕES AUXILIARES</v>
          </cell>
          <cell r="AH2516">
            <v>0</v>
          </cell>
          <cell r="AI2516">
            <v>0</v>
          </cell>
        </row>
        <row r="2517">
          <cell r="G2517">
            <v>73405</v>
          </cell>
          <cell r="H2517" t="str">
            <v>CUSTO HORARIO PRODUTIVO DIURNO-RETRO-ESCAVADEIRA SOBRE RODAS - CASE   580 H - 74 HP</v>
          </cell>
          <cell r="I2517" t="str">
            <v>CHP</v>
          </cell>
          <cell r="J2517">
            <v>92.93</v>
          </cell>
          <cell r="K2517" t="str">
            <v>COMPOSICAO</v>
          </cell>
          <cell r="L2517">
            <v>73316</v>
          </cell>
          <cell r="M2517" t="str">
            <v>CUSTO HORARIO COM MANUTENCAO-RETRO-ESCAVADEIRA SOBRE RODAS - CASE 580 H - 74 HP</v>
          </cell>
          <cell r="N2517" t="str">
            <v>H</v>
          </cell>
          <cell r="O2517">
            <v>1</v>
          </cell>
          <cell r="P2517">
            <v>14.67</v>
          </cell>
          <cell r="Q2517">
            <v>14.67</v>
          </cell>
          <cell r="AD2517" t="str">
            <v>CHOR</v>
          </cell>
          <cell r="AE2517" t="str">
            <v>CUSTOS HORÁRIOS DE MÁQUINAS E EQUIPAMENTOS</v>
          </cell>
          <cell r="AF2517">
            <v>329</v>
          </cell>
          <cell r="AG2517" t="str">
            <v>COMPOSIÇÕES AUXILIARES</v>
          </cell>
          <cell r="AH2517">
            <v>0</v>
          </cell>
          <cell r="AI2517">
            <v>0</v>
          </cell>
        </row>
        <row r="2518">
          <cell r="G2518">
            <v>73405</v>
          </cell>
          <cell r="H2518" t="str">
            <v>CUSTO HORARIO PRODUTIVO DIURNO-RETRO-ESCAVADEIRA SOBRE RODAS - CASE   580 H - 74 HP</v>
          </cell>
          <cell r="I2518" t="str">
            <v>CHP</v>
          </cell>
          <cell r="J2518">
            <v>92.93</v>
          </cell>
          <cell r="K2518" t="str">
            <v>COMPOSICAO</v>
          </cell>
          <cell r="L2518">
            <v>73317</v>
          </cell>
          <cell r="M2518" t="str">
            <v>CUSTO HORARIO COM MATERIAIS NA OPERACAO-RETRO-ESCAVADEIRA SOBRE RODAS - CASE 580 H - 74 HP</v>
          </cell>
          <cell r="N2518" t="str">
            <v>H</v>
          </cell>
          <cell r="O2518">
            <v>1</v>
          </cell>
          <cell r="P2518">
            <v>35.07</v>
          </cell>
          <cell r="Q2518">
            <v>35.07</v>
          </cell>
          <cell r="AD2518" t="str">
            <v>CHOR</v>
          </cell>
          <cell r="AE2518" t="str">
            <v>CUSTOS HORÁRIOS DE MÁQUINAS E EQUIPAMENTOS</v>
          </cell>
          <cell r="AF2518">
            <v>329</v>
          </cell>
          <cell r="AG2518" t="str">
            <v>COMPOSIÇÕES AUXILIARES</v>
          </cell>
          <cell r="AH2518">
            <v>0</v>
          </cell>
          <cell r="AI2518">
            <v>0</v>
          </cell>
        </row>
        <row r="2519">
          <cell r="G2519">
            <v>73407</v>
          </cell>
          <cell r="H2519" t="str">
            <v>JUROS/CAMINHAO CARROCERIA FIXA FORD F-12000 - 142CV</v>
          </cell>
          <cell r="I2519" t="str">
            <v>H</v>
          </cell>
          <cell r="J2519">
            <v>5.28</v>
          </cell>
          <cell r="R2519">
            <v>0</v>
          </cell>
          <cell r="S2519">
            <v>0</v>
          </cell>
          <cell r="T2519">
            <v>0</v>
          </cell>
          <cell r="U2519">
            <v>0</v>
          </cell>
          <cell r="V2519">
            <v>5.27</v>
          </cell>
          <cell r="W2519">
            <v>100</v>
          </cell>
          <cell r="X2519">
            <v>0</v>
          </cell>
          <cell r="Y2519">
            <v>0</v>
          </cell>
          <cell r="Z2519">
            <v>0</v>
          </cell>
          <cell r="AA2519">
            <v>0</v>
          </cell>
          <cell r="AB2519" t="str">
            <v>CAIXA REFERENCIAL</v>
          </cell>
          <cell r="AD2519" t="str">
            <v>CHOR</v>
          </cell>
          <cell r="AE2519" t="str">
            <v>CUSTOS HORÁRIOS DE MÁQUINAS E EQUIPAMENTOS</v>
          </cell>
          <cell r="AF2519">
            <v>329</v>
          </cell>
          <cell r="AG2519" t="str">
            <v>COMPOSIÇÕES AUXILIARES</v>
          </cell>
          <cell r="AH2519">
            <v>0</v>
          </cell>
          <cell r="AI2519">
            <v>0</v>
          </cell>
        </row>
        <row r="2520">
          <cell r="G2520">
            <v>73407</v>
          </cell>
          <cell r="H2520" t="str">
            <v>JUROS/CAMINHAO CARROCERIA FIXA FORD F-12000 - 142CV</v>
          </cell>
          <cell r="I2520" t="str">
            <v>H</v>
          </cell>
          <cell r="J2520">
            <v>5.28</v>
          </cell>
          <cell r="K2520" t="str">
            <v>INSUMO</v>
          </cell>
          <cell r="L2520">
            <v>1150</v>
          </cell>
          <cell r="M2520" t="str">
            <v>CAMINHAO  TOCO FORD CARGO 1717 E   MOTOR CUMMINS 170 CV - PBT=16000 KG - CARGA UTIL + CARROCERIA = 11090 KG - DIST ENTRE EIXOS 4800 MM - INCL CARROCERIA FIXA ABERTA DE MADEIRA P/ TRANSP.  GERAL DE CARGA SECA - DIMENSOES APROX. 2,50 X 7,00 X 0,50 M</v>
          </cell>
          <cell r="N2520" t="str">
            <v>UN</v>
          </cell>
          <cell r="O2520">
            <v>3.15E-5</v>
          </cell>
          <cell r="P2520">
            <v>167484.9</v>
          </cell>
          <cell r="Q2520">
            <v>5.27</v>
          </cell>
          <cell r="AD2520" t="str">
            <v>CHOR</v>
          </cell>
          <cell r="AE2520" t="str">
            <v>CUSTOS HORÁRIOS DE MÁQUINAS E EQUIPAMENTOS</v>
          </cell>
          <cell r="AF2520">
            <v>329</v>
          </cell>
          <cell r="AG2520" t="str">
            <v>COMPOSIÇÕES AUXILIARES</v>
          </cell>
          <cell r="AH2520">
            <v>0</v>
          </cell>
          <cell r="AI2520">
            <v>0</v>
          </cell>
        </row>
        <row r="2521">
          <cell r="G2521">
            <v>73414</v>
          </cell>
          <cell r="H2521" t="str">
            <v>ROLO VIBRATORIO LISO 7T AUTO-PROPULSOR DIESEL 76,5H (CP) INCL OPERADORLARGURA TOTAL 2,015M</v>
          </cell>
          <cell r="I2521" t="str">
            <v>H</v>
          </cell>
          <cell r="J2521">
            <v>79.66</v>
          </cell>
          <cell r="R2521">
            <v>13.76</v>
          </cell>
          <cell r="S2521">
            <v>17.27</v>
          </cell>
          <cell r="T2521">
            <v>22.98</v>
          </cell>
          <cell r="U2521">
            <v>28.85</v>
          </cell>
          <cell r="V2521">
            <v>42.91</v>
          </cell>
          <cell r="W2521">
            <v>53.86</v>
          </cell>
          <cell r="X2521">
            <v>0</v>
          </cell>
          <cell r="Y2521">
            <v>0</v>
          </cell>
          <cell r="Z2521">
            <v>0</v>
          </cell>
          <cell r="AA2521">
            <v>0</v>
          </cell>
          <cell r="AB2521" t="str">
            <v>CAIXA REFERENCIAL</v>
          </cell>
          <cell r="AD2521" t="str">
            <v>CHOR</v>
          </cell>
          <cell r="AE2521" t="str">
            <v>CUSTOS HORÁRIOS DE MÁQUINAS E EQUIPAMENTOS</v>
          </cell>
          <cell r="AF2521">
            <v>329</v>
          </cell>
          <cell r="AG2521" t="str">
            <v>COMPOSIÇÕES AUXILIARES</v>
          </cell>
          <cell r="AH2521">
            <v>0</v>
          </cell>
          <cell r="AI2521">
            <v>0</v>
          </cell>
        </row>
        <row r="2522">
          <cell r="G2522">
            <v>73414</v>
          </cell>
          <cell r="H2522" t="str">
            <v>ROLO VIBRATORIO LISO 7T AUTO-PROPULSOR DIESEL 76,5H (CP) INCL OPERADORLARGURA TOTAL 2,015M</v>
          </cell>
          <cell r="I2522" t="str">
            <v>H</v>
          </cell>
          <cell r="J2522">
            <v>79.66</v>
          </cell>
          <cell r="K2522" t="str">
            <v>INSUMO</v>
          </cell>
          <cell r="L2522">
            <v>4221</v>
          </cell>
          <cell r="M2522" t="str">
            <v>OLEO DIESEL COMBUSTIVEL COMUM</v>
          </cell>
          <cell r="N2522" t="str">
            <v>L</v>
          </cell>
          <cell r="O2522">
            <v>9</v>
          </cell>
          <cell r="P2522">
            <v>2.3199999999999998</v>
          </cell>
          <cell r="Q2522">
            <v>20.88</v>
          </cell>
          <cell r="AD2522" t="str">
            <v>CHOR</v>
          </cell>
          <cell r="AE2522" t="str">
            <v>CUSTOS HORÁRIOS DE MÁQUINAS E EQUIPAMENTOS</v>
          </cell>
          <cell r="AF2522">
            <v>329</v>
          </cell>
          <cell r="AG2522" t="str">
            <v>COMPOSIÇÕES AUXILIARES</v>
          </cell>
          <cell r="AH2522">
            <v>0</v>
          </cell>
          <cell r="AI2522">
            <v>0</v>
          </cell>
        </row>
        <row r="2523">
          <cell r="G2523">
            <v>73414</v>
          </cell>
          <cell r="H2523" t="str">
            <v>ROLO VIBRATORIO LISO 7T AUTO-PROPULSOR DIESEL 76,5H (CP) INCL OPERADORLARGURA TOTAL 2,015M</v>
          </cell>
          <cell r="I2523" t="str">
            <v>H</v>
          </cell>
          <cell r="J2523">
            <v>79.66</v>
          </cell>
          <cell r="K2523" t="str">
            <v>INSUMO</v>
          </cell>
          <cell r="L2523">
            <v>4227</v>
          </cell>
          <cell r="M2523" t="str">
            <v>ÓLEO LUBRIFICANTE PARA MOTORES DE EQUIPAMENTOS PESADOS (CAMINHÕES, TRATORES, RETROS E ETC...)</v>
          </cell>
          <cell r="N2523" t="str">
            <v>L</v>
          </cell>
          <cell r="O2523">
            <v>0.13</v>
          </cell>
          <cell r="P2523">
            <v>10.43</v>
          </cell>
          <cell r="Q2523">
            <v>1.35</v>
          </cell>
          <cell r="AD2523" t="str">
            <v>CHOR</v>
          </cell>
          <cell r="AE2523" t="str">
            <v>CUSTOS HORÁRIOS DE MÁQUINAS E EQUIPAMENTOS</v>
          </cell>
          <cell r="AF2523">
            <v>329</v>
          </cell>
          <cell r="AG2523" t="str">
            <v>COMPOSIÇÕES AUXILIARES</v>
          </cell>
          <cell r="AH2523">
            <v>0</v>
          </cell>
          <cell r="AI2523">
            <v>0</v>
          </cell>
        </row>
        <row r="2524">
          <cell r="G2524">
            <v>73414</v>
          </cell>
          <cell r="H2524" t="str">
            <v>ROLO VIBRATORIO LISO 7T AUTO-PROPULSOR DIESEL 76,5H (CP) INCL OPERADORLARGURA TOTAL 2,015M</v>
          </cell>
          <cell r="I2524" t="str">
            <v>H</v>
          </cell>
          <cell r="J2524">
            <v>79.66</v>
          </cell>
          <cell r="K2524" t="str">
            <v>INSUMO</v>
          </cell>
          <cell r="L2524">
            <v>4229</v>
          </cell>
          <cell r="M2524" t="str">
            <v>GRAXA LUBRIFICANTE</v>
          </cell>
          <cell r="N2524" t="str">
            <v>KG</v>
          </cell>
          <cell r="O2524">
            <v>0.06</v>
          </cell>
          <cell r="P2524">
            <v>12.49</v>
          </cell>
          <cell r="Q2524">
            <v>0.74</v>
          </cell>
          <cell r="AD2524" t="str">
            <v>CHOR</v>
          </cell>
          <cell r="AE2524" t="str">
            <v>CUSTOS HORÁRIOS DE MÁQUINAS E EQUIPAMENTOS</v>
          </cell>
          <cell r="AF2524">
            <v>329</v>
          </cell>
          <cell r="AG2524" t="str">
            <v>COMPOSIÇÕES AUXILIARES</v>
          </cell>
          <cell r="AH2524">
            <v>0</v>
          </cell>
          <cell r="AI2524">
            <v>0</v>
          </cell>
        </row>
        <row r="2525">
          <cell r="G2525">
            <v>73414</v>
          </cell>
          <cell r="H2525" t="str">
            <v>ROLO VIBRATORIO LISO 7T AUTO-PROPULSOR DIESEL 76,5H (CP) INCL OPERADORLARGURA TOTAL 2,015M</v>
          </cell>
          <cell r="I2525" t="str">
            <v>H</v>
          </cell>
          <cell r="J2525">
            <v>79.66</v>
          </cell>
          <cell r="K2525" t="str">
            <v>INSUMO</v>
          </cell>
          <cell r="L2525">
            <v>4230</v>
          </cell>
          <cell r="M2525" t="str">
            <v>OPERADOR DE MAQUINAS E EQUIPAMENTOS</v>
          </cell>
          <cell r="N2525" t="str">
            <v>H</v>
          </cell>
          <cell r="O2525">
            <v>1</v>
          </cell>
          <cell r="P2525">
            <v>13.76</v>
          </cell>
          <cell r="Q2525">
            <v>13.76</v>
          </cell>
          <cell r="AD2525" t="str">
            <v>CHOR</v>
          </cell>
          <cell r="AE2525" t="str">
            <v>CUSTOS HORÁRIOS DE MÁQUINAS E EQUIPAMENTOS</v>
          </cell>
          <cell r="AF2525">
            <v>329</v>
          </cell>
          <cell r="AG2525" t="str">
            <v>COMPOSIÇÕES AUXILIARES</v>
          </cell>
          <cell r="AH2525">
            <v>0</v>
          </cell>
          <cell r="AI2525">
            <v>0</v>
          </cell>
        </row>
        <row r="2526">
          <cell r="G2526">
            <v>73414</v>
          </cell>
          <cell r="H2526" t="str">
            <v>ROLO VIBRATORIO LISO 7T AUTO-PROPULSOR DIESEL 76,5H (CP) INCL OPERADORLARGURA TOTAL 2,015M</v>
          </cell>
          <cell r="I2526" t="str">
            <v>H</v>
          </cell>
          <cell r="J2526">
            <v>79.66</v>
          </cell>
          <cell r="K2526" t="str">
            <v>INSUMO</v>
          </cell>
          <cell r="L2526">
            <v>10645</v>
          </cell>
          <cell r="M2526" t="str">
            <v>ROLO COMPACTADOR VIBRATÓRIO DE UM CILINDRO LISO DE AÇO PARA SOLOS, DYNAPAC, MODELO CA-150A, POTÊNCIA 80HP - PESO MÁXIMO OPERACIONAL 8,1T</v>
          </cell>
          <cell r="N2526" t="str">
            <v>UN</v>
          </cell>
          <cell r="O2526">
            <v>1.6779999999999999E-4</v>
          </cell>
          <cell r="P2526">
            <v>255726.27</v>
          </cell>
          <cell r="Q2526">
            <v>42.91</v>
          </cell>
          <cell r="AD2526" t="str">
            <v>CHOR</v>
          </cell>
          <cell r="AE2526" t="str">
            <v>CUSTOS HORÁRIOS DE MÁQUINAS E EQUIPAMENTOS</v>
          </cell>
          <cell r="AF2526">
            <v>329</v>
          </cell>
          <cell r="AG2526" t="str">
            <v>COMPOSIÇÕES AUXILIARES</v>
          </cell>
          <cell r="AH2526">
            <v>0</v>
          </cell>
          <cell r="AI2526">
            <v>0</v>
          </cell>
        </row>
        <row r="2527">
          <cell r="G2527">
            <v>73416</v>
          </cell>
          <cell r="H2527" t="str">
            <v>CUSTOS C/MATERIAL NA OPERACAO/CAMINHAO CARROCERIA FIXA FORD F-12000 - 142HP</v>
          </cell>
          <cell r="I2527" t="str">
            <v>H</v>
          </cell>
          <cell r="J2527">
            <v>59.3</v>
          </cell>
          <cell r="R2527">
            <v>0</v>
          </cell>
          <cell r="S2527">
            <v>0</v>
          </cell>
          <cell r="T2527">
            <v>59.29</v>
          </cell>
          <cell r="U2527">
            <v>100</v>
          </cell>
          <cell r="V2527">
            <v>0</v>
          </cell>
          <cell r="W2527">
            <v>0</v>
          </cell>
          <cell r="X2527">
            <v>0</v>
          </cell>
          <cell r="Y2527">
            <v>0</v>
          </cell>
          <cell r="Z2527">
            <v>0</v>
          </cell>
          <cell r="AA2527">
            <v>0</v>
          </cell>
          <cell r="AB2527" t="str">
            <v>CAIXA REFERENCIAL</v>
          </cell>
          <cell r="AD2527" t="str">
            <v>CHOR</v>
          </cell>
          <cell r="AE2527" t="str">
            <v>CUSTOS HORÁRIOS DE MÁQUINAS E EQUIPAMENTOS</v>
          </cell>
          <cell r="AF2527">
            <v>329</v>
          </cell>
          <cell r="AG2527" t="str">
            <v>COMPOSIÇÕES AUXILIARES</v>
          </cell>
          <cell r="AH2527">
            <v>0</v>
          </cell>
          <cell r="AI2527">
            <v>0</v>
          </cell>
        </row>
        <row r="2528">
          <cell r="G2528">
            <v>73416</v>
          </cell>
          <cell r="H2528" t="str">
            <v>CUSTOS C/MATERIAL NA OPERACAO/CAMINHAO CARROCERIA FIXA FORD F-12000 - 142HP</v>
          </cell>
          <cell r="I2528" t="str">
            <v>H</v>
          </cell>
          <cell r="J2528">
            <v>59.3</v>
          </cell>
          <cell r="K2528" t="str">
            <v>INSUMO</v>
          </cell>
          <cell r="L2528">
            <v>4221</v>
          </cell>
          <cell r="M2528" t="str">
            <v>OLEO DIESEL COMBUSTIVEL COMUM</v>
          </cell>
          <cell r="N2528" t="str">
            <v>L</v>
          </cell>
          <cell r="O2528">
            <v>25.56</v>
          </cell>
          <cell r="P2528">
            <v>2.3199999999999998</v>
          </cell>
          <cell r="Q2528">
            <v>59.29</v>
          </cell>
          <cell r="AD2528" t="str">
            <v>CHOR</v>
          </cell>
          <cell r="AE2528" t="str">
            <v>CUSTOS HORÁRIOS DE MÁQUINAS E EQUIPAMENTOS</v>
          </cell>
          <cell r="AF2528">
            <v>329</v>
          </cell>
          <cell r="AG2528" t="str">
            <v>COMPOSIÇÕES AUXILIARES</v>
          </cell>
          <cell r="AH2528">
            <v>0</v>
          </cell>
          <cell r="AI2528">
            <v>0</v>
          </cell>
        </row>
        <row r="2529">
          <cell r="G2529">
            <v>73419</v>
          </cell>
          <cell r="H2529" t="str">
            <v>USINA P/MISTURA BETUM ALTA CLASSE A QUENTE CAPAC 60/90T/H-CP INCL     EQUIPE DE OPERACAO</v>
          </cell>
          <cell r="I2529" t="str">
            <v>H</v>
          </cell>
          <cell r="J2529">
            <v>1252.51</v>
          </cell>
          <cell r="R2529">
            <v>180.57</v>
          </cell>
          <cell r="S2529">
            <v>14.41</v>
          </cell>
          <cell r="T2529">
            <v>587.41</v>
          </cell>
          <cell r="U2529">
            <v>46.89</v>
          </cell>
          <cell r="V2529">
            <v>484.51</v>
          </cell>
          <cell r="W2529">
            <v>38.68</v>
          </cell>
          <cell r="X2529">
            <v>0</v>
          </cell>
          <cell r="Y2529">
            <v>0</v>
          </cell>
          <cell r="Z2529">
            <v>0</v>
          </cell>
          <cell r="AA2529">
            <v>0</v>
          </cell>
          <cell r="AB2529" t="str">
            <v>CAIXA REFERENCIAL</v>
          </cell>
          <cell r="AD2529" t="str">
            <v>CHOR</v>
          </cell>
          <cell r="AE2529" t="str">
            <v>CUSTOS HORÁRIOS DE MÁQUINAS E EQUIPAMENTOS</v>
          </cell>
          <cell r="AF2529">
            <v>329</v>
          </cell>
          <cell r="AG2529" t="str">
            <v>COMPOSIÇÕES AUXILIARES</v>
          </cell>
          <cell r="AH2529">
            <v>0</v>
          </cell>
          <cell r="AI2529">
            <v>0</v>
          </cell>
        </row>
        <row r="2530">
          <cell r="G2530">
            <v>73419</v>
          </cell>
          <cell r="H2530" t="str">
            <v>USINA P/MISTURA BETUM ALTA CLASSE A QUENTE CAPAC 60/90T/H-CP INCL     EQUIPE DE OPERACAO</v>
          </cell>
          <cell r="I2530" t="str">
            <v>H</v>
          </cell>
          <cell r="J2530">
            <v>1252.51</v>
          </cell>
          <cell r="K2530" t="str">
            <v>COMPOSICAO</v>
          </cell>
          <cell r="L2530">
            <v>73324</v>
          </cell>
          <cell r="M2530" t="str">
            <v>CARREGADOR FRONTAL RODAS DIESEL 100CV CAPAC RASA 1,30M3 (CP) INCL     OPERADOR</v>
          </cell>
          <cell r="N2530" t="str">
            <v>H</v>
          </cell>
          <cell r="O2530">
            <v>0.6</v>
          </cell>
          <cell r="P2530">
            <v>112.97</v>
          </cell>
          <cell r="Q2530">
            <v>67.78</v>
          </cell>
          <cell r="AD2530" t="str">
            <v>CHOR</v>
          </cell>
          <cell r="AE2530" t="str">
            <v>CUSTOS HORÁRIOS DE MÁQUINAS E EQUIPAMENTOS</v>
          </cell>
          <cell r="AF2530">
            <v>329</v>
          </cell>
          <cell r="AG2530" t="str">
            <v>COMPOSIÇÕES AUXILIARES</v>
          </cell>
          <cell r="AH2530">
            <v>0</v>
          </cell>
          <cell r="AI2530">
            <v>0</v>
          </cell>
        </row>
        <row r="2531">
          <cell r="G2531">
            <v>73419</v>
          </cell>
          <cell r="H2531" t="str">
            <v>USINA P/MISTURA BETUM ALTA CLASSE A QUENTE CAPAC 60/90T/H-CP INCL     EQUIPE DE OPERACAO</v>
          </cell>
          <cell r="I2531" t="str">
            <v>H</v>
          </cell>
          <cell r="J2531">
            <v>1252.51</v>
          </cell>
          <cell r="K2531" t="str">
            <v>COMPOSICAO</v>
          </cell>
          <cell r="L2531">
            <v>73330</v>
          </cell>
          <cell r="M2531" t="str">
            <v>CARREGADOR FRONTAL RODAS DIESEL 100CV CAPAC RASA 1,30M3 (CI) INCL     OPERADOR</v>
          </cell>
          <cell r="N2531" t="str">
            <v>H</v>
          </cell>
          <cell r="O2531">
            <v>0.4</v>
          </cell>
          <cell r="P2531">
            <v>51.28</v>
          </cell>
          <cell r="Q2531">
            <v>20.51</v>
          </cell>
          <cell r="AD2531" t="str">
            <v>CHOR</v>
          </cell>
          <cell r="AE2531" t="str">
            <v>CUSTOS HORÁRIOS DE MÁQUINAS E EQUIPAMENTOS</v>
          </cell>
          <cell r="AF2531">
            <v>329</v>
          </cell>
          <cell r="AG2531" t="str">
            <v>COMPOSIÇÕES AUXILIARES</v>
          </cell>
          <cell r="AH2531">
            <v>0</v>
          </cell>
          <cell r="AI2531">
            <v>0</v>
          </cell>
        </row>
        <row r="2532">
          <cell r="G2532">
            <v>73419</v>
          </cell>
          <cell r="H2532" t="str">
            <v>USINA P/MISTURA BETUM ALTA CLASSE A QUENTE CAPAC 60/90T/H-CP INCL     EQUIPE DE OPERACAO</v>
          </cell>
          <cell r="I2532" t="str">
            <v>H</v>
          </cell>
          <cell r="J2532">
            <v>1252.51</v>
          </cell>
          <cell r="K2532" t="str">
            <v>COMPOSICAO</v>
          </cell>
          <cell r="L2532">
            <v>73344</v>
          </cell>
          <cell r="M2532" t="str">
            <v>GRUPO GERADOR ESTACIONARIO C/ALTERNADOR 125/145KVA (CP) DIESEL 165CV  EXCL OPERADOR</v>
          </cell>
          <cell r="N2532" t="str">
            <v>H</v>
          </cell>
          <cell r="O2532">
            <v>1</v>
          </cell>
          <cell r="P2532">
            <v>89.36</v>
          </cell>
          <cell r="Q2532">
            <v>89.36</v>
          </cell>
          <cell r="AD2532" t="str">
            <v>CHOR</v>
          </cell>
          <cell r="AE2532" t="str">
            <v>CUSTOS HORÁRIOS DE MÁQUINAS E EQUIPAMENTOS</v>
          </cell>
          <cell r="AF2532">
            <v>329</v>
          </cell>
          <cell r="AG2532" t="str">
            <v>COMPOSIÇÕES AUXILIARES</v>
          </cell>
          <cell r="AH2532">
            <v>0</v>
          </cell>
          <cell r="AI2532">
            <v>0</v>
          </cell>
        </row>
        <row r="2533">
          <cell r="G2533">
            <v>73419</v>
          </cell>
          <cell r="H2533" t="str">
            <v>USINA P/MISTURA BETUM ALTA CLASSE A QUENTE CAPAC 60/90T/H-CP INCL     EQUIPE DE OPERACAO</v>
          </cell>
          <cell r="I2533" t="str">
            <v>H</v>
          </cell>
          <cell r="J2533">
            <v>1252.51</v>
          </cell>
          <cell r="K2533" t="str">
            <v>INSUMO</v>
          </cell>
          <cell r="L2533">
            <v>4221</v>
          </cell>
          <cell r="M2533" t="str">
            <v>OLEO DIESEL COMBUSTIVEL COMUM</v>
          </cell>
          <cell r="N2533" t="str">
            <v>L</v>
          </cell>
          <cell r="O2533">
            <v>24</v>
          </cell>
          <cell r="P2533">
            <v>2.3199999999999998</v>
          </cell>
          <cell r="Q2533">
            <v>55.68</v>
          </cell>
          <cell r="AD2533" t="str">
            <v>CHOR</v>
          </cell>
          <cell r="AE2533" t="str">
            <v>CUSTOS HORÁRIOS DE MÁQUINAS E EQUIPAMENTOS</v>
          </cell>
          <cell r="AF2533">
            <v>329</v>
          </cell>
          <cell r="AG2533" t="str">
            <v>COMPOSIÇÕES AUXILIARES</v>
          </cell>
          <cell r="AH2533">
            <v>0</v>
          </cell>
          <cell r="AI2533">
            <v>0</v>
          </cell>
        </row>
        <row r="2534">
          <cell r="G2534">
            <v>73419</v>
          </cell>
          <cell r="H2534" t="str">
            <v>USINA P/MISTURA BETUM ALTA CLASSE A QUENTE CAPAC 60/90T/H-CP INCL     EQUIPE DE OPERACAO</v>
          </cell>
          <cell r="I2534" t="str">
            <v>H</v>
          </cell>
          <cell r="J2534">
            <v>1252.51</v>
          </cell>
          <cell r="K2534" t="str">
            <v>INSUMO</v>
          </cell>
          <cell r="L2534">
            <v>4227</v>
          </cell>
          <cell r="M2534" t="str">
            <v>ÓLEO LUBRIFICANTE PARA MOTORES DE EQUIPAMENTOS PESADOS (CAMINHÕES, TRATORES, RETROS E ETC...)</v>
          </cell>
          <cell r="N2534" t="str">
            <v>L</v>
          </cell>
          <cell r="O2534">
            <v>0.75</v>
          </cell>
          <cell r="P2534">
            <v>10.43</v>
          </cell>
          <cell r="Q2534">
            <v>7.82</v>
          </cell>
          <cell r="AD2534" t="str">
            <v>CHOR</v>
          </cell>
          <cell r="AE2534" t="str">
            <v>CUSTOS HORÁRIOS DE MÁQUINAS E EQUIPAMENTOS</v>
          </cell>
          <cell r="AF2534">
            <v>329</v>
          </cell>
          <cell r="AG2534" t="str">
            <v>COMPOSIÇÕES AUXILIARES</v>
          </cell>
          <cell r="AH2534">
            <v>0</v>
          </cell>
          <cell r="AI2534">
            <v>0</v>
          </cell>
        </row>
        <row r="2535">
          <cell r="G2535">
            <v>73419</v>
          </cell>
          <cell r="H2535" t="str">
            <v>USINA P/MISTURA BETUM ALTA CLASSE A QUENTE CAPAC 60/90T/H-CP INCL     EQUIPE DE OPERACAO</v>
          </cell>
          <cell r="I2535" t="str">
            <v>H</v>
          </cell>
          <cell r="J2535">
            <v>1252.51</v>
          </cell>
          <cell r="K2535" t="str">
            <v>INSUMO</v>
          </cell>
          <cell r="L2535">
            <v>4229</v>
          </cell>
          <cell r="M2535" t="str">
            <v>GRAXA LUBRIFICANTE</v>
          </cell>
          <cell r="N2535" t="str">
            <v>KG</v>
          </cell>
          <cell r="O2535">
            <v>0.4</v>
          </cell>
          <cell r="P2535">
            <v>12.49</v>
          </cell>
          <cell r="Q2535">
            <v>4.99</v>
          </cell>
          <cell r="AD2535" t="str">
            <v>CHOR</v>
          </cell>
          <cell r="AE2535" t="str">
            <v>CUSTOS HORÁRIOS DE MÁQUINAS E EQUIPAMENTOS</v>
          </cell>
          <cell r="AF2535">
            <v>329</v>
          </cell>
          <cell r="AG2535" t="str">
            <v>COMPOSIÇÕES AUXILIARES</v>
          </cell>
          <cell r="AH2535">
            <v>0</v>
          </cell>
          <cell r="AI2535">
            <v>0</v>
          </cell>
        </row>
        <row r="2536">
          <cell r="G2536">
            <v>73419</v>
          </cell>
          <cell r="H2536" t="str">
            <v>USINA P/MISTURA BETUM ALTA CLASSE A QUENTE CAPAC 60/90T/H-CP INCL     EQUIPE DE OPERACAO</v>
          </cell>
          <cell r="I2536" t="str">
            <v>H</v>
          </cell>
          <cell r="J2536">
            <v>1252.51</v>
          </cell>
          <cell r="K2536" t="str">
            <v>INSUMO</v>
          </cell>
          <cell r="L2536">
            <v>4230</v>
          </cell>
          <cell r="M2536" t="str">
            <v>OPERADOR DE MAQUINAS E EQUIPAMENTOS</v>
          </cell>
          <cell r="N2536" t="str">
            <v>H</v>
          </cell>
          <cell r="O2536">
            <v>4</v>
          </cell>
          <cell r="P2536">
            <v>13.76</v>
          </cell>
          <cell r="Q2536">
            <v>55.05</v>
          </cell>
          <cell r="AD2536" t="str">
            <v>CHOR</v>
          </cell>
          <cell r="AE2536" t="str">
            <v>CUSTOS HORÁRIOS DE MÁQUINAS E EQUIPAMENTOS</v>
          </cell>
          <cell r="AF2536">
            <v>329</v>
          </cell>
          <cell r="AG2536" t="str">
            <v>COMPOSIÇÕES AUXILIARES</v>
          </cell>
          <cell r="AH2536">
            <v>0</v>
          </cell>
          <cell r="AI2536">
            <v>0</v>
          </cell>
        </row>
        <row r="2537">
          <cell r="G2537">
            <v>73419</v>
          </cell>
          <cell r="H2537" t="str">
            <v>USINA P/MISTURA BETUM ALTA CLASSE A QUENTE CAPAC 60/90T/H-CP INCL     EQUIPE DE OPERACAO</v>
          </cell>
          <cell r="I2537" t="str">
            <v>H</v>
          </cell>
          <cell r="J2537">
            <v>1252.51</v>
          </cell>
          <cell r="K2537" t="str">
            <v>INSUMO</v>
          </cell>
          <cell r="L2537">
            <v>6111</v>
          </cell>
          <cell r="M2537" t="str">
            <v>SERVENTE</v>
          </cell>
          <cell r="N2537" t="str">
            <v>H</v>
          </cell>
          <cell r="O2537">
            <v>7</v>
          </cell>
          <cell r="P2537">
            <v>7.44</v>
          </cell>
          <cell r="Q2537">
            <v>52.13</v>
          </cell>
          <cell r="AD2537" t="str">
            <v>CHOR</v>
          </cell>
          <cell r="AE2537" t="str">
            <v>CUSTOS HORÁRIOS DE MÁQUINAS E EQUIPAMENTOS</v>
          </cell>
          <cell r="AF2537">
            <v>329</v>
          </cell>
          <cell r="AG2537" t="str">
            <v>COMPOSIÇÕES AUXILIARES</v>
          </cell>
          <cell r="AH2537">
            <v>0</v>
          </cell>
          <cell r="AI2537">
            <v>0</v>
          </cell>
        </row>
        <row r="2538">
          <cell r="G2538">
            <v>73419</v>
          </cell>
          <cell r="H2538" t="str">
            <v>USINA P/MISTURA BETUM ALTA CLASSE A QUENTE CAPAC 60/90T/H-CP INCL     EQUIPE DE OPERACAO</v>
          </cell>
          <cell r="I2538" t="str">
            <v>H</v>
          </cell>
          <cell r="J2538">
            <v>1252.51</v>
          </cell>
          <cell r="K2538" t="str">
            <v>INSUMO</v>
          </cell>
          <cell r="L2538">
            <v>7153</v>
          </cell>
          <cell r="M2538" t="str">
            <v>TECNICO DE LABORATORIO</v>
          </cell>
          <cell r="N2538" t="str">
            <v>H</v>
          </cell>
          <cell r="O2538">
            <v>2</v>
          </cell>
          <cell r="P2538">
            <v>18.72</v>
          </cell>
          <cell r="Q2538">
            <v>37.44</v>
          </cell>
          <cell r="AD2538" t="str">
            <v>CHOR</v>
          </cell>
          <cell r="AE2538" t="str">
            <v>CUSTOS HORÁRIOS DE MÁQUINAS E EQUIPAMENTOS</v>
          </cell>
          <cell r="AF2538">
            <v>329</v>
          </cell>
          <cell r="AG2538" t="str">
            <v>COMPOSIÇÕES AUXILIARES</v>
          </cell>
          <cell r="AH2538">
            <v>0</v>
          </cell>
          <cell r="AI2538">
            <v>0</v>
          </cell>
        </row>
        <row r="2539">
          <cell r="G2539">
            <v>73419</v>
          </cell>
          <cell r="H2539" t="str">
            <v>USINA P/MISTURA BETUM ALTA CLASSE A QUENTE CAPAC 60/90T/H-CP INCL     EQUIPE DE OPERACAO</v>
          </cell>
          <cell r="I2539" t="str">
            <v>H</v>
          </cell>
          <cell r="J2539">
            <v>1252.51</v>
          </cell>
          <cell r="K2539" t="str">
            <v>INSUMO</v>
          </cell>
          <cell r="L2539">
            <v>11138</v>
          </cell>
          <cell r="M2539" t="str">
            <v>OLEO COMBUSTIVEL BPF A GRANEL</v>
          </cell>
          <cell r="N2539" t="str">
            <v>L</v>
          </cell>
          <cell r="O2539">
            <v>420</v>
          </cell>
          <cell r="P2539">
            <v>0.98</v>
          </cell>
          <cell r="Q2539">
            <v>414.12</v>
          </cell>
          <cell r="AD2539" t="str">
            <v>CHOR</v>
          </cell>
          <cell r="AE2539" t="str">
            <v>CUSTOS HORÁRIOS DE MÁQUINAS E EQUIPAMENTOS</v>
          </cell>
          <cell r="AF2539">
            <v>329</v>
          </cell>
          <cell r="AG2539" t="str">
            <v>COMPOSIÇÕES AUXILIARES</v>
          </cell>
          <cell r="AH2539">
            <v>0</v>
          </cell>
          <cell r="AI2539">
            <v>0</v>
          </cell>
        </row>
        <row r="2540">
          <cell r="G2540">
            <v>73419</v>
          </cell>
          <cell r="H2540" t="str">
            <v>USINA P/MISTURA BETUM ALTA CLASSE A QUENTE CAPAC 60/90T/H-CP INCL     EQUIPE DE OPERACAO</v>
          </cell>
          <cell r="I2540" t="str">
            <v>H</v>
          </cell>
          <cell r="J2540">
            <v>1252.51</v>
          </cell>
          <cell r="K2540" t="str">
            <v>INSUMO</v>
          </cell>
          <cell r="L2540">
            <v>11653</v>
          </cell>
          <cell r="M2540" t="str">
            <v>SALARIO MINIMO  NACIONAL  MENSAL (SEM ENCARGOS SOCIAIS)</v>
          </cell>
          <cell r="N2540" t="str">
            <v>MES</v>
          </cell>
          <cell r="O2540">
            <v>3.2714899999999998E-2</v>
          </cell>
          <cell r="P2540">
            <v>678</v>
          </cell>
          <cell r="Q2540">
            <v>22.18</v>
          </cell>
          <cell r="AD2540" t="str">
            <v>CHOR</v>
          </cell>
          <cell r="AE2540" t="str">
            <v>CUSTOS HORÁRIOS DE MÁQUINAS E EQUIPAMENTOS</v>
          </cell>
          <cell r="AF2540">
            <v>329</v>
          </cell>
          <cell r="AG2540" t="str">
            <v>COMPOSIÇÕES AUXILIARES</v>
          </cell>
          <cell r="AH2540">
            <v>0</v>
          </cell>
          <cell r="AI2540">
            <v>0</v>
          </cell>
        </row>
        <row r="2541">
          <cell r="G2541">
            <v>73419</v>
          </cell>
          <cell r="H2541" t="str">
            <v>USINA P/MISTURA BETUM ALTA CLASSE A QUENTE CAPAC 60/90T/H-CP INCL     EQUIPE DE OPERACAO</v>
          </cell>
          <cell r="I2541" t="str">
            <v>H</v>
          </cell>
          <cell r="J2541">
            <v>1252.51</v>
          </cell>
          <cell r="K2541" t="str">
            <v>INSUMO</v>
          </cell>
          <cell r="L2541">
            <v>13234</v>
          </cell>
          <cell r="M2541" t="str">
            <v>USINA DE ASFALTO A QUENTE, FIXA, CIBER UACF 15 P ADVANCED, CAP. 60 A 80 T/H, GRAVIMETRICA, **CAIXA**</v>
          </cell>
          <cell r="N2541" t="str">
            <v>UN</v>
          </cell>
          <cell r="O2541">
            <v>1.93E-4</v>
          </cell>
          <cell r="P2541">
            <v>2204228.15</v>
          </cell>
          <cell r="Q2541">
            <v>425.41</v>
          </cell>
          <cell r="AD2541" t="str">
            <v>CHOR</v>
          </cell>
          <cell r="AE2541" t="str">
            <v>CUSTOS HORÁRIOS DE MÁQUINAS E EQUIPAMENTOS</v>
          </cell>
          <cell r="AF2541">
            <v>329</v>
          </cell>
          <cell r="AG2541" t="str">
            <v>COMPOSIÇÕES AUXILIARES</v>
          </cell>
          <cell r="AH2541">
            <v>0</v>
          </cell>
          <cell r="AI2541">
            <v>0</v>
          </cell>
        </row>
        <row r="2542">
          <cell r="G2542">
            <v>73421</v>
          </cell>
          <cell r="H2542" t="str">
            <v>CUSTO HORARIO C/DEPRECIACAO E JUROS - MOTONIVELADORA CATERPILLAR 120 G125 HP</v>
          </cell>
          <cell r="I2542" t="str">
            <v>H</v>
          </cell>
          <cell r="J2542">
            <v>48.31</v>
          </cell>
          <cell r="R2542">
            <v>0</v>
          </cell>
          <cell r="S2542">
            <v>0</v>
          </cell>
          <cell r="T2542">
            <v>0</v>
          </cell>
          <cell r="U2542">
            <v>0</v>
          </cell>
          <cell r="V2542">
            <v>48.31</v>
          </cell>
          <cell r="W2542">
            <v>100</v>
          </cell>
          <cell r="X2542">
            <v>0</v>
          </cell>
          <cell r="Y2542">
            <v>0</v>
          </cell>
          <cell r="Z2542">
            <v>0</v>
          </cell>
          <cell r="AA2542">
            <v>0</v>
          </cell>
          <cell r="AB2542" t="str">
            <v>CAIXA REFERENCIAL</v>
          </cell>
          <cell r="AD2542" t="str">
            <v>CHOR</v>
          </cell>
          <cell r="AE2542" t="str">
            <v>CUSTOS HORÁRIOS DE MÁQUINAS E EQUIPAMENTOS</v>
          </cell>
          <cell r="AF2542">
            <v>329</v>
          </cell>
          <cell r="AG2542" t="str">
            <v>COMPOSIÇÕES AUXILIARES</v>
          </cell>
          <cell r="AH2542">
            <v>0</v>
          </cell>
          <cell r="AI2542">
            <v>0</v>
          </cell>
        </row>
        <row r="2543">
          <cell r="G2543">
            <v>73421</v>
          </cell>
          <cell r="H2543" t="str">
            <v>CUSTO HORARIO C/DEPRECIACAO E JUROS - MOTONIVELADORA CATERPILLAR 120 G125 HP</v>
          </cell>
          <cell r="I2543" t="str">
            <v>H</v>
          </cell>
          <cell r="J2543">
            <v>48.31</v>
          </cell>
          <cell r="K2543" t="str">
            <v>INSUMO</v>
          </cell>
          <cell r="L2543">
            <v>4090</v>
          </cell>
          <cell r="M2543" t="str">
            <v>MOTONIVELADORA - POTÊNCIA 140HP PESO OPERACIONAL 12,5T</v>
          </cell>
          <cell r="N2543" t="str">
            <v>UN</v>
          </cell>
          <cell r="O2543">
            <v>7.8399999999999995E-5</v>
          </cell>
          <cell r="P2543">
            <v>616224.44999999995</v>
          </cell>
          <cell r="Q2543">
            <v>48.31</v>
          </cell>
          <cell r="AD2543" t="str">
            <v>CHOR</v>
          </cell>
          <cell r="AE2543" t="str">
            <v>CUSTOS HORÁRIOS DE MÁQUINAS E EQUIPAMENTOS</v>
          </cell>
          <cell r="AF2543">
            <v>329</v>
          </cell>
          <cell r="AG2543" t="str">
            <v>COMPOSIÇÕES AUXILIARES</v>
          </cell>
          <cell r="AH2543">
            <v>0</v>
          </cell>
          <cell r="AI2543">
            <v>0</v>
          </cell>
        </row>
        <row r="2544">
          <cell r="G2544">
            <v>73425</v>
          </cell>
          <cell r="H2544" t="str">
            <v>CUSTO HORARIO COM DEPRECIACAO E JUROS - TRATOR DE ESTEIRAS CATERPILLARD6D PS - 163 6A - 140 HP</v>
          </cell>
          <cell r="I2544" t="str">
            <v>H</v>
          </cell>
          <cell r="J2544">
            <v>69.14</v>
          </cell>
          <cell r="R2544">
            <v>0</v>
          </cell>
          <cell r="S2544">
            <v>0</v>
          </cell>
          <cell r="T2544">
            <v>0</v>
          </cell>
          <cell r="U2544">
            <v>0</v>
          </cell>
          <cell r="V2544">
            <v>69.13</v>
          </cell>
          <cell r="W2544">
            <v>100</v>
          </cell>
          <cell r="X2544">
            <v>0</v>
          </cell>
          <cell r="Y2544">
            <v>0</v>
          </cell>
          <cell r="Z2544">
            <v>0</v>
          </cell>
          <cell r="AA2544">
            <v>0</v>
          </cell>
          <cell r="AB2544" t="str">
            <v>CAIXA REFERENCIAL</v>
          </cell>
          <cell r="AD2544" t="str">
            <v>CHOR</v>
          </cell>
          <cell r="AE2544" t="str">
            <v>CUSTOS HORÁRIOS DE MÁQUINAS E EQUIPAMENTOS</v>
          </cell>
          <cell r="AF2544">
            <v>329</v>
          </cell>
          <cell r="AG2544" t="str">
            <v>COMPOSIÇÕES AUXILIARES</v>
          </cell>
          <cell r="AH2544">
            <v>0</v>
          </cell>
          <cell r="AI2544">
            <v>0</v>
          </cell>
        </row>
        <row r="2545">
          <cell r="G2545">
            <v>73425</v>
          </cell>
          <cell r="H2545" t="str">
            <v>CUSTO HORARIO COM DEPRECIACAO E JUROS - TRATOR DE ESTEIRAS CATERPILLARD6D PS - 163 6A - 140 HP</v>
          </cell>
          <cell r="I2545" t="str">
            <v>H</v>
          </cell>
          <cell r="J2545">
            <v>69.14</v>
          </cell>
          <cell r="K2545" t="str">
            <v>INSUMO</v>
          </cell>
          <cell r="L2545">
            <v>7624</v>
          </cell>
          <cell r="M2545" t="str">
            <v>TRATOR DE ESTEIRAS CATERPILLAR D6M 153HP PESO OPERACIONAL 15T, C/ RODA MOTRIZ ELEVADA</v>
          </cell>
          <cell r="N2545" t="str">
            <v>UN</v>
          </cell>
          <cell r="O2545">
            <v>8.8599999999999999E-5</v>
          </cell>
          <cell r="P2545">
            <v>780355</v>
          </cell>
          <cell r="Q2545">
            <v>69.13</v>
          </cell>
          <cell r="AD2545" t="str">
            <v>CHOR</v>
          </cell>
          <cell r="AE2545" t="str">
            <v>CUSTOS HORÁRIOS DE MÁQUINAS E EQUIPAMENTOS</v>
          </cell>
          <cell r="AF2545">
            <v>329</v>
          </cell>
          <cell r="AG2545" t="str">
            <v>COMPOSIÇÕES AUXILIARES</v>
          </cell>
          <cell r="AH2545">
            <v>0</v>
          </cell>
          <cell r="AI2545">
            <v>0</v>
          </cell>
        </row>
        <row r="2546">
          <cell r="G2546">
            <v>73428</v>
          </cell>
          <cell r="H2546" t="str">
            <v>CUSTO HORARIO PRODUTIVO DIURNO - MARTELETE OU ROMPEDOR ATLAS COPCO -  TEX 31</v>
          </cell>
          <cell r="I2546" t="str">
            <v>CHP</v>
          </cell>
          <cell r="J2546">
            <v>12.18</v>
          </cell>
          <cell r="R2546">
            <v>10.15</v>
          </cell>
          <cell r="S2546">
            <v>83.35</v>
          </cell>
          <cell r="T2546">
            <v>0</v>
          </cell>
          <cell r="U2546">
            <v>0</v>
          </cell>
          <cell r="V2546">
            <v>2.02</v>
          </cell>
          <cell r="W2546">
            <v>16.64</v>
          </cell>
          <cell r="X2546">
            <v>0</v>
          </cell>
          <cell r="Y2546">
            <v>0</v>
          </cell>
          <cell r="Z2546">
            <v>0</v>
          </cell>
          <cell r="AA2546">
            <v>0</v>
          </cell>
          <cell r="AB2546" t="str">
            <v>CAIXA REFERENCIAL</v>
          </cell>
          <cell r="AD2546" t="str">
            <v>CHOR</v>
          </cell>
          <cell r="AE2546" t="str">
            <v>CUSTOS HORÁRIOS DE MÁQUINAS E EQUIPAMENTOS</v>
          </cell>
          <cell r="AF2546">
            <v>329</v>
          </cell>
          <cell r="AG2546" t="str">
            <v>COMPOSIÇÕES AUXILIARES</v>
          </cell>
          <cell r="AH2546">
            <v>0</v>
          </cell>
          <cell r="AI2546">
            <v>0</v>
          </cell>
        </row>
        <row r="2547">
          <cell r="G2547">
            <v>73428</v>
          </cell>
          <cell r="H2547" t="str">
            <v>CUSTO HORARIO PRODUTIVO DIURNO - MARTELETE OU ROMPEDOR ATLAS COPCO -  TEX 31</v>
          </cell>
          <cell r="I2547" t="str">
            <v>CHP</v>
          </cell>
          <cell r="J2547">
            <v>12.18</v>
          </cell>
          <cell r="K2547" t="str">
            <v>COMPOSICAO</v>
          </cell>
          <cell r="L2547">
            <v>73327</v>
          </cell>
          <cell r="M2547" t="str">
            <v>CUSTO HORARIO COM MAO-DE-OBRA NA OPERACAO DIURNA - MARTELETE OU ROMPE-DOR ATLAS COPCO - TEX 31</v>
          </cell>
          <cell r="N2547" t="str">
            <v>H</v>
          </cell>
          <cell r="O2547">
            <v>1</v>
          </cell>
          <cell r="P2547">
            <v>10.15</v>
          </cell>
          <cell r="Q2547">
            <v>10.15</v>
          </cell>
          <cell r="AD2547" t="str">
            <v>CHOR</v>
          </cell>
          <cell r="AE2547" t="str">
            <v>CUSTOS HORÁRIOS DE MÁQUINAS E EQUIPAMENTOS</v>
          </cell>
          <cell r="AF2547">
            <v>329</v>
          </cell>
          <cell r="AG2547" t="str">
            <v>COMPOSIÇÕES AUXILIARES</v>
          </cell>
          <cell r="AH2547">
            <v>0</v>
          </cell>
          <cell r="AI2547">
            <v>0</v>
          </cell>
        </row>
        <row r="2548">
          <cell r="G2548">
            <v>73428</v>
          </cell>
          <cell r="H2548" t="str">
            <v>CUSTO HORARIO PRODUTIVO DIURNO - MARTELETE OU ROMPEDOR ATLAS COPCO -  TEX 31</v>
          </cell>
          <cell r="I2548" t="str">
            <v>CHP</v>
          </cell>
          <cell r="J2548">
            <v>12.18</v>
          </cell>
          <cell r="K2548" t="str">
            <v>COMPOSICAO</v>
          </cell>
          <cell r="L2548">
            <v>73332</v>
          </cell>
          <cell r="M2548" t="str">
            <v>CUSTO HORARIO COM MANUTENCAO - MARTELETE OU ROMPEDOR ATLAS COPCO - TEX 31</v>
          </cell>
          <cell r="N2548" t="str">
            <v>H</v>
          </cell>
          <cell r="O2548">
            <v>1</v>
          </cell>
          <cell r="P2548">
            <v>1.1499999999999999</v>
          </cell>
          <cell r="Q2548">
            <v>1.1499999999999999</v>
          </cell>
          <cell r="AD2548" t="str">
            <v>CHOR</v>
          </cell>
          <cell r="AE2548" t="str">
            <v>CUSTOS HORÁRIOS DE MÁQUINAS E EQUIPAMENTOS</v>
          </cell>
          <cell r="AF2548">
            <v>329</v>
          </cell>
          <cell r="AG2548" t="str">
            <v>COMPOSIÇÕES AUXILIARES</v>
          </cell>
          <cell r="AH2548">
            <v>0</v>
          </cell>
          <cell r="AI2548">
            <v>0</v>
          </cell>
        </row>
        <row r="2549">
          <cell r="G2549">
            <v>73428</v>
          </cell>
          <cell r="H2549" t="str">
            <v>CUSTO HORARIO PRODUTIVO DIURNO - MARTELETE OU ROMPEDOR ATLAS COPCO -  TEX 31</v>
          </cell>
          <cell r="I2549" t="str">
            <v>CHP</v>
          </cell>
          <cell r="J2549">
            <v>12.18</v>
          </cell>
          <cell r="K2549" t="str">
            <v>COMPOSICAO</v>
          </cell>
          <cell r="L2549">
            <v>73337</v>
          </cell>
          <cell r="M2549" t="str">
            <v>CUSTO HORARIO COM DEPRECIACAO E JUROS - MARTELETE OU ROMPEDOR ATLAS COPCO - TEX 31</v>
          </cell>
          <cell r="N2549" t="str">
            <v>H</v>
          </cell>
          <cell r="O2549">
            <v>1</v>
          </cell>
          <cell r="P2549">
            <v>0.87</v>
          </cell>
          <cell r="Q2549">
            <v>0.87</v>
          </cell>
          <cell r="AD2549" t="str">
            <v>CHOR</v>
          </cell>
          <cell r="AE2549" t="str">
            <v>CUSTOS HORÁRIOS DE MÁQUINAS E EQUIPAMENTOS</v>
          </cell>
          <cell r="AF2549">
            <v>329</v>
          </cell>
          <cell r="AG2549" t="str">
            <v>COMPOSIÇÕES AUXILIARES</v>
          </cell>
          <cell r="AH2549">
            <v>0</v>
          </cell>
          <cell r="AI2549">
            <v>0</v>
          </cell>
        </row>
        <row r="2550">
          <cell r="G2550">
            <v>73429</v>
          </cell>
          <cell r="H2550" t="str">
            <v>CAMINHAO TANQUE (PIPA) 6.000 L, DIESEL, 132CV, COM MOTORISTA, (CHI).</v>
          </cell>
          <cell r="I2550" t="str">
            <v>H</v>
          </cell>
          <cell r="J2550">
            <v>31.62</v>
          </cell>
          <cell r="R2550">
            <v>14.18</v>
          </cell>
          <cell r="S2550">
            <v>44.86</v>
          </cell>
          <cell r="T2550">
            <v>0</v>
          </cell>
          <cell r="U2550">
            <v>0</v>
          </cell>
          <cell r="V2550">
            <v>17.43</v>
          </cell>
          <cell r="W2550">
            <v>55.13</v>
          </cell>
          <cell r="X2550">
            <v>0</v>
          </cell>
          <cell r="Y2550">
            <v>0</v>
          </cell>
          <cell r="Z2550">
            <v>0</v>
          </cell>
          <cell r="AA2550">
            <v>0</v>
          </cell>
          <cell r="AB2550" t="str">
            <v>CAIXA REFERENCIAL</v>
          </cell>
          <cell r="AD2550" t="str">
            <v>CHOR</v>
          </cell>
          <cell r="AE2550" t="str">
            <v>CUSTOS HORÁRIOS DE MÁQUINAS E EQUIPAMENTOS</v>
          </cell>
          <cell r="AF2550">
            <v>329</v>
          </cell>
          <cell r="AG2550" t="str">
            <v>COMPOSIÇÕES AUXILIARES</v>
          </cell>
          <cell r="AH2550">
            <v>0</v>
          </cell>
          <cell r="AI2550">
            <v>0</v>
          </cell>
        </row>
        <row r="2551">
          <cell r="G2551">
            <v>73429</v>
          </cell>
          <cell r="H2551" t="str">
            <v>CAMINHAO TANQUE (PIPA) 6.000 L, DIESEL, 132CV, COM MOTORISTA, (CHI).</v>
          </cell>
          <cell r="I2551" t="str">
            <v>H</v>
          </cell>
          <cell r="J2551">
            <v>31.62</v>
          </cell>
          <cell r="K2551" t="str">
            <v>INSUMO</v>
          </cell>
          <cell r="L2551">
            <v>1152</v>
          </cell>
          <cell r="M2551" t="str">
            <v>CAMINHAO PIPA 6.000L TOCO FORD F-12000 POTENCIA 162CV - PBT=11800KG - CARGA UTIL + TANQUE   = 7480KG - DIST ENTRE EIXOS 4928MM - INCL TANQUE DE ACO P/ TRANSP  DE AGUA</v>
          </cell>
          <cell r="N2551" t="str">
            <v>UN</v>
          </cell>
          <cell r="O2551">
            <v>1.16E-4</v>
          </cell>
          <cell r="P2551">
            <v>150284.25</v>
          </cell>
          <cell r="Q2551">
            <v>17.43</v>
          </cell>
          <cell r="AD2551" t="str">
            <v>CHOR</v>
          </cell>
          <cell r="AE2551" t="str">
            <v>CUSTOS HORÁRIOS DE MÁQUINAS E EQUIPAMENTOS</v>
          </cell>
          <cell r="AF2551">
            <v>329</v>
          </cell>
          <cell r="AG2551" t="str">
            <v>COMPOSIÇÕES AUXILIARES</v>
          </cell>
          <cell r="AH2551">
            <v>0</v>
          </cell>
          <cell r="AI2551">
            <v>0</v>
          </cell>
        </row>
        <row r="2552">
          <cell r="G2552">
            <v>73429</v>
          </cell>
          <cell r="H2552" t="str">
            <v>CAMINHAO TANQUE (PIPA) 6.000 L, DIESEL, 132CV, COM MOTORISTA, (CHI).</v>
          </cell>
          <cell r="I2552" t="str">
            <v>H</v>
          </cell>
          <cell r="J2552">
            <v>31.62</v>
          </cell>
          <cell r="K2552" t="str">
            <v>INSUMO</v>
          </cell>
          <cell r="L2552">
            <v>4094</v>
          </cell>
          <cell r="M2552" t="str">
            <v>MOTORISTA DE CAMINHAO E CARRETA</v>
          </cell>
          <cell r="N2552" t="str">
            <v>H</v>
          </cell>
          <cell r="O2552">
            <v>1</v>
          </cell>
          <cell r="P2552">
            <v>14.18</v>
          </cell>
          <cell r="Q2552">
            <v>14.18</v>
          </cell>
          <cell r="AD2552" t="str">
            <v>CHOR</v>
          </cell>
          <cell r="AE2552" t="str">
            <v>CUSTOS HORÁRIOS DE MÁQUINAS E EQUIPAMENTOS</v>
          </cell>
          <cell r="AF2552">
            <v>329</v>
          </cell>
          <cell r="AG2552" t="str">
            <v>COMPOSIÇÕES AUXILIARES</v>
          </cell>
          <cell r="AH2552">
            <v>0</v>
          </cell>
          <cell r="AI2552">
            <v>0</v>
          </cell>
        </row>
        <row r="2553">
          <cell r="G2553">
            <v>73432</v>
          </cell>
          <cell r="H2553" t="str">
            <v>CHP - BETONEIRA CAPAC. 320 L, MOTOR DIESEL 6 HP, ALFA 320 OU SIMILAR</v>
          </cell>
          <cell r="I2553" t="str">
            <v>H</v>
          </cell>
          <cell r="J2553">
            <v>15.36</v>
          </cell>
          <cell r="R2553">
            <v>12.44</v>
          </cell>
          <cell r="S2553">
            <v>81</v>
          </cell>
          <cell r="T2553">
            <v>1.04</v>
          </cell>
          <cell r="U2553">
            <v>6.79</v>
          </cell>
          <cell r="V2553">
            <v>1.87</v>
          </cell>
          <cell r="W2553">
            <v>12.2</v>
          </cell>
          <cell r="X2553">
            <v>0</v>
          </cell>
          <cell r="Y2553">
            <v>0</v>
          </cell>
          <cell r="Z2553">
            <v>0</v>
          </cell>
          <cell r="AA2553">
            <v>0</v>
          </cell>
          <cell r="AB2553" t="str">
            <v>CAIXA REFERENCIAL</v>
          </cell>
          <cell r="AD2553" t="str">
            <v>CHOR</v>
          </cell>
          <cell r="AE2553" t="str">
            <v>CUSTOS HORÁRIOS DE MÁQUINAS E EQUIPAMENTOS</v>
          </cell>
          <cell r="AF2553">
            <v>329</v>
          </cell>
          <cell r="AG2553" t="str">
            <v>COMPOSIÇÕES AUXILIARES</v>
          </cell>
          <cell r="AH2553">
            <v>0</v>
          </cell>
          <cell r="AI2553">
            <v>0</v>
          </cell>
        </row>
        <row r="2554">
          <cell r="G2554">
            <v>73432</v>
          </cell>
          <cell r="H2554" t="str">
            <v>CHP - BETONEIRA CAPAC. 320 L, MOTOR DIESEL 6 HP, ALFA 320 OU SIMILAR</v>
          </cell>
          <cell r="I2554" t="str">
            <v>H</v>
          </cell>
          <cell r="J2554">
            <v>15.36</v>
          </cell>
          <cell r="K2554" t="str">
            <v>INSUMO</v>
          </cell>
          <cell r="L2554">
            <v>248</v>
          </cell>
          <cell r="M2554" t="str">
            <v>AJUDANTE DE OPERACAO EM GERAL</v>
          </cell>
          <cell r="N2554" t="str">
            <v>H</v>
          </cell>
          <cell r="O2554">
            <v>1</v>
          </cell>
          <cell r="P2554">
            <v>12.44</v>
          </cell>
          <cell r="Q2554">
            <v>12.44</v>
          </cell>
          <cell r="AD2554" t="str">
            <v>CHOR</v>
          </cell>
          <cell r="AE2554" t="str">
            <v>CUSTOS HORÁRIOS DE MÁQUINAS E EQUIPAMENTOS</v>
          </cell>
          <cell r="AF2554">
            <v>329</v>
          </cell>
          <cell r="AG2554" t="str">
            <v>COMPOSIÇÕES AUXILIARES</v>
          </cell>
          <cell r="AH2554">
            <v>0</v>
          </cell>
          <cell r="AI2554">
            <v>0</v>
          </cell>
        </row>
        <row r="2555">
          <cell r="G2555">
            <v>73432</v>
          </cell>
          <cell r="H2555" t="str">
            <v>CHP - BETONEIRA CAPAC. 320 L, MOTOR DIESEL 6 HP, ALFA 320 OU SIMILAR</v>
          </cell>
          <cell r="I2555" t="str">
            <v>H</v>
          </cell>
          <cell r="J2555">
            <v>15.36</v>
          </cell>
          <cell r="K2555" t="str">
            <v>INSUMO</v>
          </cell>
          <cell r="L2555">
            <v>4221</v>
          </cell>
          <cell r="M2555" t="str">
            <v>OLEO DIESEL COMBUSTIVEL COMUM</v>
          </cell>
          <cell r="N2555" t="str">
            <v>L</v>
          </cell>
          <cell r="O2555">
            <v>0.44999999999999996</v>
          </cell>
          <cell r="P2555">
            <v>2.3199999999999998</v>
          </cell>
          <cell r="Q2555">
            <v>1.04</v>
          </cell>
          <cell r="AD2555" t="str">
            <v>CHOR</v>
          </cell>
          <cell r="AE2555" t="str">
            <v>CUSTOS HORÁRIOS DE MÁQUINAS E EQUIPAMENTOS</v>
          </cell>
          <cell r="AF2555">
            <v>329</v>
          </cell>
          <cell r="AG2555" t="str">
            <v>COMPOSIÇÕES AUXILIARES</v>
          </cell>
          <cell r="AH2555">
            <v>0</v>
          </cell>
          <cell r="AI2555">
            <v>0</v>
          </cell>
        </row>
        <row r="2556">
          <cell r="G2556">
            <v>73432</v>
          </cell>
          <cell r="H2556" t="str">
            <v>CHP - BETONEIRA CAPAC. 320 L, MOTOR DIESEL 6 HP, ALFA 320 OU SIMILAR</v>
          </cell>
          <cell r="I2556" t="str">
            <v>H</v>
          </cell>
          <cell r="J2556">
            <v>15.36</v>
          </cell>
          <cell r="K2556" t="str">
            <v>INSUMO</v>
          </cell>
          <cell r="L2556">
            <v>10537</v>
          </cell>
          <cell r="M2556" t="str">
            <v>BETONEIRA 320 LITROS, SEM CARREGADOR, MOTOR A DIESEL DE 5,5 HP</v>
          </cell>
          <cell r="N2556" t="str">
            <v>UN</v>
          </cell>
          <cell r="O2556">
            <v>3.3399999999999999E-4</v>
          </cell>
          <cell r="P2556">
            <v>5612.36</v>
          </cell>
          <cell r="Q2556">
            <v>1.87</v>
          </cell>
          <cell r="AD2556" t="str">
            <v>CHOR</v>
          </cell>
          <cell r="AE2556" t="str">
            <v>CUSTOS HORÁRIOS DE MÁQUINAS E EQUIPAMENTOS</v>
          </cell>
          <cell r="AF2556">
            <v>329</v>
          </cell>
          <cell r="AG2556" t="str">
            <v>COMPOSIÇÕES AUXILIARES</v>
          </cell>
          <cell r="AH2556">
            <v>0</v>
          </cell>
          <cell r="AI2556">
            <v>0</v>
          </cell>
        </row>
        <row r="2557">
          <cell r="G2557">
            <v>73433</v>
          </cell>
          <cell r="H2557" t="str">
            <v>DEPRECIACAO/CAMINHAO CARROCERIA FIXA FORD F-12000 CHASSI 194" - 142CV</v>
          </cell>
          <cell r="I2557" t="str">
            <v>H</v>
          </cell>
          <cell r="J2557">
            <v>13.95</v>
          </cell>
          <cell r="R2557">
            <v>0</v>
          </cell>
          <cell r="S2557">
            <v>0</v>
          </cell>
          <cell r="T2557">
            <v>0</v>
          </cell>
          <cell r="U2557">
            <v>0</v>
          </cell>
          <cell r="V2557">
            <v>13.95</v>
          </cell>
          <cell r="W2557">
            <v>100</v>
          </cell>
          <cell r="X2557">
            <v>0</v>
          </cell>
          <cell r="Y2557">
            <v>0</v>
          </cell>
          <cell r="Z2557">
            <v>0</v>
          </cell>
          <cell r="AA2557">
            <v>0</v>
          </cell>
          <cell r="AB2557" t="str">
            <v>CAIXA REFERENCIAL</v>
          </cell>
          <cell r="AD2557" t="str">
            <v>CHOR</v>
          </cell>
          <cell r="AE2557" t="str">
            <v>CUSTOS HORÁRIOS DE MÁQUINAS E EQUIPAMENTOS</v>
          </cell>
          <cell r="AF2557">
            <v>329</v>
          </cell>
          <cell r="AG2557" t="str">
            <v>COMPOSIÇÕES AUXILIARES</v>
          </cell>
          <cell r="AH2557">
            <v>0</v>
          </cell>
          <cell r="AI2557">
            <v>0</v>
          </cell>
        </row>
        <row r="2558">
          <cell r="G2558">
            <v>73433</v>
          </cell>
          <cell r="H2558" t="str">
            <v>DEPRECIACAO/CAMINHAO CARROCERIA FIXA FORD F-12000 CHASSI 194" - 142CV</v>
          </cell>
          <cell r="I2558" t="str">
            <v>H</v>
          </cell>
          <cell r="J2558">
            <v>13.95</v>
          </cell>
          <cell r="K2558" t="str">
            <v>INSUMO</v>
          </cell>
          <cell r="L2558">
            <v>1150</v>
          </cell>
          <cell r="M2558" t="str">
            <v>CAMINHAO  TOCO FORD CARGO 1717 E   MOTOR CUMMINS 170 CV - PBT=16000 KG - CARGA UTIL + CARROCERIA = 11090 KG - DIST ENTRE EIXOS 4800 MM - INCL CARROCERIA FIXA ABERTA DE MADEIRA P/ TRANSP.  GERAL DE CARGA SECA - DIMENSOES APROX. 2,50 X 7,00 X 0,50 M</v>
          </cell>
          <cell r="N2558" t="str">
            <v>UN</v>
          </cell>
          <cell r="O2558">
            <v>8.3299999999999992E-5</v>
          </cell>
          <cell r="P2558">
            <v>167484.9</v>
          </cell>
          <cell r="Q2558">
            <v>13.95</v>
          </cell>
          <cell r="AD2558" t="str">
            <v>CHOR</v>
          </cell>
          <cell r="AE2558" t="str">
            <v>CUSTOS HORÁRIOS DE MÁQUINAS E EQUIPAMENTOS</v>
          </cell>
          <cell r="AF2558">
            <v>329</v>
          </cell>
          <cell r="AG2558" t="str">
            <v>COMPOSIÇÕES AUXILIARES</v>
          </cell>
          <cell r="AH2558">
            <v>0</v>
          </cell>
          <cell r="AI2558">
            <v>0</v>
          </cell>
        </row>
        <row r="2559">
          <cell r="G2559">
            <v>73434</v>
          </cell>
          <cell r="H2559" t="str">
            <v>CUSTO HORARIO COM MANUTENCAO - TRATOR DE ESTEIRAS CATERPILLAR         D6D PS - 163 6A - 140 HP</v>
          </cell>
          <cell r="I2559" t="str">
            <v>H</v>
          </cell>
          <cell r="J2559">
            <v>39.020000000000003</v>
          </cell>
          <cell r="R2559">
            <v>0</v>
          </cell>
          <cell r="S2559">
            <v>0</v>
          </cell>
          <cell r="T2559">
            <v>0</v>
          </cell>
          <cell r="U2559">
            <v>0</v>
          </cell>
          <cell r="V2559">
            <v>39.01</v>
          </cell>
          <cell r="W2559">
            <v>100</v>
          </cell>
          <cell r="X2559">
            <v>0</v>
          </cell>
          <cell r="Y2559">
            <v>0</v>
          </cell>
          <cell r="Z2559">
            <v>0</v>
          </cell>
          <cell r="AA2559">
            <v>0</v>
          </cell>
          <cell r="AB2559" t="str">
            <v>CAIXA REFERENCIAL</v>
          </cell>
          <cell r="AD2559" t="str">
            <v>CHOR</v>
          </cell>
          <cell r="AE2559" t="str">
            <v>CUSTOS HORÁRIOS DE MÁQUINAS E EQUIPAMENTOS</v>
          </cell>
          <cell r="AF2559">
            <v>329</v>
          </cell>
          <cell r="AG2559" t="str">
            <v>COMPOSIÇÕES AUXILIARES</v>
          </cell>
          <cell r="AH2559">
            <v>0</v>
          </cell>
          <cell r="AI2559">
            <v>0</v>
          </cell>
        </row>
        <row r="2560">
          <cell r="G2560">
            <v>73434</v>
          </cell>
          <cell r="H2560" t="str">
            <v>CUSTO HORARIO COM MANUTENCAO - TRATOR DE ESTEIRAS CATERPILLAR         D6D PS - 163 6A - 140 HP</v>
          </cell>
          <cell r="I2560" t="str">
            <v>H</v>
          </cell>
          <cell r="J2560">
            <v>39.020000000000003</v>
          </cell>
          <cell r="K2560" t="str">
            <v>INSUMO</v>
          </cell>
          <cell r="L2560">
            <v>7624</v>
          </cell>
          <cell r="M2560" t="str">
            <v>TRATOR DE ESTEIRAS CATERPILLAR D6M 153HP PESO OPERACIONAL 15T, C/ RODA MOTRIZ ELEVADA</v>
          </cell>
          <cell r="N2560" t="str">
            <v>UN</v>
          </cell>
          <cell r="O2560">
            <v>4.9999999999999996E-5</v>
          </cell>
          <cell r="P2560">
            <v>780355</v>
          </cell>
          <cell r="Q2560">
            <v>39.01</v>
          </cell>
          <cell r="AD2560" t="str">
            <v>CHOR</v>
          </cell>
          <cell r="AE2560" t="str">
            <v>CUSTOS HORÁRIOS DE MÁQUINAS E EQUIPAMENTOS</v>
          </cell>
          <cell r="AF2560">
            <v>329</v>
          </cell>
          <cell r="AG2560" t="str">
            <v>COMPOSIÇÕES AUXILIARES</v>
          </cell>
          <cell r="AH2560">
            <v>0</v>
          </cell>
          <cell r="AI2560">
            <v>0</v>
          </cell>
        </row>
        <row r="2561">
          <cell r="G2561">
            <v>73435</v>
          </cell>
          <cell r="H2561" t="str">
            <v>MANUTENCAO - MAQUINA DE DEMARCAR FAIXAS AUTOPROP.</v>
          </cell>
          <cell r="I2561" t="str">
            <v>H</v>
          </cell>
          <cell r="J2561">
            <v>43.09</v>
          </cell>
          <cell r="R2561">
            <v>0</v>
          </cell>
          <cell r="S2561">
            <v>0</v>
          </cell>
          <cell r="T2561">
            <v>0</v>
          </cell>
          <cell r="U2561">
            <v>0</v>
          </cell>
          <cell r="V2561">
            <v>43.08</v>
          </cell>
          <cell r="W2561">
            <v>100</v>
          </cell>
          <cell r="X2561">
            <v>0</v>
          </cell>
          <cell r="Y2561">
            <v>0</v>
          </cell>
          <cell r="Z2561">
            <v>0</v>
          </cell>
          <cell r="AA2561">
            <v>0</v>
          </cell>
          <cell r="AB2561" t="str">
            <v>CAIXA REFERENCIAL</v>
          </cell>
          <cell r="AD2561" t="str">
            <v>CHOR</v>
          </cell>
          <cell r="AE2561" t="str">
            <v>CUSTOS HORÁRIOS DE MÁQUINAS E EQUIPAMENTOS</v>
          </cell>
          <cell r="AF2561">
            <v>329</v>
          </cell>
          <cell r="AG2561" t="str">
            <v>COMPOSIÇÕES AUXILIARES</v>
          </cell>
          <cell r="AH2561">
            <v>0</v>
          </cell>
          <cell r="AI2561">
            <v>0</v>
          </cell>
        </row>
        <row r="2562">
          <cell r="G2562">
            <v>73435</v>
          </cell>
          <cell r="H2562" t="str">
            <v>MANUTENCAO - MAQUINA DE DEMARCAR FAIXAS AUTOPROP.</v>
          </cell>
          <cell r="I2562" t="str">
            <v>H</v>
          </cell>
          <cell r="J2562">
            <v>43.09</v>
          </cell>
          <cell r="K2562" t="str">
            <v>INSUMO</v>
          </cell>
          <cell r="L2562">
            <v>13890</v>
          </cell>
          <cell r="M2562" t="str">
            <v>MAQUINA DEMARCADORA DE FAIXA DE TRAFEGO FX44 CONSMAQ, AUTOPROPELIDA,  MOTOR DIESEL 30 HP</v>
          </cell>
          <cell r="N2562" t="str">
            <v>UN</v>
          </cell>
          <cell r="O2562">
            <v>8.8899999999999992E-5</v>
          </cell>
          <cell r="P2562">
            <v>484690.92</v>
          </cell>
          <cell r="Q2562">
            <v>43.08</v>
          </cell>
          <cell r="AD2562" t="str">
            <v>CHOR</v>
          </cell>
          <cell r="AE2562" t="str">
            <v>CUSTOS HORÁRIOS DE MÁQUINAS E EQUIPAMENTOS</v>
          </cell>
          <cell r="AF2562">
            <v>329</v>
          </cell>
          <cell r="AG2562" t="str">
            <v>COMPOSIÇÕES AUXILIARES</v>
          </cell>
          <cell r="AH2562">
            <v>0</v>
          </cell>
          <cell r="AI2562">
            <v>0</v>
          </cell>
        </row>
        <row r="2563">
          <cell r="G2563">
            <v>73437</v>
          </cell>
          <cell r="H2563" t="str">
            <v>SERRA CIRCULAR MAKITA 5900B 7` 2,3HP - CHP</v>
          </cell>
          <cell r="I2563" t="str">
            <v>H</v>
          </cell>
          <cell r="J2563">
            <v>12.51</v>
          </cell>
          <cell r="R2563">
            <v>10.19</v>
          </cell>
          <cell r="S2563">
            <v>81.489999999999995</v>
          </cell>
          <cell r="T2563">
            <v>2.14</v>
          </cell>
          <cell r="U2563">
            <v>17.149999999999999</v>
          </cell>
          <cell r="V2563">
            <v>0.16</v>
          </cell>
          <cell r="W2563">
            <v>1.35</v>
          </cell>
          <cell r="X2563">
            <v>0</v>
          </cell>
          <cell r="Y2563">
            <v>0</v>
          </cell>
          <cell r="Z2563">
            <v>0</v>
          </cell>
          <cell r="AA2563">
            <v>0</v>
          </cell>
          <cell r="AB2563" t="str">
            <v>CAIXA REFERENCIAL</v>
          </cell>
          <cell r="AD2563" t="str">
            <v>CHOR</v>
          </cell>
          <cell r="AE2563" t="str">
            <v>CUSTOS HORÁRIOS DE MÁQUINAS E EQUIPAMENTOS</v>
          </cell>
          <cell r="AF2563">
            <v>329</v>
          </cell>
          <cell r="AG2563" t="str">
            <v>COMPOSIÇÕES AUXILIARES</v>
          </cell>
          <cell r="AH2563">
            <v>0</v>
          </cell>
          <cell r="AI2563">
            <v>0</v>
          </cell>
        </row>
        <row r="2564">
          <cell r="G2564">
            <v>73437</v>
          </cell>
          <cell r="H2564" t="str">
            <v>SERRA CIRCULAR MAKITA 5900B 7` 2,3HP - CHP</v>
          </cell>
          <cell r="I2564" t="str">
            <v>H</v>
          </cell>
          <cell r="J2564">
            <v>12.51</v>
          </cell>
          <cell r="K2564" t="str">
            <v>INSUMO</v>
          </cell>
          <cell r="L2564">
            <v>1213</v>
          </cell>
          <cell r="M2564" t="str">
            <v>CARPINTEIRO DE FORMAS</v>
          </cell>
          <cell r="N2564" t="str">
            <v>H</v>
          </cell>
          <cell r="O2564">
            <v>0.89499999999999991</v>
          </cell>
          <cell r="P2564">
            <v>11.39</v>
          </cell>
          <cell r="Q2564">
            <v>10.19</v>
          </cell>
          <cell r="AD2564" t="str">
            <v>CHOR</v>
          </cell>
          <cell r="AE2564" t="str">
            <v>CUSTOS HORÁRIOS DE MÁQUINAS E EQUIPAMENTOS</v>
          </cell>
          <cell r="AF2564">
            <v>329</v>
          </cell>
          <cell r="AG2564" t="str">
            <v>COMPOSIÇÕES AUXILIARES</v>
          </cell>
          <cell r="AH2564">
            <v>0</v>
          </cell>
          <cell r="AI2564">
            <v>0</v>
          </cell>
        </row>
        <row r="2565">
          <cell r="G2565">
            <v>73437</v>
          </cell>
          <cell r="H2565" t="str">
            <v>SERRA CIRCULAR MAKITA 5900B 7` 2,3HP - CHP</v>
          </cell>
          <cell r="I2565" t="str">
            <v>H</v>
          </cell>
          <cell r="J2565">
            <v>12.51</v>
          </cell>
          <cell r="K2565" t="str">
            <v>INSUMO</v>
          </cell>
          <cell r="L2565">
            <v>4222</v>
          </cell>
          <cell r="M2565" t="str">
            <v>GASOLINA COMUM</v>
          </cell>
          <cell r="N2565" t="str">
            <v>L</v>
          </cell>
          <cell r="O2565">
            <v>0.74</v>
          </cell>
          <cell r="P2565">
            <v>2.9</v>
          </cell>
          <cell r="Q2565">
            <v>2.14</v>
          </cell>
          <cell r="AD2565" t="str">
            <v>CHOR</v>
          </cell>
          <cell r="AE2565" t="str">
            <v>CUSTOS HORÁRIOS DE MÁQUINAS E EQUIPAMENTOS</v>
          </cell>
          <cell r="AF2565">
            <v>329</v>
          </cell>
          <cell r="AG2565" t="str">
            <v>COMPOSIÇÕES AUXILIARES</v>
          </cell>
          <cell r="AH2565">
            <v>0</v>
          </cell>
          <cell r="AI2565">
            <v>0</v>
          </cell>
        </row>
        <row r="2566">
          <cell r="G2566">
            <v>73437</v>
          </cell>
          <cell r="H2566" t="str">
            <v>SERRA CIRCULAR MAKITA 5900B 7` 2,3HP - CHP</v>
          </cell>
          <cell r="I2566" t="str">
            <v>H</v>
          </cell>
          <cell r="J2566">
            <v>12.51</v>
          </cell>
          <cell r="K2566" t="str">
            <v>INSUMO</v>
          </cell>
          <cell r="L2566">
            <v>14618</v>
          </cell>
          <cell r="M2566" t="str">
            <v>BANCADA DE SERRA CIRCULAR, PICAPAU, C/ MOTOR ELETRICO 5 HP,  COM COIFA PROTETORA P/ DISCO DE 10".</v>
          </cell>
          <cell r="N2566" t="str">
            <v>UN</v>
          </cell>
          <cell r="O2566">
            <v>1.1549999999999999E-4</v>
          </cell>
          <cell r="P2566">
            <v>1466.35</v>
          </cell>
          <cell r="Q2566">
            <v>0.16</v>
          </cell>
          <cell r="AD2566" t="str">
            <v>CHOR</v>
          </cell>
          <cell r="AE2566" t="str">
            <v>CUSTOS HORÁRIOS DE MÁQUINAS E EQUIPAMENTOS</v>
          </cell>
          <cell r="AF2566">
            <v>329</v>
          </cell>
          <cell r="AG2566" t="str">
            <v>COMPOSIÇÕES AUXILIARES</v>
          </cell>
          <cell r="AH2566">
            <v>0</v>
          </cell>
          <cell r="AI2566">
            <v>0</v>
          </cell>
        </row>
        <row r="2567">
          <cell r="G2567">
            <v>73439</v>
          </cell>
          <cell r="H2567" t="str">
            <v>MOTO BOMBA SOBRE RODAS GAS DE 10,5CV A 3600RPM (CI) C/BOMBA CENTRIFUGAAUTO-ESCORVANTE DE ROTOR ABERTO BOCAIS DE 3" - EXCL OPERADOR</v>
          </cell>
          <cell r="I2567" t="str">
            <v>H</v>
          </cell>
          <cell r="J2567">
            <v>2.4500000000000002</v>
          </cell>
          <cell r="R2567">
            <v>0</v>
          </cell>
          <cell r="S2567">
            <v>0</v>
          </cell>
          <cell r="T2567">
            <v>0</v>
          </cell>
          <cell r="U2567">
            <v>0</v>
          </cell>
          <cell r="V2567">
            <v>2.44</v>
          </cell>
          <cell r="W2567">
            <v>100</v>
          </cell>
          <cell r="X2567">
            <v>0</v>
          </cell>
          <cell r="Y2567">
            <v>0</v>
          </cell>
          <cell r="Z2567">
            <v>0</v>
          </cell>
          <cell r="AA2567">
            <v>0</v>
          </cell>
          <cell r="AB2567" t="str">
            <v>CAIXA REFERENCIAL</v>
          </cell>
          <cell r="AD2567" t="str">
            <v>CHOR</v>
          </cell>
          <cell r="AE2567" t="str">
            <v>CUSTOS HORÁRIOS DE MÁQUINAS E EQUIPAMENTOS</v>
          </cell>
          <cell r="AF2567">
            <v>329</v>
          </cell>
          <cell r="AG2567" t="str">
            <v>COMPOSIÇÕES AUXILIARES</v>
          </cell>
          <cell r="AH2567">
            <v>0</v>
          </cell>
          <cell r="AI2567">
            <v>0</v>
          </cell>
        </row>
        <row r="2568">
          <cell r="G2568">
            <v>73439</v>
          </cell>
          <cell r="H2568" t="str">
            <v>MOTO BOMBA SOBRE RODAS GAS DE 10,5CV A 3600RPM (CI) C/BOMBA CENTRIFUGAAUTO-ESCORVANTE DE ROTOR ABERTO BOCAIS DE 3" - EXCL OPERADOR</v>
          </cell>
          <cell r="I2568" t="str">
            <v>H</v>
          </cell>
          <cell r="J2568">
            <v>2.4500000000000002</v>
          </cell>
          <cell r="K2568" t="str">
            <v>INSUMO</v>
          </cell>
          <cell r="L2568">
            <v>724</v>
          </cell>
          <cell r="M2568" t="str">
            <v>MOTOBOMBA AUTOESCORVANTE ROTOR ABERTO C/ MOTOR A GASOLINA OU DI ESEL * 10,5CV * BOCAIS 3" X 4" * HM/Q = 40 M/3,2M3/H A 90M/7,3M3/H*"</v>
          </cell>
          <cell r="N2568" t="str">
            <v>UN</v>
          </cell>
          <cell r="O2568">
            <v>2.053E-4</v>
          </cell>
          <cell r="P2568">
            <v>11914.46</v>
          </cell>
          <cell r="Q2568">
            <v>2.44</v>
          </cell>
          <cell r="AD2568" t="str">
            <v>CHOR</v>
          </cell>
          <cell r="AE2568" t="str">
            <v>CUSTOS HORÁRIOS DE MÁQUINAS E EQUIPAMENTOS</v>
          </cell>
          <cell r="AF2568">
            <v>329</v>
          </cell>
          <cell r="AG2568" t="str">
            <v>COMPOSIÇÕES AUXILIARES</v>
          </cell>
          <cell r="AH2568">
            <v>0</v>
          </cell>
          <cell r="AI2568">
            <v>0</v>
          </cell>
        </row>
        <row r="2569">
          <cell r="G2569">
            <v>73440</v>
          </cell>
          <cell r="H2569" t="str">
            <v>USINA DOSADOR/MISTURADOR AGREG CONCR C/SILO CIM P/50T (CI) INCL       MAO-DE-OBRA P/ALIMENTACAO E OPERACAO DA CENTRAL</v>
          </cell>
          <cell r="I2569" t="str">
            <v>H</v>
          </cell>
          <cell r="J2569">
            <v>140.66</v>
          </cell>
          <cell r="R2569">
            <v>97.47</v>
          </cell>
          <cell r="S2569">
            <v>69.290000000000006</v>
          </cell>
          <cell r="T2569">
            <v>0</v>
          </cell>
          <cell r="U2569">
            <v>0</v>
          </cell>
          <cell r="V2569">
            <v>43.18</v>
          </cell>
          <cell r="W2569">
            <v>30.7</v>
          </cell>
          <cell r="X2569">
            <v>0</v>
          </cell>
          <cell r="Y2569">
            <v>0</v>
          </cell>
          <cell r="Z2569">
            <v>0</v>
          </cell>
          <cell r="AA2569">
            <v>0</v>
          </cell>
          <cell r="AB2569" t="str">
            <v>CAIXA REFERENCIAL</v>
          </cell>
          <cell r="AD2569" t="str">
            <v>CHOR</v>
          </cell>
          <cell r="AE2569" t="str">
            <v>CUSTOS HORÁRIOS DE MÁQUINAS E EQUIPAMENTOS</v>
          </cell>
          <cell r="AF2569">
            <v>329</v>
          </cell>
          <cell r="AG2569" t="str">
            <v>COMPOSIÇÕES AUXILIARES</v>
          </cell>
          <cell r="AH2569">
            <v>0</v>
          </cell>
          <cell r="AI2569">
            <v>0</v>
          </cell>
        </row>
        <row r="2570">
          <cell r="G2570">
            <v>73440</v>
          </cell>
          <cell r="H2570" t="str">
            <v>USINA DOSADOR/MISTURADOR AGREG CONCR C/SILO CIM P/50T (CI) INCL       MAO-DE-OBRA P/ALIMENTACAO E OPERACAO DA CENTRAL</v>
          </cell>
          <cell r="I2570" t="str">
            <v>H</v>
          </cell>
          <cell r="J2570">
            <v>140.66</v>
          </cell>
          <cell r="K2570" t="str">
            <v>COMPOSICAO</v>
          </cell>
          <cell r="L2570">
            <v>73338</v>
          </cell>
          <cell r="M2570" t="str">
            <v>COMPRESSOR AR PORTATIL/REBOCAVEL DESC 170PCM DIESEL 40CV (CI) PRESSAO DE TRABALHO DE 102PSI - EXCL OPERADOR</v>
          </cell>
          <cell r="N2570" t="str">
            <v>H</v>
          </cell>
          <cell r="O2570">
            <v>1</v>
          </cell>
          <cell r="P2570">
            <v>7.94</v>
          </cell>
          <cell r="Q2570">
            <v>7.94</v>
          </cell>
          <cell r="AD2570" t="str">
            <v>CHOR</v>
          </cell>
          <cell r="AE2570" t="str">
            <v>CUSTOS HORÁRIOS DE MÁQUINAS E EQUIPAMENTOS</v>
          </cell>
          <cell r="AF2570">
            <v>329</v>
          </cell>
          <cell r="AG2570" t="str">
            <v>COMPOSIÇÕES AUXILIARES</v>
          </cell>
          <cell r="AH2570">
            <v>0</v>
          </cell>
          <cell r="AI2570">
            <v>0</v>
          </cell>
        </row>
        <row r="2571">
          <cell r="G2571">
            <v>73440</v>
          </cell>
          <cell r="H2571" t="str">
            <v>USINA DOSADOR/MISTURADOR AGREG CONCR C/SILO CIM P/50T (CI) INCL       MAO-DE-OBRA P/ALIMENTACAO E OPERACAO DA CENTRAL</v>
          </cell>
          <cell r="I2571" t="str">
            <v>H</v>
          </cell>
          <cell r="J2571">
            <v>140.66</v>
          </cell>
          <cell r="K2571" t="str">
            <v>INSUMO</v>
          </cell>
          <cell r="L2571">
            <v>4230</v>
          </cell>
          <cell r="M2571" t="str">
            <v>OPERADOR DE MAQUINAS E EQUIPAMENTOS</v>
          </cell>
          <cell r="N2571" t="str">
            <v>H</v>
          </cell>
          <cell r="O2571">
            <v>6</v>
          </cell>
          <cell r="P2571">
            <v>13.76</v>
          </cell>
          <cell r="Q2571">
            <v>82.57</v>
          </cell>
          <cell r="AD2571" t="str">
            <v>CHOR</v>
          </cell>
          <cell r="AE2571" t="str">
            <v>CUSTOS HORÁRIOS DE MÁQUINAS E EQUIPAMENTOS</v>
          </cell>
          <cell r="AF2571">
            <v>329</v>
          </cell>
          <cell r="AG2571" t="str">
            <v>COMPOSIÇÕES AUXILIARES</v>
          </cell>
          <cell r="AH2571">
            <v>0</v>
          </cell>
          <cell r="AI2571">
            <v>0</v>
          </cell>
        </row>
        <row r="2572">
          <cell r="G2572">
            <v>73440</v>
          </cell>
          <cell r="H2572" t="str">
            <v>USINA DOSADOR/MISTURADOR AGREG CONCR C/SILO CIM P/50T (CI) INCL       MAO-DE-OBRA P/ALIMENTACAO E OPERACAO DA CENTRAL</v>
          </cell>
          <cell r="I2572" t="str">
            <v>H</v>
          </cell>
          <cell r="J2572">
            <v>140.66</v>
          </cell>
          <cell r="K2572" t="str">
            <v>INSUMO</v>
          </cell>
          <cell r="L2572">
            <v>6111</v>
          </cell>
          <cell r="M2572" t="str">
            <v>SERVENTE</v>
          </cell>
          <cell r="N2572" t="str">
            <v>H</v>
          </cell>
          <cell r="O2572">
            <v>2</v>
          </cell>
          <cell r="P2572">
            <v>7.44</v>
          </cell>
          <cell r="Q2572">
            <v>14.89</v>
          </cell>
          <cell r="AD2572" t="str">
            <v>CHOR</v>
          </cell>
          <cell r="AE2572" t="str">
            <v>CUSTOS HORÁRIOS DE MÁQUINAS E EQUIPAMENTOS</v>
          </cell>
          <cell r="AF2572">
            <v>329</v>
          </cell>
          <cell r="AG2572" t="str">
            <v>COMPOSIÇÕES AUXILIARES</v>
          </cell>
          <cell r="AH2572">
            <v>0</v>
          </cell>
          <cell r="AI2572">
            <v>0</v>
          </cell>
        </row>
        <row r="2573">
          <cell r="G2573">
            <v>73440</v>
          </cell>
          <cell r="H2573" t="str">
            <v>USINA DOSADOR/MISTURADOR AGREG CONCR C/SILO CIM P/50T (CI) INCL       MAO-DE-OBRA P/ALIMENTACAO E OPERACAO DA CENTRAL</v>
          </cell>
          <cell r="I2573" t="str">
            <v>H</v>
          </cell>
          <cell r="J2573">
            <v>140.66</v>
          </cell>
          <cell r="K2573" t="str">
            <v>INSUMO</v>
          </cell>
          <cell r="L2573">
            <v>13892</v>
          </cell>
          <cell r="M2573" t="str">
            <v>USINA DE CONCRETO FIXA CAP 80M3/H, CIBI ,  MODELO ASTRA 4 S/H1- SEM SILO</v>
          </cell>
          <cell r="N2573" t="str">
            <v>UN</v>
          </cell>
          <cell r="O2573">
            <v>1.2299999999999998E-4</v>
          </cell>
          <cell r="P2573">
            <v>286489.15000000002</v>
          </cell>
          <cell r="Q2573">
            <v>35.229999999999997</v>
          </cell>
          <cell r="AD2573" t="str">
            <v>CHOR</v>
          </cell>
          <cell r="AE2573" t="str">
            <v>CUSTOS HORÁRIOS DE MÁQUINAS E EQUIPAMENTOS</v>
          </cell>
          <cell r="AF2573">
            <v>329</v>
          </cell>
          <cell r="AG2573" t="str">
            <v>COMPOSIÇÕES AUXILIARES</v>
          </cell>
          <cell r="AH2573">
            <v>0</v>
          </cell>
          <cell r="AI2573">
            <v>0</v>
          </cell>
        </row>
        <row r="2574">
          <cell r="G2574">
            <v>73441</v>
          </cell>
          <cell r="H2574" t="str">
            <v>USINA DOSADORA/MIST AGREG CONCR C/SILO CIM P/50T (CP) INCL MAO-DE-OBRAP/ALIMENTACAO E OPER</v>
          </cell>
          <cell r="I2574" t="str">
            <v>H</v>
          </cell>
          <cell r="J2574">
            <v>182.71</v>
          </cell>
          <cell r="R2574">
            <v>97.47</v>
          </cell>
          <cell r="S2574">
            <v>53.34</v>
          </cell>
          <cell r="T2574">
            <v>18.809999999999999</v>
          </cell>
          <cell r="U2574">
            <v>10.29</v>
          </cell>
          <cell r="V2574">
            <v>62.84</v>
          </cell>
          <cell r="W2574">
            <v>34.39</v>
          </cell>
          <cell r="X2574">
            <v>0</v>
          </cell>
          <cell r="Y2574">
            <v>0</v>
          </cell>
          <cell r="Z2574">
            <v>3.58</v>
          </cell>
          <cell r="AA2574">
            <v>1.96</v>
          </cell>
          <cell r="AB2574" t="str">
            <v>CAIXA REFERENCIAL</v>
          </cell>
          <cell r="AD2574" t="str">
            <v>CHOR</v>
          </cell>
          <cell r="AE2574" t="str">
            <v>CUSTOS HORÁRIOS DE MÁQUINAS E EQUIPAMENTOS</v>
          </cell>
          <cell r="AF2574">
            <v>329</v>
          </cell>
          <cell r="AG2574" t="str">
            <v>COMPOSIÇÕES AUXILIARES</v>
          </cell>
          <cell r="AH2574">
            <v>0</v>
          </cell>
          <cell r="AI2574">
            <v>0</v>
          </cell>
        </row>
        <row r="2575">
          <cell r="G2575">
            <v>73441</v>
          </cell>
          <cell r="H2575" t="str">
            <v>USINA DOSADORA/MIST AGREG CONCR C/SILO CIM P/50T (CP) INCL MAO-DE-OBRAP/ALIMENTACAO E OPER</v>
          </cell>
          <cell r="I2575" t="str">
            <v>H</v>
          </cell>
          <cell r="J2575">
            <v>182.71</v>
          </cell>
          <cell r="K2575" t="str">
            <v>COMPOSICAO</v>
          </cell>
          <cell r="L2575">
            <v>73388</v>
          </cell>
          <cell r="M2575" t="str">
            <v>COMPRESSOR AR PORTATIL/REBOCAVEL DESC 170PCM DIESEL 40CV (CP) PRESSAO DE TRABALHO DE 102PSI - EXCL OPERADOR</v>
          </cell>
          <cell r="N2575" t="str">
            <v>H</v>
          </cell>
          <cell r="O2575">
            <v>0.5</v>
          </cell>
          <cell r="P2575">
            <v>46.26</v>
          </cell>
          <cell r="Q2575">
            <v>23.13</v>
          </cell>
          <cell r="AD2575" t="str">
            <v>CHOR</v>
          </cell>
          <cell r="AE2575" t="str">
            <v>CUSTOS HORÁRIOS DE MÁQUINAS E EQUIPAMENTOS</v>
          </cell>
          <cell r="AF2575">
            <v>329</v>
          </cell>
          <cell r="AG2575" t="str">
            <v>COMPOSIÇÕES AUXILIARES</v>
          </cell>
          <cell r="AH2575">
            <v>0</v>
          </cell>
          <cell r="AI2575">
            <v>0</v>
          </cell>
        </row>
        <row r="2576">
          <cell r="G2576">
            <v>73441</v>
          </cell>
          <cell r="H2576" t="str">
            <v>USINA DOSADORA/MIST AGREG CONCR C/SILO CIM P/50T (CP) INCL MAO-DE-OBRAP/ALIMENTACAO E OPER</v>
          </cell>
          <cell r="I2576" t="str">
            <v>H</v>
          </cell>
          <cell r="J2576">
            <v>182.71</v>
          </cell>
          <cell r="K2576" t="str">
            <v>COMPOSICAO</v>
          </cell>
          <cell r="L2576">
            <v>73401</v>
          </cell>
          <cell r="M2576" t="str">
            <v>COMPRESSOR AR PORTATIL/REBOCAVEL DESC 170PCM DIESEL 40CV (CF) PRESSAO DE TRABALHO DE 102PSI - EXCL OPERADOR</v>
          </cell>
          <cell r="N2576" t="str">
            <v>H</v>
          </cell>
          <cell r="O2576">
            <v>0.5</v>
          </cell>
          <cell r="P2576">
            <v>12.19</v>
          </cell>
          <cell r="Q2576">
            <v>6.09</v>
          </cell>
          <cell r="AD2576" t="str">
            <v>CHOR</v>
          </cell>
          <cell r="AE2576" t="str">
            <v>CUSTOS HORÁRIOS DE MÁQUINAS E EQUIPAMENTOS</v>
          </cell>
          <cell r="AF2576">
            <v>329</v>
          </cell>
          <cell r="AG2576" t="str">
            <v>COMPOSIÇÕES AUXILIARES</v>
          </cell>
          <cell r="AH2576">
            <v>0</v>
          </cell>
          <cell r="AI2576">
            <v>0</v>
          </cell>
        </row>
        <row r="2577">
          <cell r="G2577">
            <v>73441</v>
          </cell>
          <cell r="H2577" t="str">
            <v>USINA DOSADORA/MIST AGREG CONCR C/SILO CIM P/50T (CP) INCL MAO-DE-OBRAP/ALIMENTACAO E OPER</v>
          </cell>
          <cell r="I2577" t="str">
            <v>H</v>
          </cell>
          <cell r="J2577">
            <v>182.71</v>
          </cell>
          <cell r="K2577" t="str">
            <v>INSUMO</v>
          </cell>
          <cell r="L2577">
            <v>2705</v>
          </cell>
          <cell r="M2577" t="str">
            <v>ENERGIA ELETRICA ATE 2000 KWH INDUSTRIAL, SEM DEMANDA</v>
          </cell>
          <cell r="N2577" t="str">
            <v>KW/H</v>
          </cell>
          <cell r="O2577">
            <v>9</v>
          </cell>
          <cell r="P2577">
            <v>0.39</v>
          </cell>
          <cell r="Q2577">
            <v>3.58</v>
          </cell>
          <cell r="AD2577" t="str">
            <v>CHOR</v>
          </cell>
          <cell r="AE2577" t="str">
            <v>CUSTOS HORÁRIOS DE MÁQUINAS E EQUIPAMENTOS</v>
          </cell>
          <cell r="AF2577">
            <v>329</v>
          </cell>
          <cell r="AG2577" t="str">
            <v>COMPOSIÇÕES AUXILIARES</v>
          </cell>
          <cell r="AH2577">
            <v>0</v>
          </cell>
          <cell r="AI2577">
            <v>0</v>
          </cell>
        </row>
        <row r="2578">
          <cell r="G2578">
            <v>73441</v>
          </cell>
          <cell r="H2578" t="str">
            <v>USINA DOSADORA/MIST AGREG CONCR C/SILO CIM P/50T (CP) INCL MAO-DE-OBRAP/ALIMENTACAO E OPER</v>
          </cell>
          <cell r="I2578" t="str">
            <v>H</v>
          </cell>
          <cell r="J2578">
            <v>182.71</v>
          </cell>
          <cell r="K2578" t="str">
            <v>INSUMO</v>
          </cell>
          <cell r="L2578">
            <v>4230</v>
          </cell>
          <cell r="M2578" t="str">
            <v>OPERADOR DE MAQUINAS E EQUIPAMENTOS</v>
          </cell>
          <cell r="N2578" t="str">
            <v>H</v>
          </cell>
          <cell r="O2578">
            <v>6</v>
          </cell>
          <cell r="P2578">
            <v>13.76</v>
          </cell>
          <cell r="Q2578">
            <v>82.57</v>
          </cell>
          <cell r="AD2578" t="str">
            <v>CHOR</v>
          </cell>
          <cell r="AE2578" t="str">
            <v>CUSTOS HORÁRIOS DE MÁQUINAS E EQUIPAMENTOS</v>
          </cell>
          <cell r="AF2578">
            <v>329</v>
          </cell>
          <cell r="AG2578" t="str">
            <v>COMPOSIÇÕES AUXILIARES</v>
          </cell>
          <cell r="AH2578">
            <v>0</v>
          </cell>
          <cell r="AI2578">
            <v>0</v>
          </cell>
        </row>
        <row r="2579">
          <cell r="G2579">
            <v>73441</v>
          </cell>
          <cell r="H2579" t="str">
            <v>USINA DOSADORA/MIST AGREG CONCR C/SILO CIM P/50T (CP) INCL MAO-DE-OBRAP/ALIMENTACAO E OPER</v>
          </cell>
          <cell r="I2579" t="str">
            <v>H</v>
          </cell>
          <cell r="J2579">
            <v>182.71</v>
          </cell>
          <cell r="K2579" t="str">
            <v>INSUMO</v>
          </cell>
          <cell r="L2579">
            <v>6111</v>
          </cell>
          <cell r="M2579" t="str">
            <v>SERVENTE</v>
          </cell>
          <cell r="N2579" t="str">
            <v>H</v>
          </cell>
          <cell r="O2579">
            <v>2</v>
          </cell>
          <cell r="P2579">
            <v>7.44</v>
          </cell>
          <cell r="Q2579">
            <v>14.89</v>
          </cell>
          <cell r="AD2579" t="str">
            <v>CHOR</v>
          </cell>
          <cell r="AE2579" t="str">
            <v>CUSTOS HORÁRIOS DE MÁQUINAS E EQUIPAMENTOS</v>
          </cell>
          <cell r="AF2579">
            <v>329</v>
          </cell>
          <cell r="AG2579" t="str">
            <v>COMPOSIÇÕES AUXILIARES</v>
          </cell>
          <cell r="AH2579">
            <v>0</v>
          </cell>
          <cell r="AI2579">
            <v>0</v>
          </cell>
        </row>
        <row r="2580">
          <cell r="G2580">
            <v>73441</v>
          </cell>
          <cell r="H2580" t="str">
            <v>USINA DOSADORA/MIST AGREG CONCR C/SILO CIM P/50T (CP) INCL MAO-DE-OBRAP/ALIMENTACAO E OPER</v>
          </cell>
          <cell r="I2580" t="str">
            <v>H</v>
          </cell>
          <cell r="J2580">
            <v>182.71</v>
          </cell>
          <cell r="K2580" t="str">
            <v>INSUMO</v>
          </cell>
          <cell r="L2580">
            <v>13892</v>
          </cell>
          <cell r="M2580" t="str">
            <v>USINA DE CONCRETO FIXA CAP 80M3/H, CIBI ,  MODELO ASTRA 4 S/H1- SEM SILO</v>
          </cell>
          <cell r="N2580" t="str">
            <v>UN</v>
          </cell>
          <cell r="O2580">
            <v>1.83E-4</v>
          </cell>
          <cell r="P2580">
            <v>286489.15000000002</v>
          </cell>
          <cell r="Q2580">
            <v>52.42</v>
          </cell>
          <cell r="AD2580" t="str">
            <v>CHOR</v>
          </cell>
          <cell r="AE2580" t="str">
            <v>CUSTOS HORÁRIOS DE MÁQUINAS E EQUIPAMENTOS</v>
          </cell>
          <cell r="AF2580">
            <v>329</v>
          </cell>
          <cell r="AG2580" t="str">
            <v>COMPOSIÇÕES AUXILIARES</v>
          </cell>
          <cell r="AH2580">
            <v>0</v>
          </cell>
          <cell r="AI2580">
            <v>0</v>
          </cell>
        </row>
        <row r="2581">
          <cell r="G2581">
            <v>73443</v>
          </cell>
          <cell r="H2581" t="str">
            <v>CUSTO HORARIO C/MANUTENCAO - MOTONIVELADORA CATERPILLAR 120 G - 125 HP</v>
          </cell>
          <cell r="I2581" t="str">
            <v>H</v>
          </cell>
          <cell r="J2581">
            <v>36.97</v>
          </cell>
          <cell r="R2581">
            <v>0</v>
          </cell>
          <cell r="S2581">
            <v>0</v>
          </cell>
          <cell r="T2581">
            <v>0</v>
          </cell>
          <cell r="U2581">
            <v>0</v>
          </cell>
          <cell r="V2581">
            <v>36.97</v>
          </cell>
          <cell r="W2581">
            <v>100</v>
          </cell>
          <cell r="X2581">
            <v>0</v>
          </cell>
          <cell r="Y2581">
            <v>0</v>
          </cell>
          <cell r="Z2581">
            <v>0</v>
          </cell>
          <cell r="AA2581">
            <v>0</v>
          </cell>
          <cell r="AB2581" t="str">
            <v>CAIXA REFERENCIAL</v>
          </cell>
          <cell r="AD2581" t="str">
            <v>CHOR</v>
          </cell>
          <cell r="AE2581" t="str">
            <v>CUSTOS HORÁRIOS DE MÁQUINAS E EQUIPAMENTOS</v>
          </cell>
          <cell r="AF2581">
            <v>329</v>
          </cell>
          <cell r="AG2581" t="str">
            <v>COMPOSIÇÕES AUXILIARES</v>
          </cell>
          <cell r="AH2581">
            <v>0</v>
          </cell>
          <cell r="AI2581">
            <v>0</v>
          </cell>
        </row>
        <row r="2582">
          <cell r="G2582">
            <v>73443</v>
          </cell>
          <cell r="H2582" t="str">
            <v>CUSTO HORARIO C/MANUTENCAO - MOTONIVELADORA CATERPILLAR 120 G - 125 HP</v>
          </cell>
          <cell r="I2582" t="str">
            <v>H</v>
          </cell>
          <cell r="J2582">
            <v>36.97</v>
          </cell>
          <cell r="K2582" t="str">
            <v>INSUMO</v>
          </cell>
          <cell r="L2582">
            <v>4090</v>
          </cell>
          <cell r="M2582" t="str">
            <v>MOTONIVELADORA - POTÊNCIA 140HP PESO OPERACIONAL 12,5T</v>
          </cell>
          <cell r="N2582" t="str">
            <v>UN</v>
          </cell>
          <cell r="O2582">
            <v>5.9999999999999995E-5</v>
          </cell>
          <cell r="P2582">
            <v>616224.44999999995</v>
          </cell>
          <cell r="Q2582">
            <v>36.97</v>
          </cell>
          <cell r="AD2582" t="str">
            <v>CHOR</v>
          </cell>
          <cell r="AE2582" t="str">
            <v>CUSTOS HORÁRIOS DE MÁQUINAS E EQUIPAMENTOS</v>
          </cell>
          <cell r="AF2582">
            <v>329</v>
          </cell>
          <cell r="AG2582" t="str">
            <v>COMPOSIÇÕES AUXILIARES</v>
          </cell>
          <cell r="AH2582">
            <v>0</v>
          </cell>
          <cell r="AI2582">
            <v>0</v>
          </cell>
        </row>
        <row r="2583">
          <cell r="G2583">
            <v>73445</v>
          </cell>
          <cell r="H2583" t="str">
            <v>CAIACAO INT OU EXT SOBRE REVESTIMENTO LISO C/ADOCAO DE FIXADOR COM    COM DUAS DEMAOS</v>
          </cell>
          <cell r="I2583" t="str">
            <v>M2</v>
          </cell>
          <cell r="J2583">
            <v>4.51</v>
          </cell>
          <cell r="R2583">
            <v>4.37</v>
          </cell>
          <cell r="S2583">
            <v>97</v>
          </cell>
          <cell r="T2583">
            <v>0.13</v>
          </cell>
          <cell r="U2583">
            <v>2.99</v>
          </cell>
          <cell r="V2583">
            <v>0</v>
          </cell>
          <cell r="W2583">
            <v>0</v>
          </cell>
          <cell r="X2583">
            <v>0</v>
          </cell>
          <cell r="Y2583">
            <v>0</v>
          </cell>
          <cell r="Z2583">
            <v>0</v>
          </cell>
          <cell r="AA2583">
            <v>0</v>
          </cell>
          <cell r="AB2583" t="str">
            <v>CAIXA REFERENCIAL</v>
          </cell>
          <cell r="AD2583" t="str">
            <v>CHOR</v>
          </cell>
          <cell r="AE2583" t="str">
            <v>CUSTOS HORÁRIOS DE MÁQUINAS E EQUIPAMENTOS</v>
          </cell>
          <cell r="AF2583">
            <v>329</v>
          </cell>
          <cell r="AG2583" t="str">
            <v>COMPOSIÇÕES AUXILIARES</v>
          </cell>
          <cell r="AH2583">
            <v>0</v>
          </cell>
          <cell r="AI2583">
            <v>0</v>
          </cell>
        </row>
        <row r="2584">
          <cell r="G2584">
            <v>73445</v>
          </cell>
          <cell r="H2584" t="str">
            <v>CAIACAO INT OU EXT SOBRE REVESTIMENTO LISO C/ADOCAO DE FIXADOR COM    COM DUAS DEMAOS</v>
          </cell>
          <cell r="I2584" t="str">
            <v>M2</v>
          </cell>
          <cell r="J2584">
            <v>4.51</v>
          </cell>
          <cell r="K2584" t="str">
            <v>INSUMO</v>
          </cell>
          <cell r="L2584">
            <v>1107</v>
          </cell>
          <cell r="M2584" t="str">
            <v>CAL VIRGEM</v>
          </cell>
          <cell r="N2584" t="str">
            <v>KG</v>
          </cell>
          <cell r="O2584">
            <v>0.44</v>
          </cell>
          <cell r="P2584">
            <v>0.26</v>
          </cell>
          <cell r="Q2584">
            <v>0.11</v>
          </cell>
          <cell r="AD2584" t="str">
            <v>CHOR</v>
          </cell>
          <cell r="AE2584" t="str">
            <v>CUSTOS HORÁRIOS DE MÁQUINAS E EQUIPAMENTOS</v>
          </cell>
          <cell r="AF2584">
            <v>329</v>
          </cell>
          <cell r="AG2584" t="str">
            <v>COMPOSIÇÕES AUXILIARES</v>
          </cell>
          <cell r="AH2584">
            <v>0</v>
          </cell>
          <cell r="AI2584">
            <v>0</v>
          </cell>
        </row>
        <row r="2585">
          <cell r="G2585">
            <v>73445</v>
          </cell>
          <cell r="H2585" t="str">
            <v>CAIACAO INT OU EXT SOBRE REVESTIMENTO LISO C/ADOCAO DE FIXADOR COM    COM DUAS DEMAOS</v>
          </cell>
          <cell r="I2585" t="str">
            <v>M2</v>
          </cell>
          <cell r="J2585">
            <v>4.51</v>
          </cell>
          <cell r="K2585" t="str">
            <v>INSUMO</v>
          </cell>
          <cell r="L2585">
            <v>4783</v>
          </cell>
          <cell r="M2585" t="str">
            <v>PINTOR</v>
          </cell>
          <cell r="N2585" t="str">
            <v>H</v>
          </cell>
          <cell r="O2585">
            <v>0.315</v>
          </cell>
          <cell r="P2585">
            <v>11.39</v>
          </cell>
          <cell r="Q2585">
            <v>3.58</v>
          </cell>
          <cell r="AD2585" t="str">
            <v>CHOR</v>
          </cell>
          <cell r="AE2585" t="str">
            <v>CUSTOS HORÁRIOS DE MÁQUINAS E EQUIPAMENTOS</v>
          </cell>
          <cell r="AF2585">
            <v>329</v>
          </cell>
          <cell r="AG2585" t="str">
            <v>COMPOSIÇÕES AUXILIARES</v>
          </cell>
          <cell r="AH2585">
            <v>0</v>
          </cell>
          <cell r="AI2585">
            <v>0</v>
          </cell>
        </row>
        <row r="2586">
          <cell r="G2586">
            <v>73445</v>
          </cell>
          <cell r="H2586" t="str">
            <v>CAIACAO INT OU EXT SOBRE REVESTIMENTO LISO C/ADOCAO DE FIXADOR COM    COM DUAS DEMAOS</v>
          </cell>
          <cell r="I2586" t="str">
            <v>M2</v>
          </cell>
          <cell r="J2586">
            <v>4.51</v>
          </cell>
          <cell r="K2586" t="str">
            <v>INSUMO</v>
          </cell>
          <cell r="L2586">
            <v>6111</v>
          </cell>
          <cell r="M2586" t="str">
            <v>SERVENTE</v>
          </cell>
          <cell r="N2586" t="str">
            <v>H</v>
          </cell>
          <cell r="O2586">
            <v>0.105</v>
          </cell>
          <cell r="P2586">
            <v>7.44</v>
          </cell>
          <cell r="Q2586">
            <v>0.78</v>
          </cell>
          <cell r="AD2586" t="str">
            <v>CHOR</v>
          </cell>
          <cell r="AE2586" t="str">
            <v>CUSTOS HORÁRIOS DE MÁQUINAS E EQUIPAMENTOS</v>
          </cell>
          <cell r="AF2586">
            <v>329</v>
          </cell>
          <cell r="AG2586" t="str">
            <v>COMPOSIÇÕES AUXILIARES</v>
          </cell>
          <cell r="AH2586">
            <v>0</v>
          </cell>
          <cell r="AI2586">
            <v>0</v>
          </cell>
        </row>
        <row r="2587">
          <cell r="G2587">
            <v>73445</v>
          </cell>
          <cell r="H2587" t="str">
            <v>CAIACAO INT OU EXT SOBRE REVESTIMENTO LISO C/ADOCAO DE FIXADOR COM    COM DUAS DEMAOS</v>
          </cell>
          <cell r="I2587" t="str">
            <v>M2</v>
          </cell>
          <cell r="J2587">
            <v>4.51</v>
          </cell>
          <cell r="K2587" t="str">
            <v>INSUMO</v>
          </cell>
          <cell r="L2587">
            <v>11162</v>
          </cell>
          <cell r="M2587" t="str">
            <v>FIXADOR DE CAL TIPO GLOBOFIX OU EQUIV</v>
          </cell>
          <cell r="N2587" t="str">
            <v>UN</v>
          </cell>
          <cell r="O2587">
            <v>1.4999999999999999E-2</v>
          </cell>
          <cell r="P2587">
            <v>1.29</v>
          </cell>
          <cell r="Q2587">
            <v>0.01</v>
          </cell>
          <cell r="AD2587" t="str">
            <v>CHOR</v>
          </cell>
          <cell r="AE2587" t="str">
            <v>CUSTOS HORÁRIOS DE MÁQUINAS E EQUIPAMENTOS</v>
          </cell>
          <cell r="AF2587">
            <v>329</v>
          </cell>
          <cell r="AG2587" t="str">
            <v>COMPOSIÇÕES AUXILIARES</v>
          </cell>
          <cell r="AH2587">
            <v>0</v>
          </cell>
          <cell r="AI2587">
            <v>0</v>
          </cell>
        </row>
        <row r="2588">
          <cell r="G2588">
            <v>73446</v>
          </cell>
          <cell r="H2588" t="str">
            <v>PINTURA DE SUPERFICIE C/TINTA GRAFITE</v>
          </cell>
          <cell r="I2588" t="str">
            <v>M2</v>
          </cell>
          <cell r="J2588">
            <v>11.53</v>
          </cell>
          <cell r="R2588">
            <v>8.32</v>
          </cell>
          <cell r="S2588">
            <v>72.2</v>
          </cell>
          <cell r="T2588">
            <v>3.2</v>
          </cell>
          <cell r="U2588">
            <v>27.79</v>
          </cell>
          <cell r="V2588">
            <v>0</v>
          </cell>
          <cell r="W2588">
            <v>0</v>
          </cell>
          <cell r="X2588">
            <v>0</v>
          </cell>
          <cell r="Y2588">
            <v>0</v>
          </cell>
          <cell r="Z2588">
            <v>0</v>
          </cell>
          <cell r="AA2588">
            <v>0</v>
          </cell>
          <cell r="AB2588" t="str">
            <v>CAIXA REFERENCIAL</v>
          </cell>
          <cell r="AD2588" t="str">
            <v>CHOR</v>
          </cell>
          <cell r="AE2588" t="str">
            <v>CUSTOS HORÁRIOS DE MÁQUINAS E EQUIPAMENTOS</v>
          </cell>
          <cell r="AF2588">
            <v>329</v>
          </cell>
          <cell r="AG2588" t="str">
            <v>COMPOSIÇÕES AUXILIARES</v>
          </cell>
          <cell r="AH2588">
            <v>0</v>
          </cell>
          <cell r="AI2588">
            <v>0</v>
          </cell>
        </row>
        <row r="2589">
          <cell r="G2589">
            <v>73446</v>
          </cell>
          <cell r="H2589" t="str">
            <v>PINTURA DE SUPERFICIE C/TINTA GRAFITE</v>
          </cell>
          <cell r="I2589" t="str">
            <v>M2</v>
          </cell>
          <cell r="J2589">
            <v>11.53</v>
          </cell>
          <cell r="K2589" t="str">
            <v>INSUMO</v>
          </cell>
          <cell r="L2589">
            <v>3768</v>
          </cell>
          <cell r="M2589" t="str">
            <v>LIXA P/ FERRO</v>
          </cell>
          <cell r="N2589" t="str">
            <v>UN</v>
          </cell>
          <cell r="O2589">
            <v>0.12</v>
          </cell>
          <cell r="P2589">
            <v>2.2400000000000002</v>
          </cell>
          <cell r="Q2589">
            <v>0.26</v>
          </cell>
          <cell r="AD2589" t="str">
            <v>CHOR</v>
          </cell>
          <cell r="AE2589" t="str">
            <v>CUSTOS HORÁRIOS DE MÁQUINAS E EQUIPAMENTOS</v>
          </cell>
          <cell r="AF2589">
            <v>329</v>
          </cell>
          <cell r="AG2589" t="str">
            <v>COMPOSIÇÕES AUXILIARES</v>
          </cell>
          <cell r="AH2589">
            <v>0</v>
          </cell>
          <cell r="AI2589">
            <v>0</v>
          </cell>
        </row>
        <row r="2590">
          <cell r="G2590">
            <v>73446</v>
          </cell>
          <cell r="H2590" t="str">
            <v>PINTURA DE SUPERFICIE C/TINTA GRAFITE</v>
          </cell>
          <cell r="I2590" t="str">
            <v>M2</v>
          </cell>
          <cell r="J2590">
            <v>11.53</v>
          </cell>
          <cell r="K2590" t="str">
            <v>INSUMO</v>
          </cell>
          <cell r="L2590">
            <v>4783</v>
          </cell>
          <cell r="M2590" t="str">
            <v>PINTOR</v>
          </cell>
          <cell r="N2590" t="str">
            <v>H</v>
          </cell>
          <cell r="O2590">
            <v>0.6</v>
          </cell>
          <cell r="P2590">
            <v>11.39</v>
          </cell>
          <cell r="Q2590">
            <v>6.83</v>
          </cell>
          <cell r="AD2590" t="str">
            <v>CHOR</v>
          </cell>
          <cell r="AE2590" t="str">
            <v>CUSTOS HORÁRIOS DE MÁQUINAS E EQUIPAMENTOS</v>
          </cell>
          <cell r="AF2590">
            <v>329</v>
          </cell>
          <cell r="AG2590" t="str">
            <v>COMPOSIÇÕES AUXILIARES</v>
          </cell>
          <cell r="AH2590">
            <v>0</v>
          </cell>
          <cell r="AI2590">
            <v>0</v>
          </cell>
        </row>
        <row r="2591">
          <cell r="G2591">
            <v>73446</v>
          </cell>
          <cell r="H2591" t="str">
            <v>PINTURA DE SUPERFICIE C/TINTA GRAFITE</v>
          </cell>
          <cell r="I2591" t="str">
            <v>M2</v>
          </cell>
          <cell r="J2591">
            <v>11.53</v>
          </cell>
          <cell r="K2591" t="str">
            <v>INSUMO</v>
          </cell>
          <cell r="L2591">
            <v>6111</v>
          </cell>
          <cell r="M2591" t="str">
            <v>SERVENTE</v>
          </cell>
          <cell r="N2591" t="str">
            <v>H</v>
          </cell>
          <cell r="O2591">
            <v>0.2</v>
          </cell>
          <cell r="P2591">
            <v>7.44</v>
          </cell>
          <cell r="Q2591">
            <v>1.48</v>
          </cell>
          <cell r="AD2591" t="str">
            <v>CHOR</v>
          </cell>
          <cell r="AE2591" t="str">
            <v>CUSTOS HORÁRIOS DE MÁQUINAS E EQUIPAMENTOS</v>
          </cell>
          <cell r="AF2591">
            <v>329</v>
          </cell>
          <cell r="AG2591" t="str">
            <v>COMPOSIÇÕES AUXILIARES</v>
          </cell>
          <cell r="AH2591">
            <v>0</v>
          </cell>
          <cell r="AI2591">
            <v>0</v>
          </cell>
        </row>
        <row r="2592">
          <cell r="G2592">
            <v>73446</v>
          </cell>
          <cell r="H2592" t="str">
            <v>PINTURA DE SUPERFICIE C/TINTA GRAFITE</v>
          </cell>
          <cell r="I2592" t="str">
            <v>M2</v>
          </cell>
          <cell r="J2592">
            <v>11.53</v>
          </cell>
          <cell r="K2592" t="str">
            <v>INSUMO</v>
          </cell>
          <cell r="L2592">
            <v>7293</v>
          </cell>
          <cell r="M2592" t="str">
            <v>TINTA GRAFITE ESMALTE PROTETORA DE SUPERFICIE METALICA</v>
          </cell>
          <cell r="N2592" t="str">
            <v>L</v>
          </cell>
          <cell r="O2592">
            <v>0.13</v>
          </cell>
          <cell r="P2592">
            <v>22.58</v>
          </cell>
          <cell r="Q2592">
            <v>2.93</v>
          </cell>
          <cell r="AD2592" t="str">
            <v>CHOR</v>
          </cell>
          <cell r="AE2592" t="str">
            <v>CUSTOS HORÁRIOS DE MÁQUINAS E EQUIPAMENTOS</v>
          </cell>
          <cell r="AF2592">
            <v>329</v>
          </cell>
          <cell r="AG2592" t="str">
            <v>COMPOSIÇÕES AUXILIARES</v>
          </cell>
          <cell r="AH2592">
            <v>0</v>
          </cell>
          <cell r="AI2592">
            <v>0</v>
          </cell>
        </row>
        <row r="2593">
          <cell r="G2593">
            <v>73447</v>
          </cell>
          <cell r="H2593" t="str">
            <v>ESCAVACAO MANUAL DE VALAS EM TERRA COMPACTA, PROF. 2 M &lt; H &lt;= 3 M</v>
          </cell>
          <cell r="I2593" t="str">
            <v>M3</v>
          </cell>
          <cell r="J2593">
            <v>25.7</v>
          </cell>
          <cell r="R2593">
            <v>25.69</v>
          </cell>
          <cell r="S2593">
            <v>100</v>
          </cell>
          <cell r="T2593">
            <v>0</v>
          </cell>
          <cell r="U2593">
            <v>0</v>
          </cell>
          <cell r="V2593">
            <v>0</v>
          </cell>
          <cell r="W2593">
            <v>0</v>
          </cell>
          <cell r="X2593">
            <v>0</v>
          </cell>
          <cell r="Y2593">
            <v>0</v>
          </cell>
          <cell r="Z2593">
            <v>0</v>
          </cell>
          <cell r="AA2593">
            <v>0</v>
          </cell>
          <cell r="AB2593" t="str">
            <v>CAIXA REFERENCIAL</v>
          </cell>
          <cell r="AD2593" t="str">
            <v>CHOR</v>
          </cell>
          <cell r="AE2593" t="str">
            <v>CUSTOS HORÁRIOS DE MÁQUINAS E EQUIPAMENTOS</v>
          </cell>
          <cell r="AF2593">
            <v>329</v>
          </cell>
          <cell r="AG2593" t="str">
            <v>COMPOSIÇÕES AUXILIARES</v>
          </cell>
          <cell r="AH2593">
            <v>0</v>
          </cell>
          <cell r="AI2593">
            <v>0</v>
          </cell>
        </row>
        <row r="2594">
          <cell r="G2594">
            <v>73447</v>
          </cell>
          <cell r="H2594" t="str">
            <v>ESCAVACAO MANUAL DE VALAS EM TERRA COMPACTA, PROF. 2 M &lt; H &lt;= 3 M</v>
          </cell>
          <cell r="I2594" t="str">
            <v>M3</v>
          </cell>
          <cell r="J2594">
            <v>25.7</v>
          </cell>
          <cell r="K2594" t="str">
            <v>INSUMO</v>
          </cell>
          <cell r="L2594">
            <v>6111</v>
          </cell>
          <cell r="M2594" t="str">
            <v>SERVENTE</v>
          </cell>
          <cell r="N2594" t="str">
            <v>H</v>
          </cell>
          <cell r="O2594">
            <v>3.45</v>
          </cell>
          <cell r="P2594">
            <v>7.44</v>
          </cell>
          <cell r="Q2594">
            <v>25.69</v>
          </cell>
          <cell r="AD2594" t="str">
            <v>CHOR</v>
          </cell>
          <cell r="AE2594" t="str">
            <v>CUSTOS HORÁRIOS DE MÁQUINAS E EQUIPAMENTOS</v>
          </cell>
          <cell r="AF2594">
            <v>329</v>
          </cell>
          <cell r="AG2594" t="str">
            <v>COMPOSIÇÕES AUXILIARES</v>
          </cell>
          <cell r="AH2594">
            <v>0</v>
          </cell>
          <cell r="AI2594">
            <v>0</v>
          </cell>
        </row>
        <row r="2595">
          <cell r="G2595">
            <v>73448</v>
          </cell>
          <cell r="H2595" t="str">
            <v>BOMBA C/MOTOR A GASOLINA AUTOESCORVANTE PARA AGUA SUJA - 3/4 HP       MANUTENCAO</v>
          </cell>
          <cell r="I2595" t="str">
            <v>H</v>
          </cell>
          <cell r="J2595">
            <v>0.11</v>
          </cell>
          <cell r="R2595">
            <v>0</v>
          </cell>
          <cell r="S2595">
            <v>0</v>
          </cell>
          <cell r="T2595">
            <v>0</v>
          </cell>
          <cell r="U2595">
            <v>0</v>
          </cell>
          <cell r="V2595">
            <v>0.11</v>
          </cell>
          <cell r="W2595">
            <v>100</v>
          </cell>
          <cell r="X2595">
            <v>0</v>
          </cell>
          <cell r="Y2595">
            <v>0</v>
          </cell>
          <cell r="Z2595">
            <v>0</v>
          </cell>
          <cell r="AA2595">
            <v>0</v>
          </cell>
          <cell r="AB2595" t="str">
            <v>CAIXA REFERENCIAL</v>
          </cell>
          <cell r="AD2595" t="str">
            <v>CHOR</v>
          </cell>
          <cell r="AE2595" t="str">
            <v>CUSTOS HORÁRIOS DE MÁQUINAS E EQUIPAMENTOS</v>
          </cell>
          <cell r="AF2595">
            <v>329</v>
          </cell>
          <cell r="AG2595" t="str">
            <v>COMPOSIÇÕES AUXILIARES</v>
          </cell>
          <cell r="AH2595">
            <v>0</v>
          </cell>
          <cell r="AI2595">
            <v>0</v>
          </cell>
        </row>
        <row r="2596">
          <cell r="G2596">
            <v>73448</v>
          </cell>
          <cell r="H2596" t="str">
            <v>BOMBA C/MOTOR A GASOLINA AUTOESCORVANTE PARA AGUA SUJA - 3/4 HP       MANUTENCAO</v>
          </cell>
          <cell r="I2596" t="str">
            <v>H</v>
          </cell>
          <cell r="J2596">
            <v>0.11</v>
          </cell>
          <cell r="K2596" t="str">
            <v>INSUMO</v>
          </cell>
          <cell r="L2596">
            <v>719</v>
          </cell>
          <cell r="M2596" t="str">
            <v>MOTOBOMBA CENTRIFUGA BOCAIS 1 1/2" X 1" A GASOLINA 3,5CV MARC A BRANCO MOD. 715 HM/Q = 6M/16,8M3/H A 38M/6,6M 3/H**CAIXA**"</v>
          </cell>
          <cell r="N2596" t="str">
            <v>UN</v>
          </cell>
          <cell r="O2596">
            <v>8.3299999999999992E-5</v>
          </cell>
          <cell r="P2596">
            <v>1336.74</v>
          </cell>
          <cell r="Q2596">
            <v>0.11</v>
          </cell>
          <cell r="AD2596" t="str">
            <v>CHOR</v>
          </cell>
          <cell r="AE2596" t="str">
            <v>CUSTOS HORÁRIOS DE MÁQUINAS E EQUIPAMENTOS</v>
          </cell>
          <cell r="AF2596">
            <v>329</v>
          </cell>
          <cell r="AG2596" t="str">
            <v>COMPOSIÇÕES AUXILIARES</v>
          </cell>
          <cell r="AH2596">
            <v>0</v>
          </cell>
          <cell r="AI2596">
            <v>0</v>
          </cell>
        </row>
        <row r="2597">
          <cell r="G2597">
            <v>73450</v>
          </cell>
          <cell r="H2597" t="str">
            <v>CUSTO HORARIO IMPRODUTIVO DIURNO - MARTELETE OU ROMPEDOR ATLAS COPCO - TEX 31</v>
          </cell>
          <cell r="I2597" t="str">
            <v>CHI</v>
          </cell>
          <cell r="J2597">
            <v>11.03</v>
          </cell>
          <cell r="R2597">
            <v>10.15</v>
          </cell>
          <cell r="S2597">
            <v>92.07</v>
          </cell>
          <cell r="T2597">
            <v>0</v>
          </cell>
          <cell r="U2597">
            <v>0</v>
          </cell>
          <cell r="V2597">
            <v>0.87</v>
          </cell>
          <cell r="W2597">
            <v>7.92</v>
          </cell>
          <cell r="X2597">
            <v>0</v>
          </cell>
          <cell r="Y2597">
            <v>0</v>
          </cell>
          <cell r="Z2597">
            <v>0</v>
          </cell>
          <cell r="AA2597">
            <v>0</v>
          </cell>
          <cell r="AB2597" t="str">
            <v>CAIXA REFERENCIAL</v>
          </cell>
          <cell r="AD2597" t="str">
            <v>CHOR</v>
          </cell>
          <cell r="AE2597" t="str">
            <v>CUSTOS HORÁRIOS DE MÁQUINAS E EQUIPAMENTOS</v>
          </cell>
          <cell r="AF2597">
            <v>329</v>
          </cell>
          <cell r="AG2597" t="str">
            <v>COMPOSIÇÕES AUXILIARES</v>
          </cell>
          <cell r="AH2597">
            <v>0</v>
          </cell>
          <cell r="AI2597">
            <v>0</v>
          </cell>
        </row>
        <row r="2598">
          <cell r="G2598">
            <v>73450</v>
          </cell>
          <cell r="H2598" t="str">
            <v>CUSTO HORARIO IMPRODUTIVO DIURNO - MARTELETE OU ROMPEDOR ATLAS COPCO - TEX 31</v>
          </cell>
          <cell r="I2598" t="str">
            <v>CHI</v>
          </cell>
          <cell r="J2598">
            <v>11.03</v>
          </cell>
          <cell r="K2598" t="str">
            <v>COMPOSICAO</v>
          </cell>
          <cell r="L2598">
            <v>73327</v>
          </cell>
          <cell r="M2598" t="str">
            <v>CUSTO HORARIO COM MAO-DE-OBRA NA OPERACAO DIURNA - MARTELETE OU ROMPE-DOR ATLAS COPCO - TEX 31</v>
          </cell>
          <cell r="N2598" t="str">
            <v>H</v>
          </cell>
          <cell r="O2598">
            <v>1</v>
          </cell>
          <cell r="P2598">
            <v>10.15</v>
          </cell>
          <cell r="Q2598">
            <v>10.15</v>
          </cell>
          <cell r="AD2598" t="str">
            <v>CHOR</v>
          </cell>
          <cell r="AE2598" t="str">
            <v>CUSTOS HORÁRIOS DE MÁQUINAS E EQUIPAMENTOS</v>
          </cell>
          <cell r="AF2598">
            <v>329</v>
          </cell>
          <cell r="AG2598" t="str">
            <v>COMPOSIÇÕES AUXILIARES</v>
          </cell>
          <cell r="AH2598">
            <v>0</v>
          </cell>
          <cell r="AI2598">
            <v>0</v>
          </cell>
        </row>
        <row r="2599">
          <cell r="G2599">
            <v>73450</v>
          </cell>
          <cell r="H2599" t="str">
            <v>CUSTO HORARIO IMPRODUTIVO DIURNO - MARTELETE OU ROMPEDOR ATLAS COPCO - TEX 31</v>
          </cell>
          <cell r="I2599" t="str">
            <v>CHI</v>
          </cell>
          <cell r="J2599">
            <v>11.03</v>
          </cell>
          <cell r="K2599" t="str">
            <v>COMPOSICAO</v>
          </cell>
          <cell r="L2599">
            <v>73337</v>
          </cell>
          <cell r="M2599" t="str">
            <v>CUSTO HORARIO COM DEPRECIACAO E JUROS - MARTELETE OU ROMPEDOR ATLAS COPCO - TEX 31</v>
          </cell>
          <cell r="N2599" t="str">
            <v>H</v>
          </cell>
          <cell r="O2599">
            <v>1</v>
          </cell>
          <cell r="P2599">
            <v>0.87</v>
          </cell>
          <cell r="Q2599">
            <v>0.87</v>
          </cell>
          <cell r="AD2599" t="str">
            <v>CHOR</v>
          </cell>
          <cell r="AE2599" t="str">
            <v>CUSTOS HORÁRIOS DE MÁQUINAS E EQUIPAMENTOS</v>
          </cell>
          <cell r="AF2599">
            <v>329</v>
          </cell>
          <cell r="AG2599" t="str">
            <v>COMPOSIÇÕES AUXILIARES</v>
          </cell>
          <cell r="AH2599">
            <v>0</v>
          </cell>
          <cell r="AI2599">
            <v>0</v>
          </cell>
        </row>
        <row r="2600">
          <cell r="G2600">
            <v>73451</v>
          </cell>
          <cell r="H2600" t="str">
            <v>TRATOR ESTEIRAS DIESEL APROX 200CV C/LAMINA 2500KG (CUSTO PRODUTIVO) INCL OPERADOR</v>
          </cell>
          <cell r="I2600" t="str">
            <v>H</v>
          </cell>
          <cell r="J2600">
            <v>237.38</v>
          </cell>
          <cell r="R2600">
            <v>13.76</v>
          </cell>
          <cell r="S2600">
            <v>5.79</v>
          </cell>
          <cell r="T2600">
            <v>48.28</v>
          </cell>
          <cell r="U2600">
            <v>20.34</v>
          </cell>
          <cell r="V2600">
            <v>175.33</v>
          </cell>
          <cell r="W2600">
            <v>73.86</v>
          </cell>
          <cell r="X2600">
            <v>0</v>
          </cell>
          <cell r="Y2600">
            <v>0</v>
          </cell>
          <cell r="Z2600">
            <v>0</v>
          </cell>
          <cell r="AA2600">
            <v>0</v>
          </cell>
          <cell r="AB2600" t="str">
            <v>CAIXA REFERENCIAL</v>
          </cell>
          <cell r="AD2600" t="str">
            <v>CHOR</v>
          </cell>
          <cell r="AE2600" t="str">
            <v>CUSTOS HORÁRIOS DE MÁQUINAS E EQUIPAMENTOS</v>
          </cell>
          <cell r="AF2600">
            <v>329</v>
          </cell>
          <cell r="AG2600" t="str">
            <v>COMPOSIÇÕES AUXILIARES</v>
          </cell>
          <cell r="AH2600">
            <v>0</v>
          </cell>
          <cell r="AI2600">
            <v>0</v>
          </cell>
        </row>
        <row r="2601">
          <cell r="G2601">
            <v>73451</v>
          </cell>
          <cell r="H2601" t="str">
            <v>TRATOR ESTEIRAS DIESEL APROX 200CV C/LAMINA 2500KG (CUSTO PRODUTIVO) INCL OPERADOR</v>
          </cell>
          <cell r="I2601" t="str">
            <v>H</v>
          </cell>
          <cell r="J2601">
            <v>237.38</v>
          </cell>
          <cell r="K2601" t="str">
            <v>INSUMO</v>
          </cell>
          <cell r="L2601">
            <v>4221</v>
          </cell>
          <cell r="M2601" t="str">
            <v>OLEO DIESEL COMBUSTIVEL COMUM</v>
          </cell>
          <cell r="N2601" t="str">
            <v>L</v>
          </cell>
          <cell r="O2601">
            <v>18.8</v>
          </cell>
          <cell r="P2601">
            <v>2.3199999999999998</v>
          </cell>
          <cell r="Q2601">
            <v>43.61</v>
          </cell>
          <cell r="AD2601" t="str">
            <v>CHOR</v>
          </cell>
          <cell r="AE2601" t="str">
            <v>CUSTOS HORÁRIOS DE MÁQUINAS E EQUIPAMENTOS</v>
          </cell>
          <cell r="AF2601">
            <v>329</v>
          </cell>
          <cell r="AG2601" t="str">
            <v>COMPOSIÇÕES AUXILIARES</v>
          </cell>
          <cell r="AH2601">
            <v>0</v>
          </cell>
          <cell r="AI2601">
            <v>0</v>
          </cell>
        </row>
        <row r="2602">
          <cell r="G2602">
            <v>73451</v>
          </cell>
          <cell r="H2602" t="str">
            <v>TRATOR ESTEIRAS DIESEL APROX 200CV C/LAMINA 2500KG (CUSTO PRODUTIVO) INCL OPERADOR</v>
          </cell>
          <cell r="I2602" t="str">
            <v>H</v>
          </cell>
          <cell r="J2602">
            <v>237.38</v>
          </cell>
          <cell r="K2602" t="str">
            <v>INSUMO</v>
          </cell>
          <cell r="L2602">
            <v>4227</v>
          </cell>
          <cell r="M2602" t="str">
            <v>ÓLEO LUBRIFICANTE PARA MOTORES DE EQUIPAMENTOS PESADOS (CAMINHÕES, TRATORES, RETROS E ETC...)</v>
          </cell>
          <cell r="N2602" t="str">
            <v>L</v>
          </cell>
          <cell r="O2602">
            <v>0.27999999999999997</v>
          </cell>
          <cell r="P2602">
            <v>10.43</v>
          </cell>
          <cell r="Q2602">
            <v>2.92</v>
          </cell>
          <cell r="AD2602" t="str">
            <v>CHOR</v>
          </cell>
          <cell r="AE2602" t="str">
            <v>CUSTOS HORÁRIOS DE MÁQUINAS E EQUIPAMENTOS</v>
          </cell>
          <cell r="AF2602">
            <v>329</v>
          </cell>
          <cell r="AG2602" t="str">
            <v>COMPOSIÇÕES AUXILIARES</v>
          </cell>
          <cell r="AH2602">
            <v>0</v>
          </cell>
          <cell r="AI2602">
            <v>0</v>
          </cell>
        </row>
        <row r="2603">
          <cell r="G2603">
            <v>73451</v>
          </cell>
          <cell r="H2603" t="str">
            <v>TRATOR ESTEIRAS DIESEL APROX 200CV C/LAMINA 2500KG (CUSTO PRODUTIVO) INCL OPERADOR</v>
          </cell>
          <cell r="I2603" t="str">
            <v>H</v>
          </cell>
          <cell r="J2603">
            <v>237.38</v>
          </cell>
          <cell r="K2603" t="str">
            <v>INSUMO</v>
          </cell>
          <cell r="L2603">
            <v>4229</v>
          </cell>
          <cell r="M2603" t="str">
            <v>GRAXA LUBRIFICANTE</v>
          </cell>
          <cell r="N2603" t="str">
            <v>KG</v>
          </cell>
          <cell r="O2603">
            <v>0.13999999999999999</v>
          </cell>
          <cell r="P2603">
            <v>12.49</v>
          </cell>
          <cell r="Q2603">
            <v>1.74</v>
          </cell>
          <cell r="AD2603" t="str">
            <v>CHOR</v>
          </cell>
          <cell r="AE2603" t="str">
            <v>CUSTOS HORÁRIOS DE MÁQUINAS E EQUIPAMENTOS</v>
          </cell>
          <cell r="AF2603">
            <v>329</v>
          </cell>
          <cell r="AG2603" t="str">
            <v>COMPOSIÇÕES AUXILIARES</v>
          </cell>
          <cell r="AH2603">
            <v>0</v>
          </cell>
          <cell r="AI2603">
            <v>0</v>
          </cell>
        </row>
        <row r="2604">
          <cell r="G2604">
            <v>73451</v>
          </cell>
          <cell r="H2604" t="str">
            <v>TRATOR ESTEIRAS DIESEL APROX 200CV C/LAMINA 2500KG (CUSTO PRODUTIVO) INCL OPERADOR</v>
          </cell>
          <cell r="I2604" t="str">
            <v>H</v>
          </cell>
          <cell r="J2604">
            <v>237.38</v>
          </cell>
          <cell r="K2604" t="str">
            <v>INSUMO</v>
          </cell>
          <cell r="L2604">
            <v>4230</v>
          </cell>
          <cell r="M2604" t="str">
            <v>OPERADOR DE MAQUINAS E EQUIPAMENTOS</v>
          </cell>
          <cell r="N2604" t="str">
            <v>H</v>
          </cell>
          <cell r="O2604">
            <v>1</v>
          </cell>
          <cell r="P2604">
            <v>13.76</v>
          </cell>
          <cell r="Q2604">
            <v>13.76</v>
          </cell>
          <cell r="AD2604" t="str">
            <v>CHOR</v>
          </cell>
          <cell r="AE2604" t="str">
            <v>CUSTOS HORÁRIOS DE MÁQUINAS E EQUIPAMENTOS</v>
          </cell>
          <cell r="AF2604">
            <v>329</v>
          </cell>
          <cell r="AG2604" t="str">
            <v>COMPOSIÇÕES AUXILIARES</v>
          </cell>
          <cell r="AH2604">
            <v>0</v>
          </cell>
          <cell r="AI2604">
            <v>0</v>
          </cell>
        </row>
        <row r="2605">
          <cell r="G2605">
            <v>73451</v>
          </cell>
          <cell r="H2605" t="str">
            <v>TRATOR ESTEIRAS DIESEL APROX 200CV C/LAMINA 2500KG (CUSTO PRODUTIVO) INCL OPERADOR</v>
          </cell>
          <cell r="I2605" t="str">
            <v>H</v>
          </cell>
          <cell r="J2605">
            <v>237.38</v>
          </cell>
          <cell r="K2605" t="str">
            <v>INSUMO</v>
          </cell>
          <cell r="L2605">
            <v>13627</v>
          </cell>
          <cell r="M2605" t="str">
            <v>TRATOR DE ESTEIRAS CATERPILLAR D6M, 140HP, PESO OPERACIONAL 15,5T,    **CAIXA**</v>
          </cell>
          <cell r="N2605" t="str">
            <v>UN</v>
          </cell>
          <cell r="O2605">
            <v>2.1599999999999999E-4</v>
          </cell>
          <cell r="P2605">
            <v>811717.46</v>
          </cell>
          <cell r="Q2605">
            <v>175.33</v>
          </cell>
          <cell r="AD2605" t="str">
            <v>CHOR</v>
          </cell>
          <cell r="AE2605" t="str">
            <v>CUSTOS HORÁRIOS DE MÁQUINAS E EQUIPAMENTOS</v>
          </cell>
          <cell r="AF2605">
            <v>329</v>
          </cell>
          <cell r="AG2605" t="str">
            <v>COMPOSIÇÕES AUXILIARES</v>
          </cell>
          <cell r="AH2605">
            <v>0</v>
          </cell>
          <cell r="AI2605">
            <v>0</v>
          </cell>
        </row>
        <row r="2606">
          <cell r="G2606">
            <v>73452</v>
          </cell>
          <cell r="H2606" t="str">
            <v>MOTONIVELADORA MOTOR DIESEL 125CV INCL OPERADOR (CP)</v>
          </cell>
          <cell r="I2606" t="str">
            <v>H</v>
          </cell>
          <cell r="J2606">
            <v>187.37</v>
          </cell>
          <cell r="R2606">
            <v>13.76</v>
          </cell>
          <cell r="S2606">
            <v>7.34</v>
          </cell>
          <cell r="T2606">
            <v>52.82</v>
          </cell>
          <cell r="U2606">
            <v>28.19</v>
          </cell>
          <cell r="V2606">
            <v>120.77</v>
          </cell>
          <cell r="W2606">
            <v>64.459999999999994</v>
          </cell>
          <cell r="X2606">
            <v>0</v>
          </cell>
          <cell r="Y2606">
            <v>0</v>
          </cell>
          <cell r="Z2606">
            <v>0</v>
          </cell>
          <cell r="AA2606">
            <v>0</v>
          </cell>
          <cell r="AB2606" t="str">
            <v>CAIXA REFERENCIAL</v>
          </cell>
          <cell r="AD2606" t="str">
            <v>CHOR</v>
          </cell>
          <cell r="AE2606" t="str">
            <v>CUSTOS HORÁRIOS DE MÁQUINAS E EQUIPAMENTOS</v>
          </cell>
          <cell r="AF2606">
            <v>329</v>
          </cell>
          <cell r="AG2606" t="str">
            <v>COMPOSIÇÕES AUXILIARES</v>
          </cell>
          <cell r="AH2606">
            <v>0</v>
          </cell>
          <cell r="AI2606">
            <v>0</v>
          </cell>
        </row>
        <row r="2607">
          <cell r="G2607">
            <v>73452</v>
          </cell>
          <cell r="H2607" t="str">
            <v>MOTONIVELADORA MOTOR DIESEL 125CV INCL OPERADOR (CP)</v>
          </cell>
          <cell r="I2607" t="str">
            <v>H</v>
          </cell>
          <cell r="J2607">
            <v>187.37</v>
          </cell>
          <cell r="K2607" t="str">
            <v>INSUMO</v>
          </cell>
          <cell r="L2607">
            <v>4090</v>
          </cell>
          <cell r="M2607" t="str">
            <v>MOTONIVELADORA - POTÊNCIA 140HP PESO OPERACIONAL 12,5T</v>
          </cell>
          <cell r="N2607" t="str">
            <v>UN</v>
          </cell>
          <cell r="O2607">
            <v>1.9599999999999999E-4</v>
          </cell>
          <cell r="P2607">
            <v>616224.44999999995</v>
          </cell>
          <cell r="Q2607">
            <v>120.77</v>
          </cell>
          <cell r="AD2607" t="str">
            <v>CHOR</v>
          </cell>
          <cell r="AE2607" t="str">
            <v>CUSTOS HORÁRIOS DE MÁQUINAS E EQUIPAMENTOS</v>
          </cell>
          <cell r="AF2607">
            <v>329</v>
          </cell>
          <cell r="AG2607" t="str">
            <v>COMPOSIÇÕES AUXILIARES</v>
          </cell>
          <cell r="AH2607">
            <v>0</v>
          </cell>
          <cell r="AI2607">
            <v>0</v>
          </cell>
        </row>
        <row r="2608">
          <cell r="G2608">
            <v>73452</v>
          </cell>
          <cell r="H2608" t="str">
            <v>MOTONIVELADORA MOTOR DIESEL 125CV INCL OPERADOR (CP)</v>
          </cell>
          <cell r="I2608" t="str">
            <v>H</v>
          </cell>
          <cell r="J2608">
            <v>187.37</v>
          </cell>
          <cell r="K2608" t="str">
            <v>INSUMO</v>
          </cell>
          <cell r="L2608">
            <v>4221</v>
          </cell>
          <cell r="M2608" t="str">
            <v>OLEO DIESEL COMBUSTIVEL COMUM</v>
          </cell>
          <cell r="N2608" t="str">
            <v>L</v>
          </cell>
          <cell r="O2608">
            <v>18</v>
          </cell>
          <cell r="P2608">
            <v>2.3199999999999998</v>
          </cell>
          <cell r="Q2608">
            <v>41.76</v>
          </cell>
          <cell r="AD2608" t="str">
            <v>CHOR</v>
          </cell>
          <cell r="AE2608" t="str">
            <v>CUSTOS HORÁRIOS DE MÁQUINAS E EQUIPAMENTOS</v>
          </cell>
          <cell r="AF2608">
            <v>329</v>
          </cell>
          <cell r="AG2608" t="str">
            <v>COMPOSIÇÕES AUXILIARES</v>
          </cell>
          <cell r="AH2608">
            <v>0</v>
          </cell>
          <cell r="AI2608">
            <v>0</v>
          </cell>
        </row>
        <row r="2609">
          <cell r="G2609">
            <v>73452</v>
          </cell>
          <cell r="H2609" t="str">
            <v>MOTONIVELADORA MOTOR DIESEL 125CV INCL OPERADOR (CP)</v>
          </cell>
          <cell r="I2609" t="str">
            <v>H</v>
          </cell>
          <cell r="J2609">
            <v>187.37</v>
          </cell>
          <cell r="K2609" t="str">
            <v>INSUMO</v>
          </cell>
          <cell r="L2609">
            <v>4227</v>
          </cell>
          <cell r="M2609" t="str">
            <v>ÓLEO LUBRIFICANTE PARA MOTORES DE EQUIPAMENTOS PESADOS (CAMINHÕES, TRATORES, RETROS E ETC...)</v>
          </cell>
          <cell r="N2609" t="str">
            <v>L</v>
          </cell>
          <cell r="O2609">
            <v>0.25</v>
          </cell>
          <cell r="P2609">
            <v>10.43</v>
          </cell>
          <cell r="Q2609">
            <v>2.6</v>
          </cell>
          <cell r="AD2609" t="str">
            <v>CHOR</v>
          </cell>
          <cell r="AE2609" t="str">
            <v>CUSTOS HORÁRIOS DE MÁQUINAS E EQUIPAMENTOS</v>
          </cell>
          <cell r="AF2609">
            <v>329</v>
          </cell>
          <cell r="AG2609" t="str">
            <v>COMPOSIÇÕES AUXILIARES</v>
          </cell>
          <cell r="AH2609">
            <v>0</v>
          </cell>
          <cell r="AI2609">
            <v>0</v>
          </cell>
        </row>
        <row r="2610">
          <cell r="G2610">
            <v>73452</v>
          </cell>
          <cell r="H2610" t="str">
            <v>MOTONIVELADORA MOTOR DIESEL 125CV INCL OPERADOR (CP)</v>
          </cell>
          <cell r="I2610" t="str">
            <v>H</v>
          </cell>
          <cell r="J2610">
            <v>187.37</v>
          </cell>
          <cell r="K2610" t="str">
            <v>INSUMO</v>
          </cell>
          <cell r="L2610">
            <v>4229</v>
          </cell>
          <cell r="M2610" t="str">
            <v>GRAXA LUBRIFICANTE</v>
          </cell>
          <cell r="N2610" t="str">
            <v>KG</v>
          </cell>
          <cell r="O2610">
            <v>0.125</v>
          </cell>
          <cell r="P2610">
            <v>12.49</v>
          </cell>
          <cell r="Q2610">
            <v>1.56</v>
          </cell>
          <cell r="AD2610" t="str">
            <v>CHOR</v>
          </cell>
          <cell r="AE2610" t="str">
            <v>CUSTOS HORÁRIOS DE MÁQUINAS E EQUIPAMENTOS</v>
          </cell>
          <cell r="AF2610">
            <v>329</v>
          </cell>
          <cell r="AG2610" t="str">
            <v>COMPOSIÇÕES AUXILIARES</v>
          </cell>
          <cell r="AH2610">
            <v>0</v>
          </cell>
          <cell r="AI2610">
            <v>0</v>
          </cell>
        </row>
        <row r="2611">
          <cell r="G2611">
            <v>73452</v>
          </cell>
          <cell r="H2611" t="str">
            <v>MOTONIVELADORA MOTOR DIESEL 125CV INCL OPERADOR (CP)</v>
          </cell>
          <cell r="I2611" t="str">
            <v>H</v>
          </cell>
          <cell r="J2611">
            <v>187.37</v>
          </cell>
          <cell r="K2611" t="str">
            <v>INSUMO</v>
          </cell>
          <cell r="L2611">
            <v>4230</v>
          </cell>
          <cell r="M2611" t="str">
            <v>OPERADOR DE MAQUINAS E EQUIPAMENTOS</v>
          </cell>
          <cell r="N2611" t="str">
            <v>H</v>
          </cell>
          <cell r="O2611">
            <v>1</v>
          </cell>
          <cell r="P2611">
            <v>13.76</v>
          </cell>
          <cell r="Q2611">
            <v>13.76</v>
          </cell>
          <cell r="AD2611" t="str">
            <v>CHOR</v>
          </cell>
          <cell r="AE2611" t="str">
            <v>CUSTOS HORÁRIOS DE MÁQUINAS E EQUIPAMENTOS</v>
          </cell>
          <cell r="AF2611">
            <v>329</v>
          </cell>
          <cell r="AG2611" t="str">
            <v>COMPOSIÇÕES AUXILIARES</v>
          </cell>
          <cell r="AH2611">
            <v>0</v>
          </cell>
          <cell r="AI2611">
            <v>0</v>
          </cell>
        </row>
        <row r="2612">
          <cell r="G2612">
            <v>73452</v>
          </cell>
          <cell r="H2612" t="str">
            <v>MOTONIVELADORA MOTOR DIESEL 125CV INCL OPERADOR (CP)</v>
          </cell>
          <cell r="I2612" t="str">
            <v>H</v>
          </cell>
          <cell r="J2612">
            <v>187.37</v>
          </cell>
          <cell r="K2612" t="str">
            <v>INSUMO</v>
          </cell>
          <cell r="L2612">
            <v>13940</v>
          </cell>
          <cell r="M2612" t="str">
            <v>CONJUNTO PNEUS MOTONIVELADORA 125CV</v>
          </cell>
          <cell r="N2612" t="str">
            <v>UN</v>
          </cell>
          <cell r="O2612">
            <v>5.9999999999999995E-4</v>
          </cell>
          <cell r="P2612">
            <v>11493.44</v>
          </cell>
          <cell r="Q2612">
            <v>6.89</v>
          </cell>
          <cell r="AD2612" t="str">
            <v>CHOR</v>
          </cell>
          <cell r="AE2612" t="str">
            <v>CUSTOS HORÁRIOS DE MÁQUINAS E EQUIPAMENTOS</v>
          </cell>
          <cell r="AF2612">
            <v>329</v>
          </cell>
          <cell r="AG2612" t="str">
            <v>COMPOSIÇÕES AUXILIARES</v>
          </cell>
          <cell r="AH2612">
            <v>0</v>
          </cell>
          <cell r="AI2612">
            <v>0</v>
          </cell>
        </row>
        <row r="2613">
          <cell r="G2613">
            <v>73453</v>
          </cell>
          <cell r="H2613" t="str">
            <v>TRATOR DE PNEUS MOTOR DIESEL 61CV INCL OPERADOR (CP)</v>
          </cell>
          <cell r="I2613" t="str">
            <v>H</v>
          </cell>
          <cell r="J2613">
            <v>50.62</v>
          </cell>
          <cell r="R2613">
            <v>13.76</v>
          </cell>
          <cell r="S2613">
            <v>27.18</v>
          </cell>
          <cell r="T2613">
            <v>25.47</v>
          </cell>
          <cell r="U2613">
            <v>50.33</v>
          </cell>
          <cell r="V2613">
            <v>11.37</v>
          </cell>
          <cell r="W2613">
            <v>22.47</v>
          </cell>
          <cell r="X2613">
            <v>0</v>
          </cell>
          <cell r="Y2613">
            <v>0</v>
          </cell>
          <cell r="Z2613">
            <v>0</v>
          </cell>
          <cell r="AA2613">
            <v>0</v>
          </cell>
          <cell r="AB2613" t="str">
            <v>CAIXA REFERENCIAL</v>
          </cell>
          <cell r="AD2613" t="str">
            <v>CHOR</v>
          </cell>
          <cell r="AE2613" t="str">
            <v>CUSTOS HORÁRIOS DE MÁQUINAS E EQUIPAMENTOS</v>
          </cell>
          <cell r="AF2613">
            <v>329</v>
          </cell>
          <cell r="AG2613" t="str">
            <v>COMPOSIÇÕES AUXILIARES</v>
          </cell>
          <cell r="AH2613">
            <v>0</v>
          </cell>
          <cell r="AI2613">
            <v>0</v>
          </cell>
        </row>
        <row r="2614">
          <cell r="G2614">
            <v>73453</v>
          </cell>
          <cell r="H2614" t="str">
            <v>TRATOR DE PNEUS MOTOR DIESEL 61CV INCL OPERADOR (CP)</v>
          </cell>
          <cell r="I2614" t="str">
            <v>H</v>
          </cell>
          <cell r="J2614">
            <v>50.62</v>
          </cell>
          <cell r="K2614" t="str">
            <v>INSUMO</v>
          </cell>
          <cell r="L2614">
            <v>4221</v>
          </cell>
          <cell r="M2614" t="str">
            <v>OLEO DIESEL COMBUSTIVEL COMUM</v>
          </cell>
          <cell r="N2614" t="str">
            <v>L</v>
          </cell>
          <cell r="O2614">
            <v>8.5</v>
          </cell>
          <cell r="P2614">
            <v>2.3199999999999998</v>
          </cell>
          <cell r="Q2614">
            <v>19.72</v>
          </cell>
          <cell r="AD2614" t="str">
            <v>CHOR</v>
          </cell>
          <cell r="AE2614" t="str">
            <v>CUSTOS HORÁRIOS DE MÁQUINAS E EQUIPAMENTOS</v>
          </cell>
          <cell r="AF2614">
            <v>329</v>
          </cell>
          <cell r="AG2614" t="str">
            <v>COMPOSIÇÕES AUXILIARES</v>
          </cell>
          <cell r="AH2614">
            <v>0</v>
          </cell>
          <cell r="AI2614">
            <v>0</v>
          </cell>
        </row>
        <row r="2615">
          <cell r="G2615">
            <v>73453</v>
          </cell>
          <cell r="H2615" t="str">
            <v>TRATOR DE PNEUS MOTOR DIESEL 61CV INCL OPERADOR (CP)</v>
          </cell>
          <cell r="I2615" t="str">
            <v>H</v>
          </cell>
          <cell r="J2615">
            <v>50.62</v>
          </cell>
          <cell r="K2615" t="str">
            <v>INSUMO</v>
          </cell>
          <cell r="L2615">
            <v>4227</v>
          </cell>
          <cell r="M2615" t="str">
            <v>ÓLEO LUBRIFICANTE PARA MOTORES DE EQUIPAMENTOS PESADOS (CAMINHÕES, TRATORES, RETROS E ETC...)</v>
          </cell>
          <cell r="N2615" t="str">
            <v>L</v>
          </cell>
          <cell r="O2615">
            <v>0.183</v>
          </cell>
          <cell r="P2615">
            <v>10.43</v>
          </cell>
          <cell r="Q2615">
            <v>1.9</v>
          </cell>
          <cell r="AD2615" t="str">
            <v>CHOR</v>
          </cell>
          <cell r="AE2615" t="str">
            <v>CUSTOS HORÁRIOS DE MÁQUINAS E EQUIPAMENTOS</v>
          </cell>
          <cell r="AF2615">
            <v>329</v>
          </cell>
          <cell r="AG2615" t="str">
            <v>COMPOSIÇÕES AUXILIARES</v>
          </cell>
          <cell r="AH2615">
            <v>0</v>
          </cell>
          <cell r="AI2615">
            <v>0</v>
          </cell>
        </row>
        <row r="2616">
          <cell r="G2616">
            <v>73453</v>
          </cell>
          <cell r="H2616" t="str">
            <v>TRATOR DE PNEUS MOTOR DIESEL 61CV INCL OPERADOR (CP)</v>
          </cell>
          <cell r="I2616" t="str">
            <v>H</v>
          </cell>
          <cell r="J2616">
            <v>50.62</v>
          </cell>
          <cell r="K2616" t="str">
            <v>INSUMO</v>
          </cell>
          <cell r="L2616">
            <v>4229</v>
          </cell>
          <cell r="M2616" t="str">
            <v>GRAXA LUBRIFICANTE</v>
          </cell>
          <cell r="N2616" t="str">
            <v>KG</v>
          </cell>
          <cell r="O2616">
            <v>6.0999999999999999E-2</v>
          </cell>
          <cell r="P2616">
            <v>12.49</v>
          </cell>
          <cell r="Q2616">
            <v>0.76</v>
          </cell>
          <cell r="AD2616" t="str">
            <v>CHOR</v>
          </cell>
          <cell r="AE2616" t="str">
            <v>CUSTOS HORÁRIOS DE MÁQUINAS E EQUIPAMENTOS</v>
          </cell>
          <cell r="AF2616">
            <v>329</v>
          </cell>
          <cell r="AG2616" t="str">
            <v>COMPOSIÇÕES AUXILIARES</v>
          </cell>
          <cell r="AH2616">
            <v>0</v>
          </cell>
          <cell r="AI2616">
            <v>0</v>
          </cell>
        </row>
        <row r="2617">
          <cell r="G2617">
            <v>73453</v>
          </cell>
          <cell r="H2617" t="str">
            <v>TRATOR DE PNEUS MOTOR DIESEL 61CV INCL OPERADOR (CP)</v>
          </cell>
          <cell r="I2617" t="str">
            <v>H</v>
          </cell>
          <cell r="J2617">
            <v>50.62</v>
          </cell>
          <cell r="K2617" t="str">
            <v>INSUMO</v>
          </cell>
          <cell r="L2617">
            <v>4230</v>
          </cell>
          <cell r="M2617" t="str">
            <v>OPERADOR DE MAQUINAS E EQUIPAMENTOS</v>
          </cell>
          <cell r="N2617" t="str">
            <v>H</v>
          </cell>
          <cell r="O2617">
            <v>1</v>
          </cell>
          <cell r="P2617">
            <v>13.76</v>
          </cell>
          <cell r="Q2617">
            <v>13.76</v>
          </cell>
          <cell r="AD2617" t="str">
            <v>CHOR</v>
          </cell>
          <cell r="AE2617" t="str">
            <v>CUSTOS HORÁRIOS DE MÁQUINAS E EQUIPAMENTOS</v>
          </cell>
          <cell r="AF2617">
            <v>329</v>
          </cell>
          <cell r="AG2617" t="str">
            <v>COMPOSIÇÕES AUXILIARES</v>
          </cell>
          <cell r="AH2617">
            <v>0</v>
          </cell>
          <cell r="AI2617">
            <v>0</v>
          </cell>
        </row>
        <row r="2618">
          <cell r="G2618">
            <v>73453</v>
          </cell>
          <cell r="H2618" t="str">
            <v>TRATOR DE PNEUS MOTOR DIESEL 61CV INCL OPERADOR (CP)</v>
          </cell>
          <cell r="I2618" t="str">
            <v>H</v>
          </cell>
          <cell r="J2618">
            <v>50.62</v>
          </cell>
          <cell r="K2618" t="str">
            <v>INSUMO</v>
          </cell>
          <cell r="L2618">
            <v>10598</v>
          </cell>
          <cell r="M2618" t="str">
            <v>TRATOR DE PNEUS MASSEY FERGUSSON MF-25OX STANDARD 51HP**CAIXA**</v>
          </cell>
          <cell r="N2618" t="str">
            <v>UN</v>
          </cell>
          <cell r="O2618">
            <v>1.76E-4</v>
          </cell>
          <cell r="P2618">
            <v>64656</v>
          </cell>
          <cell r="Q2618">
            <v>11.37</v>
          </cell>
          <cell r="AD2618" t="str">
            <v>CHOR</v>
          </cell>
          <cell r="AE2618" t="str">
            <v>CUSTOS HORÁRIOS DE MÁQUINAS E EQUIPAMENTOS</v>
          </cell>
          <cell r="AF2618">
            <v>329</v>
          </cell>
          <cell r="AG2618" t="str">
            <v>COMPOSIÇÕES AUXILIARES</v>
          </cell>
          <cell r="AH2618">
            <v>0</v>
          </cell>
          <cell r="AI2618">
            <v>0</v>
          </cell>
        </row>
        <row r="2619">
          <cell r="G2619">
            <v>73453</v>
          </cell>
          <cell r="H2619" t="str">
            <v>TRATOR DE PNEUS MOTOR DIESEL 61CV INCL OPERADOR (CP)</v>
          </cell>
          <cell r="I2619" t="str">
            <v>H</v>
          </cell>
          <cell r="J2619">
            <v>50.62</v>
          </cell>
          <cell r="K2619" t="str">
            <v>INSUMO</v>
          </cell>
          <cell r="L2619">
            <v>13946</v>
          </cell>
          <cell r="M2619" t="str">
            <v>CONJUNTO PNEUS TRATOR E PULVI-MISTURADOR 61CV</v>
          </cell>
          <cell r="N2619" t="str">
            <v>UN</v>
          </cell>
          <cell r="O2619">
            <v>5.9999999999999995E-4</v>
          </cell>
          <cell r="P2619">
            <v>5147.4399999999996</v>
          </cell>
          <cell r="Q2619">
            <v>3.08</v>
          </cell>
          <cell r="AD2619" t="str">
            <v>CHOR</v>
          </cell>
          <cell r="AE2619" t="str">
            <v>CUSTOS HORÁRIOS DE MÁQUINAS E EQUIPAMENTOS</v>
          </cell>
          <cell r="AF2619">
            <v>329</v>
          </cell>
          <cell r="AG2619" t="str">
            <v>COMPOSIÇÕES AUXILIARES</v>
          </cell>
          <cell r="AH2619">
            <v>0</v>
          </cell>
          <cell r="AI2619">
            <v>0</v>
          </cell>
        </row>
        <row r="2620">
          <cell r="G2620">
            <v>73456</v>
          </cell>
          <cell r="H2620" t="str">
            <v>MANUTENCAO/CAMINHAO CARROCERIA FIXA FORD F-12000 - 142CV</v>
          </cell>
          <cell r="I2620" t="str">
            <v>H</v>
          </cell>
          <cell r="J2620">
            <v>11.17</v>
          </cell>
          <cell r="R2620">
            <v>0</v>
          </cell>
          <cell r="S2620">
            <v>0</v>
          </cell>
          <cell r="T2620">
            <v>0</v>
          </cell>
          <cell r="U2620">
            <v>0</v>
          </cell>
          <cell r="V2620">
            <v>11.17</v>
          </cell>
          <cell r="W2620">
            <v>100</v>
          </cell>
          <cell r="X2620">
            <v>0</v>
          </cell>
          <cell r="Y2620">
            <v>0</v>
          </cell>
          <cell r="Z2620">
            <v>0</v>
          </cell>
          <cell r="AA2620">
            <v>0</v>
          </cell>
          <cell r="AB2620" t="str">
            <v>CAIXA REFERENCIAL</v>
          </cell>
          <cell r="AD2620" t="str">
            <v>CHOR</v>
          </cell>
          <cell r="AE2620" t="str">
            <v>CUSTOS HORÁRIOS DE MÁQUINAS E EQUIPAMENTOS</v>
          </cell>
          <cell r="AF2620">
            <v>329</v>
          </cell>
          <cell r="AG2620" t="str">
            <v>COMPOSIÇÕES AUXILIARES</v>
          </cell>
          <cell r="AH2620">
            <v>0</v>
          </cell>
          <cell r="AI2620">
            <v>0</v>
          </cell>
        </row>
        <row r="2621">
          <cell r="G2621">
            <v>73456</v>
          </cell>
          <cell r="H2621" t="str">
            <v>MANUTENCAO/CAMINHAO CARROCERIA FIXA FORD F-12000 - 142CV</v>
          </cell>
          <cell r="I2621" t="str">
            <v>H</v>
          </cell>
          <cell r="J2621">
            <v>11.17</v>
          </cell>
          <cell r="K2621" t="str">
            <v>INSUMO</v>
          </cell>
          <cell r="L2621">
            <v>1150</v>
          </cell>
          <cell r="M2621" t="str">
            <v>CAMINHAO  TOCO FORD CARGO 1717 E   MOTOR CUMMINS 170 CV - PBT=16000 KG - CARGA UTIL + CARROCERIA = 11090 KG - DIST ENTRE EIXOS 4800 MM - INCL CARROCERIA FIXA ABERTA DE MADEIRA P/ TRANSP.  GERAL DE CARGA SECA - DIMENSOES APROX. 2,50 X 7,00 X 0,50 M</v>
          </cell>
          <cell r="N2621" t="str">
            <v>UN</v>
          </cell>
          <cell r="O2621">
            <v>6.6699999999999995E-5</v>
          </cell>
          <cell r="P2621">
            <v>167484.9</v>
          </cell>
          <cell r="Q2621">
            <v>11.17</v>
          </cell>
          <cell r="AD2621" t="str">
            <v>CHOR</v>
          </cell>
          <cell r="AE2621" t="str">
            <v>CUSTOS HORÁRIOS DE MÁQUINAS E EQUIPAMENTOS</v>
          </cell>
          <cell r="AF2621">
            <v>329</v>
          </cell>
          <cell r="AG2621" t="str">
            <v>COMPOSIÇÕES AUXILIARES</v>
          </cell>
          <cell r="AH2621">
            <v>0</v>
          </cell>
          <cell r="AI2621">
            <v>0</v>
          </cell>
        </row>
        <row r="2622">
          <cell r="G2622">
            <v>73457</v>
          </cell>
          <cell r="H2622" t="str">
            <v>CUSTO HORARIO C/MATERIAIS NA OPERACAO - MOTONIVELADORA CATERPILLAR    120G - 125 HP</v>
          </cell>
          <cell r="I2622" t="str">
            <v>H</v>
          </cell>
          <cell r="J2622">
            <v>58.46</v>
          </cell>
          <cell r="R2622">
            <v>0</v>
          </cell>
          <cell r="S2622">
            <v>0</v>
          </cell>
          <cell r="T2622">
            <v>58.46</v>
          </cell>
          <cell r="U2622">
            <v>100</v>
          </cell>
          <cell r="V2622">
            <v>0</v>
          </cell>
          <cell r="W2622">
            <v>0</v>
          </cell>
          <cell r="X2622">
            <v>0</v>
          </cell>
          <cell r="Y2622">
            <v>0</v>
          </cell>
          <cell r="Z2622">
            <v>0</v>
          </cell>
          <cell r="AA2622">
            <v>0</v>
          </cell>
          <cell r="AB2622" t="str">
            <v>CAIXA REFERENCIAL</v>
          </cell>
          <cell r="AD2622" t="str">
            <v>CHOR</v>
          </cell>
          <cell r="AE2622" t="str">
            <v>CUSTOS HORÁRIOS DE MÁQUINAS E EQUIPAMENTOS</v>
          </cell>
          <cell r="AF2622">
            <v>329</v>
          </cell>
          <cell r="AG2622" t="str">
            <v>COMPOSIÇÕES AUXILIARES</v>
          </cell>
          <cell r="AH2622">
            <v>0</v>
          </cell>
          <cell r="AI2622">
            <v>0</v>
          </cell>
        </row>
        <row r="2623">
          <cell r="G2623">
            <v>73457</v>
          </cell>
          <cell r="H2623" t="str">
            <v>CUSTO HORARIO C/MATERIAIS NA OPERACAO - MOTONIVELADORA CATERPILLAR    120G - 125 HP</v>
          </cell>
          <cell r="I2623" t="str">
            <v>H</v>
          </cell>
          <cell r="J2623">
            <v>58.46</v>
          </cell>
          <cell r="K2623" t="str">
            <v>INSUMO</v>
          </cell>
          <cell r="L2623">
            <v>4221</v>
          </cell>
          <cell r="M2623" t="str">
            <v>OLEO DIESEL COMBUSTIVEL COMUM</v>
          </cell>
          <cell r="N2623" t="str">
            <v>L</v>
          </cell>
          <cell r="O2623">
            <v>25.2</v>
          </cell>
          <cell r="P2623">
            <v>2.3199999999999998</v>
          </cell>
          <cell r="Q2623">
            <v>58.46</v>
          </cell>
          <cell r="AD2623" t="str">
            <v>CHOR</v>
          </cell>
          <cell r="AE2623" t="str">
            <v>CUSTOS HORÁRIOS DE MÁQUINAS E EQUIPAMENTOS</v>
          </cell>
          <cell r="AF2623">
            <v>329</v>
          </cell>
          <cell r="AG2623" t="str">
            <v>COMPOSIÇÕES AUXILIARES</v>
          </cell>
          <cell r="AH2623">
            <v>0</v>
          </cell>
          <cell r="AI2623">
            <v>0</v>
          </cell>
        </row>
        <row r="2624">
          <cell r="G2624">
            <v>73458</v>
          </cell>
          <cell r="H2624" t="str">
            <v>CUSTO HORARIO COM MATERIAIS NA OPERACAO - TRATOR DE ESTEIRAS          CATERPILLAR D6D PS - 163 6A - 140  HP</v>
          </cell>
          <cell r="I2624" t="str">
            <v>H</v>
          </cell>
          <cell r="J2624">
            <v>58.46</v>
          </cell>
          <cell r="R2624">
            <v>0</v>
          </cell>
          <cell r="S2624">
            <v>0</v>
          </cell>
          <cell r="T2624">
            <v>58.46</v>
          </cell>
          <cell r="U2624">
            <v>100</v>
          </cell>
          <cell r="V2624">
            <v>0</v>
          </cell>
          <cell r="W2624">
            <v>0</v>
          </cell>
          <cell r="X2624">
            <v>0</v>
          </cell>
          <cell r="Y2624">
            <v>0</v>
          </cell>
          <cell r="Z2624">
            <v>0</v>
          </cell>
          <cell r="AA2624">
            <v>0</v>
          </cell>
          <cell r="AB2624" t="str">
            <v>CAIXA REFERENCIAL</v>
          </cell>
          <cell r="AD2624" t="str">
            <v>CHOR</v>
          </cell>
          <cell r="AE2624" t="str">
            <v>CUSTOS HORÁRIOS DE MÁQUINAS E EQUIPAMENTOS</v>
          </cell>
          <cell r="AF2624">
            <v>329</v>
          </cell>
          <cell r="AG2624" t="str">
            <v>COMPOSIÇÕES AUXILIARES</v>
          </cell>
          <cell r="AH2624">
            <v>0</v>
          </cell>
          <cell r="AI2624">
            <v>0</v>
          </cell>
        </row>
        <row r="2625">
          <cell r="G2625">
            <v>73458</v>
          </cell>
          <cell r="H2625" t="str">
            <v>CUSTO HORARIO COM MATERIAIS NA OPERACAO - TRATOR DE ESTEIRAS          CATERPILLAR D6D PS - 163 6A - 140  HP</v>
          </cell>
          <cell r="I2625" t="str">
            <v>H</v>
          </cell>
          <cell r="J2625">
            <v>58.46</v>
          </cell>
          <cell r="K2625" t="str">
            <v>INSUMO</v>
          </cell>
          <cell r="L2625">
            <v>4221</v>
          </cell>
          <cell r="M2625" t="str">
            <v>OLEO DIESEL COMBUSTIVEL COMUM</v>
          </cell>
          <cell r="N2625" t="str">
            <v>L</v>
          </cell>
          <cell r="O2625">
            <v>25.2</v>
          </cell>
          <cell r="P2625">
            <v>2.3199999999999998</v>
          </cell>
          <cell r="Q2625">
            <v>58.46</v>
          </cell>
          <cell r="AD2625" t="str">
            <v>CHOR</v>
          </cell>
          <cell r="AE2625" t="str">
            <v>CUSTOS HORÁRIOS DE MÁQUINAS E EQUIPAMENTOS</v>
          </cell>
          <cell r="AF2625">
            <v>329</v>
          </cell>
          <cell r="AG2625" t="str">
            <v>COMPOSIÇÕES AUXILIARES</v>
          </cell>
          <cell r="AH2625">
            <v>0</v>
          </cell>
          <cell r="AI2625">
            <v>0</v>
          </cell>
        </row>
        <row r="2626">
          <cell r="G2626">
            <v>73459</v>
          </cell>
          <cell r="H2626" t="str">
            <v>CUSTOS C/MATERIAL OPERCAO -MAQUINA DE DEMARCAR FAIXAS AUTO</v>
          </cell>
          <cell r="I2626" t="str">
            <v>H</v>
          </cell>
          <cell r="J2626">
            <v>12.53</v>
          </cell>
          <cell r="R2626">
            <v>0</v>
          </cell>
          <cell r="S2626">
            <v>0</v>
          </cell>
          <cell r="T2626">
            <v>12.52</v>
          </cell>
          <cell r="U2626">
            <v>100</v>
          </cell>
          <cell r="V2626">
            <v>0</v>
          </cell>
          <cell r="W2626">
            <v>0</v>
          </cell>
          <cell r="X2626">
            <v>0</v>
          </cell>
          <cell r="Y2626">
            <v>0</v>
          </cell>
          <cell r="Z2626">
            <v>0</v>
          </cell>
          <cell r="AA2626">
            <v>0</v>
          </cell>
          <cell r="AB2626" t="str">
            <v>CAIXA REFERENCIAL</v>
          </cell>
          <cell r="AD2626" t="str">
            <v>CHOR</v>
          </cell>
          <cell r="AE2626" t="str">
            <v>CUSTOS HORÁRIOS DE MÁQUINAS E EQUIPAMENTOS</v>
          </cell>
          <cell r="AF2626">
            <v>329</v>
          </cell>
          <cell r="AG2626" t="str">
            <v>COMPOSIÇÕES AUXILIARES</v>
          </cell>
          <cell r="AH2626">
            <v>0</v>
          </cell>
          <cell r="AI2626">
            <v>0</v>
          </cell>
        </row>
        <row r="2627">
          <cell r="G2627">
            <v>73459</v>
          </cell>
          <cell r="H2627" t="str">
            <v>CUSTOS C/MATERIAL OPERCAO -MAQUINA DE DEMARCAR FAIXAS AUTO</v>
          </cell>
          <cell r="I2627" t="str">
            <v>H</v>
          </cell>
          <cell r="J2627">
            <v>12.53</v>
          </cell>
          <cell r="K2627" t="str">
            <v>INSUMO</v>
          </cell>
          <cell r="L2627">
            <v>4221</v>
          </cell>
          <cell r="M2627" t="str">
            <v>OLEO DIESEL COMBUSTIVEL COMUM</v>
          </cell>
          <cell r="N2627" t="str">
            <v>L</v>
          </cell>
          <cell r="O2627">
            <v>5.4</v>
          </cell>
          <cell r="P2627">
            <v>2.3199999999999998</v>
          </cell>
          <cell r="Q2627">
            <v>12.52</v>
          </cell>
          <cell r="AD2627" t="str">
            <v>CHOR</v>
          </cell>
          <cell r="AE2627" t="str">
            <v>CUSTOS HORÁRIOS DE MÁQUINAS E EQUIPAMENTOS</v>
          </cell>
          <cell r="AF2627">
            <v>329</v>
          </cell>
          <cell r="AG2627" t="str">
            <v>COMPOSIÇÕES AUXILIARES</v>
          </cell>
          <cell r="AH2627">
            <v>0</v>
          </cell>
          <cell r="AI2627">
            <v>0</v>
          </cell>
        </row>
        <row r="2628">
          <cell r="G2628">
            <v>73463</v>
          </cell>
          <cell r="H2628" t="str">
            <v>MOTO BOMBA SOBRE RODAS GAS DE 10,5CV A 3600RPM (CP) C/BOMBA CENTRIFUGAAUTO-ESCORVANTE DE ROTOR ABERTO BOCAIS DE 3" - EXCL OPERADOR</v>
          </cell>
          <cell r="I2628" t="str">
            <v>H</v>
          </cell>
          <cell r="J2628">
            <v>12.58</v>
          </cell>
          <cell r="R2628">
            <v>0</v>
          </cell>
          <cell r="S2628">
            <v>0</v>
          </cell>
          <cell r="T2628">
            <v>9.1300000000000008</v>
          </cell>
          <cell r="U2628">
            <v>72.650000000000006</v>
          </cell>
          <cell r="V2628">
            <v>3.43</v>
          </cell>
          <cell r="W2628">
            <v>27.34</v>
          </cell>
          <cell r="X2628">
            <v>0</v>
          </cell>
          <cell r="Y2628">
            <v>0</v>
          </cell>
          <cell r="Z2628">
            <v>0</v>
          </cell>
          <cell r="AA2628">
            <v>0</v>
          </cell>
          <cell r="AB2628" t="str">
            <v>CAIXA REFERENCIAL</v>
          </cell>
          <cell r="AD2628" t="str">
            <v>CHOR</v>
          </cell>
          <cell r="AE2628" t="str">
            <v>CUSTOS HORÁRIOS DE MÁQUINAS E EQUIPAMENTOS</v>
          </cell>
          <cell r="AF2628">
            <v>329</v>
          </cell>
          <cell r="AG2628" t="str">
            <v>COMPOSIÇÕES AUXILIARES</v>
          </cell>
          <cell r="AH2628">
            <v>0</v>
          </cell>
          <cell r="AI2628">
            <v>0</v>
          </cell>
        </row>
        <row r="2629">
          <cell r="G2629">
            <v>73463</v>
          </cell>
          <cell r="H2629" t="str">
            <v>MOTO BOMBA SOBRE RODAS GAS DE 10,5CV A 3600RPM (CP) C/BOMBA CENTRIFUGAAUTO-ESCORVANTE DE ROTOR ABERTO BOCAIS DE 3" - EXCL OPERADOR</v>
          </cell>
          <cell r="I2629" t="str">
            <v>H</v>
          </cell>
          <cell r="J2629">
            <v>12.58</v>
          </cell>
          <cell r="K2629" t="str">
            <v>INSUMO</v>
          </cell>
          <cell r="L2629">
            <v>724</v>
          </cell>
          <cell r="M2629" t="str">
            <v>MOTOBOMBA AUTOESCORVANTE ROTOR ABERTO C/ MOTOR A GASOLINA OU DI ESEL * 10,5CV * BOCAIS 3" X 4" * HM/Q = 40 M/3,2M3/H A 90M/7,3M3/H*"</v>
          </cell>
          <cell r="N2629" t="str">
            <v>UN</v>
          </cell>
          <cell r="O2629">
            <v>2.8859999999999997E-4</v>
          </cell>
          <cell r="P2629">
            <v>11914.46</v>
          </cell>
          <cell r="Q2629">
            <v>3.43</v>
          </cell>
          <cell r="AD2629" t="str">
            <v>CHOR</v>
          </cell>
          <cell r="AE2629" t="str">
            <v>CUSTOS HORÁRIOS DE MÁQUINAS E EQUIPAMENTOS</v>
          </cell>
          <cell r="AF2629">
            <v>329</v>
          </cell>
          <cell r="AG2629" t="str">
            <v>COMPOSIÇÕES AUXILIARES</v>
          </cell>
          <cell r="AH2629">
            <v>0</v>
          </cell>
          <cell r="AI2629">
            <v>0</v>
          </cell>
        </row>
        <row r="2630">
          <cell r="G2630">
            <v>73463</v>
          </cell>
          <cell r="H2630" t="str">
            <v>MOTO BOMBA SOBRE RODAS GAS DE 10,5CV A 3600RPM (CP) C/BOMBA CENTRIFUGAAUTO-ESCORVANTE DE ROTOR ABERTO BOCAIS DE 3" - EXCL OPERADOR</v>
          </cell>
          <cell r="I2630" t="str">
            <v>H</v>
          </cell>
          <cell r="J2630">
            <v>12.58</v>
          </cell>
          <cell r="K2630" t="str">
            <v>INSUMO</v>
          </cell>
          <cell r="L2630">
            <v>4222</v>
          </cell>
          <cell r="M2630" t="str">
            <v>GASOLINA COMUM</v>
          </cell>
          <cell r="N2630" t="str">
            <v>L</v>
          </cell>
          <cell r="O2630">
            <v>3</v>
          </cell>
          <cell r="P2630">
            <v>2.9</v>
          </cell>
          <cell r="Q2630">
            <v>8.6999999999999993</v>
          </cell>
          <cell r="AD2630" t="str">
            <v>CHOR</v>
          </cell>
          <cell r="AE2630" t="str">
            <v>CUSTOS HORÁRIOS DE MÁQUINAS E EQUIPAMENTOS</v>
          </cell>
          <cell r="AF2630">
            <v>329</v>
          </cell>
          <cell r="AG2630" t="str">
            <v>COMPOSIÇÕES AUXILIARES</v>
          </cell>
          <cell r="AH2630">
            <v>0</v>
          </cell>
          <cell r="AI2630">
            <v>0</v>
          </cell>
        </row>
        <row r="2631">
          <cell r="G2631">
            <v>73463</v>
          </cell>
          <cell r="H2631" t="str">
            <v>MOTO BOMBA SOBRE RODAS GAS DE 10,5CV A 3600RPM (CP) C/BOMBA CENTRIFUGAAUTO-ESCORVANTE DE ROTOR ABERTO BOCAIS DE 3" - EXCL OPERADOR</v>
          </cell>
          <cell r="I2631" t="str">
            <v>H</v>
          </cell>
          <cell r="J2631">
            <v>12.58</v>
          </cell>
          <cell r="K2631" t="str">
            <v>INSUMO</v>
          </cell>
          <cell r="L2631">
            <v>4227</v>
          </cell>
          <cell r="M2631" t="str">
            <v>ÓLEO LUBRIFICANTE PARA MOTORES DE EQUIPAMENTOS PESADOS (CAMINHÕES, TRATORES, RETROS E ETC...)</v>
          </cell>
          <cell r="N2631" t="str">
            <v>L</v>
          </cell>
          <cell r="O2631">
            <v>0.03</v>
          </cell>
          <cell r="P2631">
            <v>10.43</v>
          </cell>
          <cell r="Q2631">
            <v>0.31</v>
          </cell>
          <cell r="AD2631" t="str">
            <v>CHOR</v>
          </cell>
          <cell r="AE2631" t="str">
            <v>CUSTOS HORÁRIOS DE MÁQUINAS E EQUIPAMENTOS</v>
          </cell>
          <cell r="AF2631">
            <v>329</v>
          </cell>
          <cell r="AG2631" t="str">
            <v>COMPOSIÇÕES AUXILIARES</v>
          </cell>
          <cell r="AH2631">
            <v>0</v>
          </cell>
          <cell r="AI2631">
            <v>0</v>
          </cell>
        </row>
        <row r="2632">
          <cell r="G2632">
            <v>73463</v>
          </cell>
          <cell r="H2632" t="str">
            <v>MOTO BOMBA SOBRE RODAS GAS DE 10,5CV A 3600RPM (CP) C/BOMBA CENTRIFUGAAUTO-ESCORVANTE DE ROTOR ABERTO BOCAIS DE 3" - EXCL OPERADOR</v>
          </cell>
          <cell r="I2632" t="str">
            <v>H</v>
          </cell>
          <cell r="J2632">
            <v>12.58</v>
          </cell>
          <cell r="K2632" t="str">
            <v>INSUMO</v>
          </cell>
          <cell r="L2632">
            <v>4229</v>
          </cell>
          <cell r="M2632" t="str">
            <v>GRAXA LUBRIFICANTE</v>
          </cell>
          <cell r="N2632" t="str">
            <v>KG</v>
          </cell>
          <cell r="O2632">
            <v>0.01</v>
          </cell>
          <cell r="P2632">
            <v>12.49</v>
          </cell>
          <cell r="Q2632">
            <v>0.12</v>
          </cell>
          <cell r="AD2632" t="str">
            <v>CHOR</v>
          </cell>
          <cell r="AE2632" t="str">
            <v>CUSTOS HORÁRIOS DE MÁQUINAS E EQUIPAMENTOS</v>
          </cell>
          <cell r="AF2632">
            <v>329</v>
          </cell>
          <cell r="AG2632" t="str">
            <v>COMPOSIÇÕES AUXILIARES</v>
          </cell>
          <cell r="AH2632">
            <v>0</v>
          </cell>
          <cell r="AI2632">
            <v>0</v>
          </cell>
        </row>
        <row r="2633">
          <cell r="G2633">
            <v>73464</v>
          </cell>
          <cell r="H2633" t="str">
            <v>CHP MAQUINA PROJETORA DE CONCRETO</v>
          </cell>
          <cell r="I2633" t="str">
            <v>H</v>
          </cell>
          <cell r="J2633">
            <v>15.36</v>
          </cell>
          <cell r="R2633">
            <v>12.44</v>
          </cell>
          <cell r="S2633">
            <v>81</v>
          </cell>
          <cell r="T2633">
            <v>1.04</v>
          </cell>
          <cell r="U2633">
            <v>6.79</v>
          </cell>
          <cell r="V2633">
            <v>1.87</v>
          </cell>
          <cell r="W2633">
            <v>12.2</v>
          </cell>
          <cell r="X2633">
            <v>0</v>
          </cell>
          <cell r="Y2633">
            <v>0</v>
          </cell>
          <cell r="Z2633">
            <v>0</v>
          </cell>
          <cell r="AA2633">
            <v>0</v>
          </cell>
          <cell r="AB2633" t="str">
            <v>CAIXA REFERENCIAL</v>
          </cell>
          <cell r="AD2633" t="str">
            <v>CHOR</v>
          </cell>
          <cell r="AE2633" t="str">
            <v>CUSTOS HORÁRIOS DE MÁQUINAS E EQUIPAMENTOS</v>
          </cell>
          <cell r="AF2633">
            <v>329</v>
          </cell>
          <cell r="AG2633" t="str">
            <v>COMPOSIÇÕES AUXILIARES</v>
          </cell>
          <cell r="AH2633">
            <v>0</v>
          </cell>
          <cell r="AI2633">
            <v>0</v>
          </cell>
        </row>
        <row r="2634">
          <cell r="G2634">
            <v>73464</v>
          </cell>
          <cell r="H2634" t="str">
            <v>CHP MAQUINA PROJETORA DE CONCRETO</v>
          </cell>
          <cell r="I2634" t="str">
            <v>H</v>
          </cell>
          <cell r="J2634">
            <v>15.36</v>
          </cell>
          <cell r="K2634" t="str">
            <v>COMPOSICAO</v>
          </cell>
          <cell r="L2634">
            <v>73432</v>
          </cell>
          <cell r="M2634" t="str">
            <v>CHP - BETONEIRA CAPAC. 320 L, MOTOR DIESEL 6 HP, ALFA 320 OU SIMILAR</v>
          </cell>
          <cell r="N2634" t="str">
            <v>H</v>
          </cell>
          <cell r="O2634">
            <v>1</v>
          </cell>
          <cell r="P2634">
            <v>15.36</v>
          </cell>
          <cell r="Q2634">
            <v>15.36</v>
          </cell>
          <cell r="AD2634" t="str">
            <v>CHOR</v>
          </cell>
          <cell r="AE2634" t="str">
            <v>CUSTOS HORÁRIOS DE MÁQUINAS E EQUIPAMENTOS</v>
          </cell>
          <cell r="AF2634">
            <v>329</v>
          </cell>
          <cell r="AG2634" t="str">
            <v>COMPOSIÇÕES AUXILIARES</v>
          </cell>
          <cell r="AH2634">
            <v>0</v>
          </cell>
          <cell r="AI2634">
            <v>0</v>
          </cell>
        </row>
        <row r="2635">
          <cell r="G2635">
            <v>73476</v>
          </cell>
          <cell r="H2635" t="str">
            <v>MOTONIVELADORA MOTOR DIESEL 125CV INCL OPERADOR (CI)</v>
          </cell>
          <cell r="I2635" t="str">
            <v>H</v>
          </cell>
          <cell r="J2635">
            <v>85.24</v>
          </cell>
          <cell r="R2635">
            <v>13.76</v>
          </cell>
          <cell r="S2635">
            <v>16.14</v>
          </cell>
          <cell r="T2635">
            <v>0</v>
          </cell>
          <cell r="U2635">
            <v>0</v>
          </cell>
          <cell r="V2635">
            <v>71.48</v>
          </cell>
          <cell r="W2635">
            <v>83.85</v>
          </cell>
          <cell r="X2635">
            <v>0</v>
          </cell>
          <cell r="Y2635">
            <v>0</v>
          </cell>
          <cell r="Z2635">
            <v>0</v>
          </cell>
          <cell r="AA2635">
            <v>0</v>
          </cell>
          <cell r="AB2635" t="str">
            <v>CAIXA REFERENCIAL</v>
          </cell>
          <cell r="AD2635" t="str">
            <v>CHOR</v>
          </cell>
          <cell r="AE2635" t="str">
            <v>CUSTOS HORÁRIOS DE MÁQUINAS E EQUIPAMENTOS</v>
          </cell>
          <cell r="AF2635">
            <v>329</v>
          </cell>
          <cell r="AG2635" t="str">
            <v>COMPOSIÇÕES AUXILIARES</v>
          </cell>
          <cell r="AH2635">
            <v>0</v>
          </cell>
          <cell r="AI2635">
            <v>0</v>
          </cell>
        </row>
        <row r="2636">
          <cell r="G2636">
            <v>73476</v>
          </cell>
          <cell r="H2636" t="str">
            <v>MOTONIVELADORA MOTOR DIESEL 125CV INCL OPERADOR (CI)</v>
          </cell>
          <cell r="I2636" t="str">
            <v>H</v>
          </cell>
          <cell r="J2636">
            <v>85.24</v>
          </cell>
          <cell r="K2636" t="str">
            <v>INSUMO</v>
          </cell>
          <cell r="L2636">
            <v>4090</v>
          </cell>
          <cell r="M2636" t="str">
            <v>MOTONIVELADORA - POTÊNCIA 140HP PESO OPERACIONAL 12,5T</v>
          </cell>
          <cell r="N2636" t="str">
            <v>UN</v>
          </cell>
          <cell r="O2636">
            <v>1.16E-4</v>
          </cell>
          <cell r="P2636">
            <v>616224.44999999995</v>
          </cell>
          <cell r="Q2636">
            <v>71.48</v>
          </cell>
          <cell r="AD2636" t="str">
            <v>CHOR</v>
          </cell>
          <cell r="AE2636" t="str">
            <v>CUSTOS HORÁRIOS DE MÁQUINAS E EQUIPAMENTOS</v>
          </cell>
          <cell r="AF2636">
            <v>329</v>
          </cell>
          <cell r="AG2636" t="str">
            <v>COMPOSIÇÕES AUXILIARES</v>
          </cell>
          <cell r="AH2636">
            <v>0</v>
          </cell>
          <cell r="AI2636">
            <v>0</v>
          </cell>
        </row>
        <row r="2637">
          <cell r="G2637">
            <v>73476</v>
          </cell>
          <cell r="H2637" t="str">
            <v>MOTONIVELADORA MOTOR DIESEL 125CV INCL OPERADOR (CI)</v>
          </cell>
          <cell r="I2637" t="str">
            <v>H</v>
          </cell>
          <cell r="J2637">
            <v>85.24</v>
          </cell>
          <cell r="K2637" t="str">
            <v>INSUMO</v>
          </cell>
          <cell r="L2637">
            <v>4230</v>
          </cell>
          <cell r="M2637" t="str">
            <v>OPERADOR DE MAQUINAS E EQUIPAMENTOS</v>
          </cell>
          <cell r="N2637" t="str">
            <v>H</v>
          </cell>
          <cell r="O2637">
            <v>1</v>
          </cell>
          <cell r="P2637">
            <v>13.76</v>
          </cell>
          <cell r="Q2637">
            <v>13.76</v>
          </cell>
          <cell r="AD2637" t="str">
            <v>CHOR</v>
          </cell>
          <cell r="AE2637" t="str">
            <v>CUSTOS HORÁRIOS DE MÁQUINAS E EQUIPAMENTOS</v>
          </cell>
          <cell r="AF2637">
            <v>329</v>
          </cell>
          <cell r="AG2637" t="str">
            <v>COMPOSIÇÕES AUXILIARES</v>
          </cell>
          <cell r="AH2637">
            <v>0</v>
          </cell>
          <cell r="AI2637">
            <v>0</v>
          </cell>
        </row>
        <row r="2638">
          <cell r="G2638">
            <v>73478</v>
          </cell>
          <cell r="H2638" t="str">
            <v>MAQUINA DE JUNTAS GAS 8,25CV PART MANUAL (CP) INCL OPERADOR</v>
          </cell>
          <cell r="I2638" t="str">
            <v>H</v>
          </cell>
          <cell r="J2638">
            <v>72.599999999999994</v>
          </cell>
          <cell r="R2638">
            <v>13.76</v>
          </cell>
          <cell r="S2638">
            <v>18.95</v>
          </cell>
          <cell r="T2638">
            <v>6.27</v>
          </cell>
          <cell r="U2638">
            <v>8.65</v>
          </cell>
          <cell r="V2638">
            <v>52.55</v>
          </cell>
          <cell r="W2638">
            <v>72.39</v>
          </cell>
          <cell r="X2638">
            <v>0</v>
          </cell>
          <cell r="Y2638">
            <v>0</v>
          </cell>
          <cell r="Z2638">
            <v>0</v>
          </cell>
          <cell r="AA2638">
            <v>0</v>
          </cell>
          <cell r="AB2638" t="str">
            <v>CAIXA REFERENCIAL</v>
          </cell>
          <cell r="AD2638" t="str">
            <v>CHOR</v>
          </cell>
          <cell r="AE2638" t="str">
            <v>CUSTOS HORÁRIOS DE MÁQUINAS E EQUIPAMENTOS</v>
          </cell>
          <cell r="AF2638">
            <v>329</v>
          </cell>
          <cell r="AG2638" t="str">
            <v>COMPOSIÇÕES AUXILIARES</v>
          </cell>
          <cell r="AH2638">
            <v>0</v>
          </cell>
          <cell r="AI2638">
            <v>0</v>
          </cell>
        </row>
        <row r="2639">
          <cell r="G2639">
            <v>73478</v>
          </cell>
          <cell r="H2639" t="str">
            <v>MAQUINA DE JUNTAS GAS 8,25CV PART MANUAL (CP) INCL OPERADOR</v>
          </cell>
          <cell r="I2639" t="str">
            <v>H</v>
          </cell>
          <cell r="J2639">
            <v>72.599999999999994</v>
          </cell>
          <cell r="K2639" t="str">
            <v>INSUMO</v>
          </cell>
          <cell r="L2639">
            <v>4222</v>
          </cell>
          <cell r="M2639" t="str">
            <v>GASOLINA COMUM</v>
          </cell>
          <cell r="N2639" t="str">
            <v>L</v>
          </cell>
          <cell r="O2639">
            <v>2</v>
          </cell>
          <cell r="P2639">
            <v>2.9</v>
          </cell>
          <cell r="Q2639">
            <v>5.8</v>
          </cell>
          <cell r="AD2639" t="str">
            <v>CHOR</v>
          </cell>
          <cell r="AE2639" t="str">
            <v>CUSTOS HORÁRIOS DE MÁQUINAS E EQUIPAMENTOS</v>
          </cell>
          <cell r="AF2639">
            <v>329</v>
          </cell>
          <cell r="AG2639" t="str">
            <v>COMPOSIÇÕES AUXILIARES</v>
          </cell>
          <cell r="AH2639">
            <v>0</v>
          </cell>
          <cell r="AI2639">
            <v>0</v>
          </cell>
        </row>
        <row r="2640">
          <cell r="G2640">
            <v>73478</v>
          </cell>
          <cell r="H2640" t="str">
            <v>MAQUINA DE JUNTAS GAS 8,25CV PART MANUAL (CP) INCL OPERADOR</v>
          </cell>
          <cell r="I2640" t="str">
            <v>H</v>
          </cell>
          <cell r="J2640">
            <v>72.599999999999994</v>
          </cell>
          <cell r="K2640" t="str">
            <v>INSUMO</v>
          </cell>
          <cell r="L2640">
            <v>4227</v>
          </cell>
          <cell r="M2640" t="str">
            <v>ÓLEO LUBRIFICANTE PARA MOTORES DE EQUIPAMENTOS PESADOS (CAMINHÕES, TRATORES, RETROS E ETC...)</v>
          </cell>
          <cell r="N2640" t="str">
            <v>L</v>
          </cell>
          <cell r="O2640">
            <v>0.04</v>
          </cell>
          <cell r="P2640">
            <v>10.43</v>
          </cell>
          <cell r="Q2640">
            <v>0.41</v>
          </cell>
          <cell r="AD2640" t="str">
            <v>CHOR</v>
          </cell>
          <cell r="AE2640" t="str">
            <v>CUSTOS HORÁRIOS DE MÁQUINAS E EQUIPAMENTOS</v>
          </cell>
          <cell r="AF2640">
            <v>329</v>
          </cell>
          <cell r="AG2640" t="str">
            <v>COMPOSIÇÕES AUXILIARES</v>
          </cell>
          <cell r="AH2640">
            <v>0</v>
          </cell>
          <cell r="AI2640">
            <v>0</v>
          </cell>
        </row>
        <row r="2641">
          <cell r="G2641">
            <v>73478</v>
          </cell>
          <cell r="H2641" t="str">
            <v>MAQUINA DE JUNTAS GAS 8,25CV PART MANUAL (CP) INCL OPERADOR</v>
          </cell>
          <cell r="I2641" t="str">
            <v>H</v>
          </cell>
          <cell r="J2641">
            <v>72.599999999999994</v>
          </cell>
          <cell r="K2641" t="str">
            <v>INSUMO</v>
          </cell>
          <cell r="L2641">
            <v>4229</v>
          </cell>
          <cell r="M2641" t="str">
            <v>GRAXA LUBRIFICANTE</v>
          </cell>
          <cell r="N2641" t="str">
            <v>KG</v>
          </cell>
          <cell r="O2641">
            <v>5.0000000000000001E-3</v>
          </cell>
          <cell r="P2641">
            <v>12.49</v>
          </cell>
          <cell r="Q2641">
            <v>0.06</v>
          </cell>
          <cell r="AD2641" t="str">
            <v>CHOR</v>
          </cell>
          <cell r="AE2641" t="str">
            <v>CUSTOS HORÁRIOS DE MÁQUINAS E EQUIPAMENTOS</v>
          </cell>
          <cell r="AF2641">
            <v>329</v>
          </cell>
          <cell r="AG2641" t="str">
            <v>COMPOSIÇÕES AUXILIARES</v>
          </cell>
          <cell r="AH2641">
            <v>0</v>
          </cell>
          <cell r="AI2641">
            <v>0</v>
          </cell>
        </row>
        <row r="2642">
          <cell r="G2642">
            <v>73478</v>
          </cell>
          <cell r="H2642" t="str">
            <v>MAQUINA DE JUNTAS GAS 8,25CV PART MANUAL (CP) INCL OPERADOR</v>
          </cell>
          <cell r="I2642" t="str">
            <v>H</v>
          </cell>
          <cell r="J2642">
            <v>72.599999999999994</v>
          </cell>
          <cell r="K2642" t="str">
            <v>INSUMO</v>
          </cell>
          <cell r="L2642">
            <v>4230</v>
          </cell>
          <cell r="M2642" t="str">
            <v>OPERADOR DE MAQUINAS E EQUIPAMENTOS</v>
          </cell>
          <cell r="N2642" t="str">
            <v>H</v>
          </cell>
          <cell r="O2642">
            <v>1</v>
          </cell>
          <cell r="P2642">
            <v>13.76</v>
          </cell>
          <cell r="Q2642">
            <v>13.76</v>
          </cell>
          <cell r="AD2642" t="str">
            <v>CHOR</v>
          </cell>
          <cell r="AE2642" t="str">
            <v>CUSTOS HORÁRIOS DE MÁQUINAS E EQUIPAMENTOS</v>
          </cell>
          <cell r="AF2642">
            <v>329</v>
          </cell>
          <cell r="AG2642" t="str">
            <v>COMPOSIÇÕES AUXILIARES</v>
          </cell>
          <cell r="AH2642">
            <v>0</v>
          </cell>
          <cell r="AI2642">
            <v>0</v>
          </cell>
        </row>
        <row r="2643">
          <cell r="G2643">
            <v>73478</v>
          </cell>
          <cell r="H2643" t="str">
            <v>MAQUINA DE JUNTAS GAS 8,25CV PART MANUAL (CP) INCL OPERADOR</v>
          </cell>
          <cell r="I2643" t="str">
            <v>H</v>
          </cell>
          <cell r="J2643">
            <v>72.599999999999994</v>
          </cell>
          <cell r="K2643" t="str">
            <v>INSUMO</v>
          </cell>
          <cell r="L2643">
            <v>11280</v>
          </cell>
          <cell r="M2643" t="str">
            <v>MAQUINA DE CORTAR ASFALTO/CONCRETO, TIPO CLIPPER C 84, COM MOTOR A  GASOLINA, 8,25 HP, C/ DISCO ATE 20"</v>
          </cell>
          <cell r="N2643" t="str">
            <v>UN</v>
          </cell>
          <cell r="O2643">
            <v>2.3999999999999998E-4</v>
          </cell>
          <cell r="P2643">
            <v>5883.59</v>
          </cell>
          <cell r="Q2643">
            <v>1.41</v>
          </cell>
          <cell r="AD2643" t="str">
            <v>CHOR</v>
          </cell>
          <cell r="AE2643" t="str">
            <v>CUSTOS HORÁRIOS DE MÁQUINAS E EQUIPAMENTOS</v>
          </cell>
          <cell r="AF2643">
            <v>329</v>
          </cell>
          <cell r="AG2643" t="str">
            <v>COMPOSIÇÕES AUXILIARES</v>
          </cell>
          <cell r="AH2643">
            <v>0</v>
          </cell>
          <cell r="AI2643">
            <v>0</v>
          </cell>
        </row>
        <row r="2644">
          <cell r="G2644">
            <v>73478</v>
          </cell>
          <cell r="H2644" t="str">
            <v>MAQUINA DE JUNTAS GAS 8,25CV PART MANUAL (CP) INCL OPERADOR</v>
          </cell>
          <cell r="I2644" t="str">
            <v>H</v>
          </cell>
          <cell r="J2644">
            <v>72.599999999999994</v>
          </cell>
          <cell r="K2644" t="str">
            <v>INSUMO</v>
          </cell>
          <cell r="L2644">
            <v>13887</v>
          </cell>
          <cell r="M2644" t="str">
            <v>SERRA DIAMANTADA 14"  P/CONCRETO</v>
          </cell>
          <cell r="N2644" t="str">
            <v>UN</v>
          </cell>
          <cell r="O2644">
            <v>0.2</v>
          </cell>
          <cell r="P2644">
            <v>255.7</v>
          </cell>
          <cell r="Q2644">
            <v>51.14</v>
          </cell>
          <cell r="AD2644" t="str">
            <v>CHOR</v>
          </cell>
          <cell r="AE2644" t="str">
            <v>CUSTOS HORÁRIOS DE MÁQUINAS E EQUIPAMENTOS</v>
          </cell>
          <cell r="AF2644">
            <v>329</v>
          </cell>
          <cell r="AG2644" t="str">
            <v>COMPOSIÇÕES AUXILIARES</v>
          </cell>
          <cell r="AH2644">
            <v>0</v>
          </cell>
          <cell r="AI2644">
            <v>0</v>
          </cell>
        </row>
        <row r="2645">
          <cell r="G2645">
            <v>73479</v>
          </cell>
          <cell r="H2645" t="str">
            <v>DISTRIBUIDOR BETUME SOB PRESSAO GAS (CP) SOBRE CHASSIS CAMINHAO -     INCL ESTE C/MOTORISTA</v>
          </cell>
          <cell r="I2645" t="str">
            <v>H</v>
          </cell>
          <cell r="J2645">
            <v>152.9</v>
          </cell>
          <cell r="R2645">
            <v>14.18</v>
          </cell>
          <cell r="S2645">
            <v>9.27</v>
          </cell>
          <cell r="T2645">
            <v>79.599999999999994</v>
          </cell>
          <cell r="U2645">
            <v>52.06</v>
          </cell>
          <cell r="V2645">
            <v>59.1</v>
          </cell>
          <cell r="W2645">
            <v>38.65</v>
          </cell>
          <cell r="X2645">
            <v>0</v>
          </cell>
          <cell r="Y2645">
            <v>0</v>
          </cell>
          <cell r="Z2645">
            <v>0</v>
          </cell>
          <cell r="AA2645">
            <v>0</v>
          </cell>
          <cell r="AB2645" t="str">
            <v>CAIXA REFERENCIAL</v>
          </cell>
          <cell r="AD2645" t="str">
            <v>CHOR</v>
          </cell>
          <cell r="AE2645" t="str">
            <v>CUSTOS HORÁRIOS DE MÁQUINAS E EQUIPAMENTOS</v>
          </cell>
          <cell r="AF2645">
            <v>329</v>
          </cell>
          <cell r="AG2645" t="str">
            <v>COMPOSIÇÕES AUXILIARES</v>
          </cell>
          <cell r="AH2645">
            <v>0</v>
          </cell>
          <cell r="AI2645">
            <v>0</v>
          </cell>
        </row>
        <row r="2646">
          <cell r="G2646">
            <v>73479</v>
          </cell>
          <cell r="H2646" t="str">
            <v>DISTRIBUIDOR BETUME SOB PRESSAO GAS (CP) SOBRE CHASSIS CAMINHAO -     INCL ESTE C/MOTORISTA</v>
          </cell>
          <cell r="I2646" t="str">
            <v>H</v>
          </cell>
          <cell r="J2646">
            <v>152.9</v>
          </cell>
          <cell r="K2646" t="str">
            <v>INSUMO</v>
          </cell>
          <cell r="L2646">
            <v>2403</v>
          </cell>
          <cell r="M2646" t="str">
            <v>DISTRIBUIDOR DE ASFALTO, CONSMAQ, MOD DA,  A SER MONTADO SOBRE CAMINHÃO, C/ TANQUE ISOLADO 6 M3, AQUECIDO C/ 2 MAÇARICOS, C/ BARRA ESPARGIDORA 3,66 M</v>
          </cell>
          <cell r="N2646" t="str">
            <v>UN</v>
          </cell>
          <cell r="O2646">
            <v>1.83E-4</v>
          </cell>
          <cell r="P2646">
            <v>198240</v>
          </cell>
          <cell r="Q2646">
            <v>36.270000000000003</v>
          </cell>
          <cell r="AD2646" t="str">
            <v>CHOR</v>
          </cell>
          <cell r="AE2646" t="str">
            <v>CUSTOS HORÁRIOS DE MÁQUINAS E EQUIPAMENTOS</v>
          </cell>
          <cell r="AF2646">
            <v>329</v>
          </cell>
          <cell r="AG2646" t="str">
            <v>COMPOSIÇÕES AUXILIARES</v>
          </cell>
          <cell r="AH2646">
            <v>0</v>
          </cell>
          <cell r="AI2646">
            <v>0</v>
          </cell>
        </row>
        <row r="2647">
          <cell r="G2647">
            <v>73479</v>
          </cell>
          <cell r="H2647" t="str">
            <v>DISTRIBUIDOR BETUME SOB PRESSAO GAS (CP) SOBRE CHASSIS CAMINHAO -     INCL ESTE C/MOTORISTA</v>
          </cell>
          <cell r="I2647" t="str">
            <v>H</v>
          </cell>
          <cell r="J2647">
            <v>152.9</v>
          </cell>
          <cell r="K2647" t="str">
            <v>INSUMO</v>
          </cell>
          <cell r="L2647">
            <v>4094</v>
          </cell>
          <cell r="M2647" t="str">
            <v>MOTORISTA DE CAMINHAO E CARRETA</v>
          </cell>
          <cell r="N2647" t="str">
            <v>H</v>
          </cell>
          <cell r="O2647">
            <v>1</v>
          </cell>
          <cell r="P2647">
            <v>14.18</v>
          </cell>
          <cell r="Q2647">
            <v>14.18</v>
          </cell>
          <cell r="AD2647" t="str">
            <v>CHOR</v>
          </cell>
          <cell r="AE2647" t="str">
            <v>CUSTOS HORÁRIOS DE MÁQUINAS E EQUIPAMENTOS</v>
          </cell>
          <cell r="AF2647">
            <v>329</v>
          </cell>
          <cell r="AG2647" t="str">
            <v>COMPOSIÇÕES AUXILIARES</v>
          </cell>
          <cell r="AH2647">
            <v>0</v>
          </cell>
          <cell r="AI2647">
            <v>0</v>
          </cell>
        </row>
        <row r="2648">
          <cell r="G2648">
            <v>73479</v>
          </cell>
          <cell r="H2648" t="str">
            <v>DISTRIBUIDOR BETUME SOB PRESSAO GAS (CP) SOBRE CHASSIS CAMINHAO -     INCL ESTE C/MOTORISTA</v>
          </cell>
          <cell r="I2648" t="str">
            <v>H</v>
          </cell>
          <cell r="J2648">
            <v>152.9</v>
          </cell>
          <cell r="K2648" t="str">
            <v>INSUMO</v>
          </cell>
          <cell r="L2648">
            <v>4221</v>
          </cell>
          <cell r="M2648" t="str">
            <v>OLEO DIESEL COMBUSTIVEL COMUM</v>
          </cell>
          <cell r="N2648" t="str">
            <v>L</v>
          </cell>
          <cell r="O2648">
            <v>15.5</v>
          </cell>
          <cell r="P2648">
            <v>2.3199999999999998</v>
          </cell>
          <cell r="Q2648">
            <v>35.96</v>
          </cell>
          <cell r="AD2648" t="str">
            <v>CHOR</v>
          </cell>
          <cell r="AE2648" t="str">
            <v>CUSTOS HORÁRIOS DE MÁQUINAS E EQUIPAMENTOS</v>
          </cell>
          <cell r="AF2648">
            <v>329</v>
          </cell>
          <cell r="AG2648" t="str">
            <v>COMPOSIÇÕES AUXILIARES</v>
          </cell>
          <cell r="AH2648">
            <v>0</v>
          </cell>
          <cell r="AI2648">
            <v>0</v>
          </cell>
        </row>
        <row r="2649">
          <cell r="G2649">
            <v>73479</v>
          </cell>
          <cell r="H2649" t="str">
            <v>DISTRIBUIDOR BETUME SOB PRESSAO GAS (CP) SOBRE CHASSIS CAMINHAO -     INCL ESTE C/MOTORISTA</v>
          </cell>
          <cell r="I2649" t="str">
            <v>H</v>
          </cell>
          <cell r="J2649">
            <v>152.9</v>
          </cell>
          <cell r="K2649" t="str">
            <v>INSUMO</v>
          </cell>
          <cell r="L2649">
            <v>4222</v>
          </cell>
          <cell r="M2649" t="str">
            <v>GASOLINA COMUM</v>
          </cell>
          <cell r="N2649" t="str">
            <v>L</v>
          </cell>
          <cell r="O2649">
            <v>6.6</v>
          </cell>
          <cell r="P2649">
            <v>2.9</v>
          </cell>
          <cell r="Q2649">
            <v>19.14</v>
          </cell>
          <cell r="AD2649" t="str">
            <v>CHOR</v>
          </cell>
          <cell r="AE2649" t="str">
            <v>CUSTOS HORÁRIOS DE MÁQUINAS E EQUIPAMENTOS</v>
          </cell>
          <cell r="AF2649">
            <v>329</v>
          </cell>
          <cell r="AG2649" t="str">
            <v>COMPOSIÇÕES AUXILIARES</v>
          </cell>
          <cell r="AH2649">
            <v>0</v>
          </cell>
          <cell r="AI2649">
            <v>0</v>
          </cell>
        </row>
        <row r="2650">
          <cell r="G2650">
            <v>73479</v>
          </cell>
          <cell r="H2650" t="str">
            <v>DISTRIBUIDOR BETUME SOB PRESSAO GAS (CP) SOBRE CHASSIS CAMINHAO -     INCL ESTE C/MOTORISTA</v>
          </cell>
          <cell r="I2650" t="str">
            <v>H</v>
          </cell>
          <cell r="J2650">
            <v>152.9</v>
          </cell>
          <cell r="K2650" t="str">
            <v>INSUMO</v>
          </cell>
          <cell r="L2650">
            <v>4224</v>
          </cell>
          <cell r="M2650" t="str">
            <v>QUEROSENE</v>
          </cell>
          <cell r="N2650" t="str">
            <v>L</v>
          </cell>
          <cell r="O2650">
            <v>7.2</v>
          </cell>
          <cell r="P2650">
            <v>2.61</v>
          </cell>
          <cell r="Q2650">
            <v>18.79</v>
          </cell>
          <cell r="AD2650" t="str">
            <v>CHOR</v>
          </cell>
          <cell r="AE2650" t="str">
            <v>CUSTOS HORÁRIOS DE MÁQUINAS E EQUIPAMENTOS</v>
          </cell>
          <cell r="AF2650">
            <v>329</v>
          </cell>
          <cell r="AG2650" t="str">
            <v>COMPOSIÇÕES AUXILIARES</v>
          </cell>
          <cell r="AH2650">
            <v>0</v>
          </cell>
          <cell r="AI2650">
            <v>0</v>
          </cell>
        </row>
        <row r="2651">
          <cell r="G2651">
            <v>73479</v>
          </cell>
          <cell r="H2651" t="str">
            <v>DISTRIBUIDOR BETUME SOB PRESSAO GAS (CP) SOBRE CHASSIS CAMINHAO -     INCL ESTE C/MOTORISTA</v>
          </cell>
          <cell r="I2651" t="str">
            <v>H</v>
          </cell>
          <cell r="J2651">
            <v>152.9</v>
          </cell>
          <cell r="K2651" t="str">
            <v>INSUMO</v>
          </cell>
          <cell r="L2651">
            <v>4227</v>
          </cell>
          <cell r="M2651" t="str">
            <v>ÓLEO LUBRIFICANTE PARA MOTORES DE EQUIPAMENTOS PESADOS (CAMINHÕES, TRATORES, RETROS E ETC...)</v>
          </cell>
          <cell r="N2651" t="str">
            <v>L</v>
          </cell>
          <cell r="O2651">
            <v>0.38999999999999996</v>
          </cell>
          <cell r="P2651">
            <v>10.43</v>
          </cell>
          <cell r="Q2651">
            <v>4.0599999999999996</v>
          </cell>
          <cell r="AD2651" t="str">
            <v>CHOR</v>
          </cell>
          <cell r="AE2651" t="str">
            <v>CUSTOS HORÁRIOS DE MÁQUINAS E EQUIPAMENTOS</v>
          </cell>
          <cell r="AF2651">
            <v>329</v>
          </cell>
          <cell r="AG2651" t="str">
            <v>COMPOSIÇÕES AUXILIARES</v>
          </cell>
          <cell r="AH2651">
            <v>0</v>
          </cell>
          <cell r="AI2651">
            <v>0</v>
          </cell>
        </row>
        <row r="2652">
          <cell r="G2652">
            <v>73479</v>
          </cell>
          <cell r="H2652" t="str">
            <v>DISTRIBUIDOR BETUME SOB PRESSAO GAS (CP) SOBRE CHASSIS CAMINHAO -     INCL ESTE C/MOTORISTA</v>
          </cell>
          <cell r="I2652" t="str">
            <v>H</v>
          </cell>
          <cell r="J2652">
            <v>152.9</v>
          </cell>
          <cell r="K2652" t="str">
            <v>INSUMO</v>
          </cell>
          <cell r="L2652">
            <v>4229</v>
          </cell>
          <cell r="M2652" t="str">
            <v>GRAXA LUBRIFICANTE</v>
          </cell>
          <cell r="N2652" t="str">
            <v>KG</v>
          </cell>
          <cell r="O2652">
            <v>0.13200000000000001</v>
          </cell>
          <cell r="P2652">
            <v>12.49</v>
          </cell>
          <cell r="Q2652">
            <v>1.64</v>
          </cell>
          <cell r="AD2652" t="str">
            <v>CHOR</v>
          </cell>
          <cell r="AE2652" t="str">
            <v>CUSTOS HORÁRIOS DE MÁQUINAS E EQUIPAMENTOS</v>
          </cell>
          <cell r="AF2652">
            <v>329</v>
          </cell>
          <cell r="AG2652" t="str">
            <v>COMPOSIÇÕES AUXILIARES</v>
          </cell>
          <cell r="AH2652">
            <v>0</v>
          </cell>
          <cell r="AI2652">
            <v>0</v>
          </cell>
        </row>
        <row r="2653">
          <cell r="G2653">
            <v>73479</v>
          </cell>
          <cell r="H2653" t="str">
            <v>DISTRIBUIDOR BETUME SOB PRESSAO GAS (CP) SOBRE CHASSIS CAMINHAO -     INCL ESTE C/MOTORISTA</v>
          </cell>
          <cell r="I2653" t="str">
            <v>H</v>
          </cell>
          <cell r="J2653">
            <v>152.9</v>
          </cell>
          <cell r="K2653" t="str">
            <v>INSUMO</v>
          </cell>
          <cell r="L2653">
            <v>10631</v>
          </cell>
          <cell r="M2653" t="str">
            <v>CAMINHÃO  TOCO FORD CARGO 815 E,   150  CV,  PBT= 8250 KG ,   CARGA UTIL MAX C/ EQUIP = 5200 KG ,  DIST. ENTRE EIXOS 4300 MM - NÃO INCLUI CARROCERIA.</v>
          </cell>
          <cell r="N2653" t="str">
            <v>UN</v>
          </cell>
          <cell r="O2653">
            <v>2.0239999999999999E-4</v>
          </cell>
          <cell r="P2653">
            <v>112780.22</v>
          </cell>
          <cell r="Q2653">
            <v>22.82</v>
          </cell>
          <cell r="AD2653" t="str">
            <v>CHOR</v>
          </cell>
          <cell r="AE2653" t="str">
            <v>CUSTOS HORÁRIOS DE MÁQUINAS E EQUIPAMENTOS</v>
          </cell>
          <cell r="AF2653">
            <v>329</v>
          </cell>
          <cell r="AG2653" t="str">
            <v>COMPOSIÇÕES AUXILIARES</v>
          </cell>
          <cell r="AH2653">
            <v>0</v>
          </cell>
          <cell r="AI2653">
            <v>0</v>
          </cell>
        </row>
        <row r="2654">
          <cell r="G2654">
            <v>73481</v>
          </cell>
          <cell r="H2654" t="str">
            <v>ESCAVACAO MANUAL DE VALAS EM TERRA COMPACTA, PROF. DE 0 M &lt; H &lt;= 1 M</v>
          </cell>
          <cell r="I2654" t="str">
            <v>M3</v>
          </cell>
          <cell r="J2654">
            <v>18.989999999999998</v>
          </cell>
          <cell r="R2654">
            <v>18.989999999999998</v>
          </cell>
          <cell r="S2654">
            <v>100</v>
          </cell>
          <cell r="T2654">
            <v>0</v>
          </cell>
          <cell r="U2654">
            <v>0</v>
          </cell>
          <cell r="V2654">
            <v>0</v>
          </cell>
          <cell r="W2654">
            <v>0</v>
          </cell>
          <cell r="X2654">
            <v>0</v>
          </cell>
          <cell r="Y2654">
            <v>0</v>
          </cell>
          <cell r="Z2654">
            <v>0</v>
          </cell>
          <cell r="AA2654">
            <v>0</v>
          </cell>
          <cell r="AB2654" t="str">
            <v>CAIXA REFERENCIAL</v>
          </cell>
          <cell r="AD2654" t="str">
            <v>CHOR</v>
          </cell>
          <cell r="AE2654" t="str">
            <v>CUSTOS HORÁRIOS DE MÁQUINAS E EQUIPAMENTOS</v>
          </cell>
          <cell r="AF2654">
            <v>329</v>
          </cell>
          <cell r="AG2654" t="str">
            <v>COMPOSIÇÕES AUXILIARES</v>
          </cell>
          <cell r="AH2654">
            <v>0</v>
          </cell>
          <cell r="AI2654">
            <v>0</v>
          </cell>
        </row>
        <row r="2655">
          <cell r="G2655">
            <v>73481</v>
          </cell>
          <cell r="H2655" t="str">
            <v>ESCAVACAO MANUAL DE VALAS EM TERRA COMPACTA, PROF. DE 0 M &lt; H &lt;= 1 M</v>
          </cell>
          <cell r="I2655" t="str">
            <v>M3</v>
          </cell>
          <cell r="J2655">
            <v>18.989999999999998</v>
          </cell>
          <cell r="K2655" t="str">
            <v>INSUMO</v>
          </cell>
          <cell r="L2655">
            <v>6111</v>
          </cell>
          <cell r="M2655" t="str">
            <v>SERVENTE</v>
          </cell>
          <cell r="N2655" t="str">
            <v>H</v>
          </cell>
          <cell r="O2655">
            <v>2.5499999999999998</v>
          </cell>
          <cell r="P2655">
            <v>7.44</v>
          </cell>
          <cell r="Q2655">
            <v>18.989999999999998</v>
          </cell>
          <cell r="AD2655" t="str">
            <v>CHOR</v>
          </cell>
          <cell r="AE2655" t="str">
            <v>CUSTOS HORÁRIOS DE MÁQUINAS E EQUIPAMENTOS</v>
          </cell>
          <cell r="AF2655">
            <v>329</v>
          </cell>
          <cell r="AG2655" t="str">
            <v>COMPOSIÇÕES AUXILIARES</v>
          </cell>
          <cell r="AH2655">
            <v>0</v>
          </cell>
          <cell r="AI2655">
            <v>0</v>
          </cell>
        </row>
        <row r="2656">
          <cell r="G2656">
            <v>73483</v>
          </cell>
          <cell r="H2656" t="str">
            <v>CUSTOS C/MAO-DE-OBRA NA OPERACAO/CAMINHAO CARROCERIA FIXA FORD F-12000- 142HP</v>
          </cell>
          <cell r="I2656" t="str">
            <v>H</v>
          </cell>
          <cell r="J2656">
            <v>13.41</v>
          </cell>
          <cell r="R2656">
            <v>13.41</v>
          </cell>
          <cell r="S2656">
            <v>100</v>
          </cell>
          <cell r="T2656">
            <v>0</v>
          </cell>
          <cell r="U2656">
            <v>0</v>
          </cell>
          <cell r="V2656">
            <v>0</v>
          </cell>
          <cell r="W2656">
            <v>0</v>
          </cell>
          <cell r="X2656">
            <v>0</v>
          </cell>
          <cell r="Y2656">
            <v>0</v>
          </cell>
          <cell r="Z2656">
            <v>0</v>
          </cell>
          <cell r="AA2656">
            <v>0</v>
          </cell>
          <cell r="AB2656" t="str">
            <v>CAIXA REFERENCIAL</v>
          </cell>
          <cell r="AD2656" t="str">
            <v>CHOR</v>
          </cell>
          <cell r="AE2656" t="str">
            <v>CUSTOS HORÁRIOS DE MÁQUINAS E EQUIPAMENTOS</v>
          </cell>
          <cell r="AF2656">
            <v>329</v>
          </cell>
          <cell r="AG2656" t="str">
            <v>COMPOSIÇÕES AUXILIARES</v>
          </cell>
          <cell r="AH2656">
            <v>0</v>
          </cell>
          <cell r="AI2656">
            <v>0</v>
          </cell>
        </row>
        <row r="2657">
          <cell r="G2657">
            <v>73483</v>
          </cell>
          <cell r="H2657" t="str">
            <v>CUSTOS C/MAO-DE-OBRA NA OPERACAO/CAMINHAO CARROCERIA FIXA FORD F-12000- 142HP</v>
          </cell>
          <cell r="I2657" t="str">
            <v>H</v>
          </cell>
          <cell r="J2657">
            <v>13.41</v>
          </cell>
          <cell r="K2657" t="str">
            <v>INSUMO</v>
          </cell>
          <cell r="L2657">
            <v>4093</v>
          </cell>
          <cell r="M2657" t="str">
            <v>MOTORISTA DE CAMINHAO</v>
          </cell>
          <cell r="N2657" t="str">
            <v>H</v>
          </cell>
          <cell r="O2657">
            <v>1</v>
          </cell>
          <cell r="P2657">
            <v>13.41</v>
          </cell>
          <cell r="Q2657">
            <v>13.41</v>
          </cell>
          <cell r="AD2657" t="str">
            <v>CHOR</v>
          </cell>
          <cell r="AE2657" t="str">
            <v>CUSTOS HORÁRIOS DE MÁQUINAS E EQUIPAMENTOS</v>
          </cell>
          <cell r="AF2657">
            <v>329</v>
          </cell>
          <cell r="AG2657" t="str">
            <v>COMPOSIÇÕES AUXILIARES</v>
          </cell>
          <cell r="AH2657">
            <v>0</v>
          </cell>
          <cell r="AI2657">
            <v>0</v>
          </cell>
        </row>
        <row r="2658">
          <cell r="G2658">
            <v>73484</v>
          </cell>
          <cell r="H2658" t="str">
            <v>CUSTO HORARIO C/MAO-DE-OBRA NA OPERACAO - MOTONIVELADORA CATERPILLAR  120G - 125 HP</v>
          </cell>
          <cell r="I2658" t="str">
            <v>H</v>
          </cell>
          <cell r="J2658">
            <v>10.75</v>
          </cell>
          <cell r="R2658">
            <v>10.75</v>
          </cell>
          <cell r="S2658">
            <v>100</v>
          </cell>
          <cell r="T2658">
            <v>0</v>
          </cell>
          <cell r="U2658">
            <v>0</v>
          </cell>
          <cell r="V2658">
            <v>0</v>
          </cell>
          <cell r="W2658">
            <v>0</v>
          </cell>
          <cell r="X2658">
            <v>0</v>
          </cell>
          <cell r="Y2658">
            <v>0</v>
          </cell>
          <cell r="Z2658">
            <v>0</v>
          </cell>
          <cell r="AA2658">
            <v>0</v>
          </cell>
          <cell r="AB2658" t="str">
            <v>CAIXA REFERENCIAL</v>
          </cell>
          <cell r="AD2658" t="str">
            <v>CHOR</v>
          </cell>
          <cell r="AE2658" t="str">
            <v>CUSTOS HORÁRIOS DE MÁQUINAS E EQUIPAMENTOS</v>
          </cell>
          <cell r="AF2658">
            <v>329</v>
          </cell>
          <cell r="AG2658" t="str">
            <v>COMPOSIÇÕES AUXILIARES</v>
          </cell>
          <cell r="AH2658">
            <v>0</v>
          </cell>
          <cell r="AI2658">
            <v>0</v>
          </cell>
        </row>
        <row r="2659">
          <cell r="G2659">
            <v>73484</v>
          </cell>
          <cell r="H2659" t="str">
            <v>CUSTO HORARIO C/MAO-DE-OBRA NA OPERACAO - MOTONIVELADORA CATERPILLAR  120G - 125 HP</v>
          </cell>
          <cell r="I2659" t="str">
            <v>H</v>
          </cell>
          <cell r="J2659">
            <v>10.75</v>
          </cell>
          <cell r="K2659" t="str">
            <v>INSUMO</v>
          </cell>
          <cell r="L2659">
            <v>10512</v>
          </cell>
          <cell r="M2659" t="str">
            <v>MOTORISTA DE CAMINHAO - PISO MENSAL (ENCARGO SOCIAL MENSALISTA)</v>
          </cell>
          <cell r="N2659" t="str">
            <v>MES</v>
          </cell>
          <cell r="O2659">
            <v>4.5455000000000001E-3</v>
          </cell>
          <cell r="P2659">
            <v>2365.75</v>
          </cell>
          <cell r="Q2659">
            <v>10.75</v>
          </cell>
          <cell r="AD2659" t="str">
            <v>CHOR</v>
          </cell>
          <cell r="AE2659" t="str">
            <v>CUSTOS HORÁRIOS DE MÁQUINAS E EQUIPAMENTOS</v>
          </cell>
          <cell r="AF2659">
            <v>329</v>
          </cell>
          <cell r="AG2659" t="str">
            <v>COMPOSIÇÕES AUXILIARES</v>
          </cell>
          <cell r="AH2659">
            <v>0</v>
          </cell>
          <cell r="AI2659">
            <v>0</v>
          </cell>
        </row>
        <row r="2660">
          <cell r="G2660">
            <v>73486</v>
          </cell>
          <cell r="H2660" t="str">
            <v>MARCO MADEIRA REGIONAL 1A 7X3,5CM - P</v>
          </cell>
          <cell r="I2660" t="str">
            <v>M</v>
          </cell>
          <cell r="J2660">
            <v>19.09</v>
          </cell>
          <cell r="R2660">
            <v>6.76</v>
          </cell>
          <cell r="S2660">
            <v>35.409999999999997</v>
          </cell>
          <cell r="T2660">
            <v>12.32</v>
          </cell>
          <cell r="U2660">
            <v>64.58</v>
          </cell>
          <cell r="V2660">
            <v>0</v>
          </cell>
          <cell r="W2660">
            <v>0</v>
          </cell>
          <cell r="X2660">
            <v>0</v>
          </cell>
          <cell r="Y2660">
            <v>0</v>
          </cell>
          <cell r="Z2660">
            <v>0</v>
          </cell>
          <cell r="AA2660">
            <v>0</v>
          </cell>
          <cell r="AB2660" t="str">
            <v>CAIXA REFERENCIAL</v>
          </cell>
          <cell r="AD2660" t="str">
            <v>CHOR</v>
          </cell>
          <cell r="AE2660" t="str">
            <v>CUSTOS HORÁRIOS DE MÁQUINAS E EQUIPAMENTOS</v>
          </cell>
          <cell r="AF2660">
            <v>329</v>
          </cell>
          <cell r="AG2660" t="str">
            <v>COMPOSIÇÕES AUXILIARES</v>
          </cell>
          <cell r="AH2660">
            <v>0</v>
          </cell>
          <cell r="AI2660">
            <v>0</v>
          </cell>
        </row>
        <row r="2661">
          <cell r="G2661">
            <v>73486</v>
          </cell>
          <cell r="H2661" t="str">
            <v>MARCO MADEIRA REGIONAL 1A 7X3,5CM - P</v>
          </cell>
          <cell r="I2661" t="str">
            <v>M</v>
          </cell>
          <cell r="J2661">
            <v>19.09</v>
          </cell>
          <cell r="K2661" t="str">
            <v>COMPOSICAO</v>
          </cell>
          <cell r="L2661">
            <v>73449</v>
          </cell>
          <cell r="M2661" t="str">
            <v>ARGAMASSA CIMENTO/AREIA 1:4 - PREPARO MANUAL - P</v>
          </cell>
          <cell r="N2661" t="str">
            <v>M3</v>
          </cell>
          <cell r="O2661">
            <v>1E-3</v>
          </cell>
          <cell r="P2661">
            <v>325.52</v>
          </cell>
          <cell r="Q2661">
            <v>0.32</v>
          </cell>
          <cell r="AD2661" t="str">
            <v>CHOR</v>
          </cell>
          <cell r="AE2661" t="str">
            <v>CUSTOS HORÁRIOS DE MÁQUINAS E EQUIPAMENTOS</v>
          </cell>
          <cell r="AF2661">
            <v>329</v>
          </cell>
          <cell r="AG2661" t="str">
            <v>COMPOSIÇÕES AUXILIARES</v>
          </cell>
          <cell r="AH2661">
            <v>0</v>
          </cell>
          <cell r="AI2661">
            <v>0</v>
          </cell>
        </row>
        <row r="2662">
          <cell r="G2662">
            <v>73486</v>
          </cell>
          <cell r="H2662" t="str">
            <v>MARCO MADEIRA REGIONAL 1A 7X3,5CM - P</v>
          </cell>
          <cell r="I2662" t="str">
            <v>M</v>
          </cell>
          <cell r="J2662">
            <v>19.09</v>
          </cell>
          <cell r="K2662" t="str">
            <v>INSUMO</v>
          </cell>
          <cell r="L2662">
            <v>191</v>
          </cell>
          <cell r="M2662" t="str">
            <v>MARCO/ARO/BATENTE SIMPLES / GRADE CANTO 7 X 3,5CM P/ PORTA 0,60 A 1,20 X 2,10M   MADEIRA REGIONAL 1A</v>
          </cell>
          <cell r="N2662" t="str">
            <v>JG</v>
          </cell>
          <cell r="O2662">
            <v>0.185</v>
          </cell>
          <cell r="P2662">
            <v>58.53</v>
          </cell>
          <cell r="Q2662">
            <v>10.82</v>
          </cell>
          <cell r="AD2662" t="str">
            <v>CHOR</v>
          </cell>
          <cell r="AE2662" t="str">
            <v>CUSTOS HORÁRIOS DE MÁQUINAS E EQUIPAMENTOS</v>
          </cell>
          <cell r="AF2662">
            <v>329</v>
          </cell>
          <cell r="AG2662" t="str">
            <v>COMPOSIÇÕES AUXILIARES</v>
          </cell>
          <cell r="AH2662">
            <v>0</v>
          </cell>
          <cell r="AI2662">
            <v>0</v>
          </cell>
        </row>
        <row r="2663">
          <cell r="G2663">
            <v>73486</v>
          </cell>
          <cell r="H2663" t="str">
            <v>MARCO MADEIRA REGIONAL 1A 7X3,5CM - P</v>
          </cell>
          <cell r="I2663" t="str">
            <v>M</v>
          </cell>
          <cell r="J2663">
            <v>19.09</v>
          </cell>
          <cell r="K2663" t="str">
            <v>INSUMO</v>
          </cell>
          <cell r="L2663">
            <v>1214</v>
          </cell>
          <cell r="M2663" t="str">
            <v>CARPINTEIRO DE ESQUADRIA</v>
          </cell>
          <cell r="N2663" t="str">
            <v>H</v>
          </cell>
          <cell r="O2663">
            <v>0.15</v>
          </cell>
          <cell r="P2663">
            <v>11.39</v>
          </cell>
          <cell r="Q2663">
            <v>1.7000000000000002</v>
          </cell>
          <cell r="AD2663" t="str">
            <v>CHOR</v>
          </cell>
          <cell r="AE2663" t="str">
            <v>CUSTOS HORÁRIOS DE MÁQUINAS E EQUIPAMENTOS</v>
          </cell>
          <cell r="AF2663">
            <v>329</v>
          </cell>
          <cell r="AG2663" t="str">
            <v>COMPOSIÇÕES AUXILIARES</v>
          </cell>
          <cell r="AH2663">
            <v>0</v>
          </cell>
          <cell r="AI2663">
            <v>0</v>
          </cell>
        </row>
        <row r="2664">
          <cell r="G2664">
            <v>73486</v>
          </cell>
          <cell r="H2664" t="str">
            <v>MARCO MADEIRA REGIONAL 1A 7X3,5CM - P</v>
          </cell>
          <cell r="I2664" t="str">
            <v>M</v>
          </cell>
          <cell r="J2664">
            <v>19.09</v>
          </cell>
          <cell r="K2664" t="str">
            <v>INSUMO</v>
          </cell>
          <cell r="L2664">
            <v>4419</v>
          </cell>
          <cell r="M2664" t="str">
            <v>PECA DE MADEIRA DE LEI NATIVA/REGIONAL 10 X 10 X 3 CM P/ FIXACAO DE ESQUADRIAS OU RODAPE</v>
          </cell>
          <cell r="N2664" t="str">
            <v>UN</v>
          </cell>
          <cell r="O2664">
            <v>1.25</v>
          </cell>
          <cell r="P2664">
            <v>0.77</v>
          </cell>
          <cell r="Q2664">
            <v>0.96</v>
          </cell>
          <cell r="AD2664" t="str">
            <v>CHOR</v>
          </cell>
          <cell r="AE2664" t="str">
            <v>CUSTOS HORÁRIOS DE MÁQUINAS E EQUIPAMENTOS</v>
          </cell>
          <cell r="AF2664">
            <v>329</v>
          </cell>
          <cell r="AG2664" t="str">
            <v>COMPOSIÇÕES AUXILIARES</v>
          </cell>
          <cell r="AH2664">
            <v>0</v>
          </cell>
          <cell r="AI2664">
            <v>0</v>
          </cell>
        </row>
        <row r="2665">
          <cell r="G2665">
            <v>73486</v>
          </cell>
          <cell r="H2665" t="str">
            <v>MARCO MADEIRA REGIONAL 1A 7X3,5CM - P</v>
          </cell>
          <cell r="I2665" t="str">
            <v>M</v>
          </cell>
          <cell r="J2665">
            <v>19.09</v>
          </cell>
          <cell r="K2665" t="str">
            <v>INSUMO</v>
          </cell>
          <cell r="L2665">
            <v>4750</v>
          </cell>
          <cell r="M2665" t="str">
            <v>PEDREIRO</v>
          </cell>
          <cell r="N2665" t="str">
            <v>H</v>
          </cell>
          <cell r="O2665">
            <v>0.2</v>
          </cell>
          <cell r="P2665">
            <v>11.39</v>
          </cell>
          <cell r="Q2665">
            <v>2.27</v>
          </cell>
          <cell r="AD2665" t="str">
            <v>CHOR</v>
          </cell>
          <cell r="AE2665" t="str">
            <v>CUSTOS HORÁRIOS DE MÁQUINAS E EQUIPAMENTOS</v>
          </cell>
          <cell r="AF2665">
            <v>329</v>
          </cell>
          <cell r="AG2665" t="str">
            <v>COMPOSIÇÕES AUXILIARES</v>
          </cell>
          <cell r="AH2665">
            <v>0</v>
          </cell>
          <cell r="AI2665">
            <v>0</v>
          </cell>
        </row>
        <row r="2666">
          <cell r="G2666">
            <v>73486</v>
          </cell>
          <cell r="H2666" t="str">
            <v>MARCO MADEIRA REGIONAL 1A 7X3,5CM - P</v>
          </cell>
          <cell r="I2666" t="str">
            <v>M</v>
          </cell>
          <cell r="J2666">
            <v>19.09</v>
          </cell>
          <cell r="K2666" t="str">
            <v>INSUMO</v>
          </cell>
          <cell r="L2666">
            <v>6111</v>
          </cell>
          <cell r="M2666" t="str">
            <v>SERVENTE</v>
          </cell>
          <cell r="N2666" t="str">
            <v>H</v>
          </cell>
          <cell r="O2666">
            <v>0.2</v>
          </cell>
          <cell r="P2666">
            <v>7.44</v>
          </cell>
          <cell r="Q2666">
            <v>1.48</v>
          </cell>
          <cell r="AD2666" t="str">
            <v>CHOR</v>
          </cell>
          <cell r="AE2666" t="str">
            <v>CUSTOS HORÁRIOS DE MÁQUINAS E EQUIPAMENTOS</v>
          </cell>
          <cell r="AF2666">
            <v>329</v>
          </cell>
          <cell r="AG2666" t="str">
            <v>COMPOSIÇÕES AUXILIARES</v>
          </cell>
          <cell r="AH2666">
            <v>0</v>
          </cell>
          <cell r="AI2666">
            <v>0</v>
          </cell>
        </row>
        <row r="2667">
          <cell r="G2667">
            <v>73486</v>
          </cell>
          <cell r="H2667" t="str">
            <v>MARCO MADEIRA REGIONAL 1A 7X3,5CM - P</v>
          </cell>
          <cell r="I2667" t="str">
            <v>M</v>
          </cell>
          <cell r="J2667">
            <v>19.09</v>
          </cell>
          <cell r="K2667" t="str">
            <v>INSUMO</v>
          </cell>
          <cell r="L2667">
            <v>6117</v>
          </cell>
          <cell r="M2667" t="str">
            <v>AJUDANTE DE CARPINTEIRO</v>
          </cell>
          <cell r="N2667" t="str">
            <v>H</v>
          </cell>
          <cell r="O2667">
            <v>0.15</v>
          </cell>
          <cell r="P2667">
            <v>8.06</v>
          </cell>
          <cell r="Q2667">
            <v>1.21</v>
          </cell>
          <cell r="AD2667" t="str">
            <v>CHOR</v>
          </cell>
          <cell r="AE2667" t="str">
            <v>CUSTOS HORÁRIOS DE MÁQUINAS E EQUIPAMENTOS</v>
          </cell>
          <cell r="AF2667">
            <v>329</v>
          </cell>
          <cell r="AG2667" t="str">
            <v>COMPOSIÇÕES AUXILIARES</v>
          </cell>
          <cell r="AH2667">
            <v>0</v>
          </cell>
          <cell r="AI2667">
            <v>0</v>
          </cell>
        </row>
        <row r="2668">
          <cell r="G2668">
            <v>73486</v>
          </cell>
          <cell r="H2668" t="str">
            <v>MARCO MADEIRA REGIONAL 1A 7X3,5CM - P</v>
          </cell>
          <cell r="I2668" t="str">
            <v>M</v>
          </cell>
          <cell r="J2668">
            <v>19.09</v>
          </cell>
          <cell r="K2668" t="str">
            <v>INSUMO</v>
          </cell>
          <cell r="L2668">
            <v>20247</v>
          </cell>
          <cell r="M2668" t="str">
            <v>PREGO DE ACO 15 X 15 C/ CABECA</v>
          </cell>
          <cell r="N2668" t="str">
            <v>KG</v>
          </cell>
          <cell r="O2668">
            <v>0.04</v>
          </cell>
          <cell r="P2668">
            <v>7.19</v>
          </cell>
          <cell r="Q2668">
            <v>0.28000000000000003</v>
          </cell>
          <cell r="AD2668" t="str">
            <v>CHOR</v>
          </cell>
          <cell r="AE2668" t="str">
            <v>CUSTOS HORÁRIOS DE MÁQUINAS E EQUIPAMENTOS</v>
          </cell>
          <cell r="AF2668">
            <v>329</v>
          </cell>
          <cell r="AG2668" t="str">
            <v>COMPOSIÇÕES AUXILIARES</v>
          </cell>
          <cell r="AH2668">
            <v>0</v>
          </cell>
          <cell r="AI2668">
            <v>0</v>
          </cell>
        </row>
        <row r="2669">
          <cell r="G2669">
            <v>73487</v>
          </cell>
          <cell r="H2669" t="str">
            <v>SERRA CIRCULAR MAKITA 5900B 7` 2,3HP - CHI</v>
          </cell>
          <cell r="I2669" t="str">
            <v>H</v>
          </cell>
          <cell r="J2669">
            <v>10.32</v>
          </cell>
          <cell r="R2669">
            <v>10.19</v>
          </cell>
          <cell r="S2669">
            <v>98.8</v>
          </cell>
          <cell r="T2669">
            <v>0</v>
          </cell>
          <cell r="U2669">
            <v>0</v>
          </cell>
          <cell r="V2669">
            <v>0.12</v>
          </cell>
          <cell r="W2669">
            <v>1.19</v>
          </cell>
          <cell r="X2669">
            <v>0</v>
          </cell>
          <cell r="Y2669">
            <v>0</v>
          </cell>
          <cell r="Z2669">
            <v>0</v>
          </cell>
          <cell r="AA2669">
            <v>0</v>
          </cell>
          <cell r="AB2669" t="str">
            <v>CAIXA REFERENCIAL</v>
          </cell>
          <cell r="AD2669" t="str">
            <v>CHOR</v>
          </cell>
          <cell r="AE2669" t="str">
            <v>CUSTOS HORÁRIOS DE MÁQUINAS E EQUIPAMENTOS</v>
          </cell>
          <cell r="AF2669">
            <v>329</v>
          </cell>
          <cell r="AG2669" t="str">
            <v>COMPOSIÇÕES AUXILIARES</v>
          </cell>
          <cell r="AH2669">
            <v>0</v>
          </cell>
          <cell r="AI2669">
            <v>0</v>
          </cell>
        </row>
        <row r="2670">
          <cell r="G2670">
            <v>73487</v>
          </cell>
          <cell r="H2670" t="str">
            <v>SERRA CIRCULAR MAKITA 5900B 7` 2,3HP - CHI</v>
          </cell>
          <cell r="I2670" t="str">
            <v>H</v>
          </cell>
          <cell r="J2670">
            <v>10.32</v>
          </cell>
          <cell r="K2670" t="str">
            <v>INSUMO</v>
          </cell>
          <cell r="L2670">
            <v>1213</v>
          </cell>
          <cell r="M2670" t="str">
            <v>CARPINTEIRO DE FORMAS</v>
          </cell>
          <cell r="N2670" t="str">
            <v>H</v>
          </cell>
          <cell r="O2670">
            <v>0.89499999999999991</v>
          </cell>
          <cell r="P2670">
            <v>11.39</v>
          </cell>
          <cell r="Q2670">
            <v>10.19</v>
          </cell>
          <cell r="AD2670" t="str">
            <v>CHOR</v>
          </cell>
          <cell r="AE2670" t="str">
            <v>CUSTOS HORÁRIOS DE MÁQUINAS E EQUIPAMENTOS</v>
          </cell>
          <cell r="AF2670">
            <v>329</v>
          </cell>
          <cell r="AG2670" t="str">
            <v>COMPOSIÇÕES AUXILIARES</v>
          </cell>
          <cell r="AH2670">
            <v>0</v>
          </cell>
          <cell r="AI2670">
            <v>0</v>
          </cell>
        </row>
        <row r="2671">
          <cell r="G2671">
            <v>73487</v>
          </cell>
          <cell r="H2671" t="str">
            <v>SERRA CIRCULAR MAKITA 5900B 7` 2,3HP - CHI</v>
          </cell>
          <cell r="I2671" t="str">
            <v>H</v>
          </cell>
          <cell r="J2671">
            <v>10.32</v>
          </cell>
          <cell r="K2671" t="str">
            <v>INSUMO</v>
          </cell>
          <cell r="L2671">
            <v>14618</v>
          </cell>
          <cell r="M2671" t="str">
            <v>BANCADA DE SERRA CIRCULAR, PICAPAU, C/ MOTOR ELETRICO 5 HP,  COM COIFA PROTETORA P/ DISCO DE 10".</v>
          </cell>
          <cell r="N2671" t="str">
            <v>UN</v>
          </cell>
          <cell r="O2671">
            <v>8.42E-5</v>
          </cell>
          <cell r="P2671">
            <v>1466.35</v>
          </cell>
          <cell r="Q2671">
            <v>0.12</v>
          </cell>
          <cell r="AD2671" t="str">
            <v>CHOR</v>
          </cell>
          <cell r="AE2671" t="str">
            <v>CUSTOS HORÁRIOS DE MÁQUINAS E EQUIPAMENTOS</v>
          </cell>
          <cell r="AF2671">
            <v>329</v>
          </cell>
          <cell r="AG2671" t="str">
            <v>COMPOSIÇÕES AUXILIARES</v>
          </cell>
          <cell r="AH2671">
            <v>0</v>
          </cell>
          <cell r="AI2671">
            <v>0</v>
          </cell>
        </row>
        <row r="2672">
          <cell r="G2672">
            <v>73491</v>
          </cell>
          <cell r="H2672" t="str">
            <v>MAQUINA POLIDORA 4HP 12A 220V EXCL ESMERIL E OPERADOR (CP)</v>
          </cell>
          <cell r="I2672" t="str">
            <v>H</v>
          </cell>
          <cell r="J2672">
            <v>3.48</v>
          </cell>
          <cell r="R2672">
            <v>0</v>
          </cell>
          <cell r="S2672">
            <v>0</v>
          </cell>
          <cell r="T2672">
            <v>0</v>
          </cell>
          <cell r="U2672">
            <v>0</v>
          </cell>
          <cell r="V2672">
            <v>2.08</v>
          </cell>
          <cell r="W2672">
            <v>59.94</v>
          </cell>
          <cell r="X2672">
            <v>0</v>
          </cell>
          <cell r="Y2672">
            <v>0</v>
          </cell>
          <cell r="Z2672">
            <v>1.39</v>
          </cell>
          <cell r="AA2672">
            <v>40.049999999999997</v>
          </cell>
          <cell r="AB2672" t="str">
            <v>CAIXA REFERENCIAL</v>
          </cell>
          <cell r="AD2672" t="str">
            <v>CHOR</v>
          </cell>
          <cell r="AE2672" t="str">
            <v>CUSTOS HORÁRIOS DE MÁQUINAS E EQUIPAMENTOS</v>
          </cell>
          <cell r="AF2672">
            <v>329</v>
          </cell>
          <cell r="AG2672" t="str">
            <v>COMPOSIÇÕES AUXILIARES</v>
          </cell>
          <cell r="AH2672">
            <v>0</v>
          </cell>
          <cell r="AI2672">
            <v>0</v>
          </cell>
        </row>
        <row r="2673">
          <cell r="G2673">
            <v>73491</v>
          </cell>
          <cell r="H2673" t="str">
            <v>MAQUINA POLIDORA 4HP 12A 220V EXCL ESMERIL E OPERADOR (CP)</v>
          </cell>
          <cell r="I2673" t="str">
            <v>H</v>
          </cell>
          <cell r="J2673">
            <v>3.48</v>
          </cell>
          <cell r="K2673" t="str">
            <v>INSUMO</v>
          </cell>
          <cell r="L2673">
            <v>2705</v>
          </cell>
          <cell r="M2673" t="str">
            <v>ENERGIA ELETRICA ATE 2000 KWH INDUSTRIAL, SEM DEMANDA</v>
          </cell>
          <cell r="N2673" t="str">
            <v>KW/H</v>
          </cell>
          <cell r="O2673">
            <v>3.5</v>
          </cell>
          <cell r="P2673">
            <v>0.39</v>
          </cell>
          <cell r="Q2673">
            <v>1.39</v>
          </cell>
          <cell r="AD2673" t="str">
            <v>CHOR</v>
          </cell>
          <cell r="AE2673" t="str">
            <v>CUSTOS HORÁRIOS DE MÁQUINAS E EQUIPAMENTOS</v>
          </cell>
          <cell r="AF2673">
            <v>329</v>
          </cell>
          <cell r="AG2673" t="str">
            <v>COMPOSIÇÕES AUXILIARES</v>
          </cell>
          <cell r="AH2673">
            <v>0</v>
          </cell>
          <cell r="AI2673">
            <v>0</v>
          </cell>
        </row>
        <row r="2674">
          <cell r="G2674">
            <v>73491</v>
          </cell>
          <cell r="H2674" t="str">
            <v>MAQUINA POLIDORA 4HP 12A 220V EXCL ESMERIL E OPERADOR (CP)</v>
          </cell>
          <cell r="I2674" t="str">
            <v>H</v>
          </cell>
          <cell r="J2674">
            <v>3.48</v>
          </cell>
          <cell r="K2674" t="str">
            <v>INSUMO</v>
          </cell>
          <cell r="L2674">
            <v>13954</v>
          </cell>
          <cell r="M2674" t="str">
            <v>POLIDORA DE PISO (POLITRIZ) ELETRICA 4HP/12A**CAIXA**</v>
          </cell>
          <cell r="N2674" t="str">
            <v>UN</v>
          </cell>
          <cell r="O2674">
            <v>3.2669999999999997E-4</v>
          </cell>
          <cell r="P2674">
            <v>6384.21</v>
          </cell>
          <cell r="Q2674">
            <v>2.08</v>
          </cell>
          <cell r="AD2674" t="str">
            <v>CHOR</v>
          </cell>
          <cell r="AE2674" t="str">
            <v>CUSTOS HORÁRIOS DE MÁQUINAS E EQUIPAMENTOS</v>
          </cell>
          <cell r="AF2674">
            <v>329</v>
          </cell>
          <cell r="AG2674" t="str">
            <v>COMPOSIÇÕES AUXILIARES</v>
          </cell>
          <cell r="AH2674">
            <v>0</v>
          </cell>
          <cell r="AI2674">
            <v>0</v>
          </cell>
        </row>
        <row r="2675">
          <cell r="G2675">
            <v>73495</v>
          </cell>
          <cell r="H2675" t="str">
            <v>TRATOR ESTEIRAS DIESEL APROX 335CV C/LAMINA 5000KG (CP) INCL OPERADOR</v>
          </cell>
          <cell r="I2675" t="str">
            <v>H</v>
          </cell>
          <cell r="J2675">
            <v>556.44000000000005</v>
          </cell>
          <cell r="R2675">
            <v>13.76</v>
          </cell>
          <cell r="S2675">
            <v>2.4700000000000002</v>
          </cell>
          <cell r="T2675">
            <v>115.4</v>
          </cell>
          <cell r="U2675">
            <v>20.73</v>
          </cell>
          <cell r="V2675">
            <v>427.27</v>
          </cell>
          <cell r="W2675">
            <v>76.78</v>
          </cell>
          <cell r="X2675">
            <v>0</v>
          </cell>
          <cell r="Y2675">
            <v>0</v>
          </cell>
          <cell r="Z2675">
            <v>0</v>
          </cell>
          <cell r="AA2675">
            <v>0</v>
          </cell>
          <cell r="AB2675" t="str">
            <v>CAIXA REFERENCIAL</v>
          </cell>
          <cell r="AD2675" t="str">
            <v>CHOR</v>
          </cell>
          <cell r="AE2675" t="str">
            <v>CUSTOS HORÁRIOS DE MÁQUINAS E EQUIPAMENTOS</v>
          </cell>
          <cell r="AF2675">
            <v>329</v>
          </cell>
          <cell r="AG2675" t="str">
            <v>COMPOSIÇÕES AUXILIARES</v>
          </cell>
          <cell r="AH2675">
            <v>0</v>
          </cell>
          <cell r="AI2675">
            <v>0</v>
          </cell>
        </row>
        <row r="2676">
          <cell r="G2676">
            <v>73495</v>
          </cell>
          <cell r="H2676" t="str">
            <v>TRATOR ESTEIRAS DIESEL APROX 335CV C/LAMINA 5000KG (CP) INCL OPERADOR</v>
          </cell>
          <cell r="I2676" t="str">
            <v>H</v>
          </cell>
          <cell r="J2676">
            <v>556.44000000000005</v>
          </cell>
          <cell r="K2676" t="str">
            <v>INSUMO</v>
          </cell>
          <cell r="L2676">
            <v>4221</v>
          </cell>
          <cell r="M2676" t="str">
            <v>OLEO DIESEL COMBUSTIVEL COMUM</v>
          </cell>
          <cell r="N2676" t="str">
            <v>L</v>
          </cell>
          <cell r="O2676">
            <v>45</v>
          </cell>
          <cell r="P2676">
            <v>2.3199999999999998</v>
          </cell>
          <cell r="Q2676">
            <v>104.4</v>
          </cell>
          <cell r="AD2676" t="str">
            <v>CHOR</v>
          </cell>
          <cell r="AE2676" t="str">
            <v>CUSTOS HORÁRIOS DE MÁQUINAS E EQUIPAMENTOS</v>
          </cell>
          <cell r="AF2676">
            <v>329</v>
          </cell>
          <cell r="AG2676" t="str">
            <v>COMPOSIÇÕES AUXILIARES</v>
          </cell>
          <cell r="AH2676">
            <v>0</v>
          </cell>
          <cell r="AI2676">
            <v>0</v>
          </cell>
        </row>
        <row r="2677">
          <cell r="G2677">
            <v>73495</v>
          </cell>
          <cell r="H2677" t="str">
            <v>TRATOR ESTEIRAS DIESEL APROX 335CV C/LAMINA 5000KG (CP) INCL OPERADOR</v>
          </cell>
          <cell r="I2677" t="str">
            <v>H</v>
          </cell>
          <cell r="J2677">
            <v>556.44000000000005</v>
          </cell>
          <cell r="K2677" t="str">
            <v>INSUMO</v>
          </cell>
          <cell r="L2677">
            <v>4227</v>
          </cell>
          <cell r="M2677" t="str">
            <v>ÓLEO LUBRIFICANTE PARA MOTORES DE EQUIPAMENTOS PESADOS (CAMINHÕES, TRATORES, RETROS E ETC...)</v>
          </cell>
          <cell r="N2677" t="str">
            <v>L</v>
          </cell>
          <cell r="O2677">
            <v>0.65999999999999992</v>
          </cell>
          <cell r="P2677">
            <v>10.43</v>
          </cell>
          <cell r="Q2677">
            <v>6.88</v>
          </cell>
          <cell r="AD2677" t="str">
            <v>CHOR</v>
          </cell>
          <cell r="AE2677" t="str">
            <v>CUSTOS HORÁRIOS DE MÁQUINAS E EQUIPAMENTOS</v>
          </cell>
          <cell r="AF2677">
            <v>329</v>
          </cell>
          <cell r="AG2677" t="str">
            <v>COMPOSIÇÕES AUXILIARES</v>
          </cell>
          <cell r="AH2677">
            <v>0</v>
          </cell>
          <cell r="AI2677">
            <v>0</v>
          </cell>
        </row>
        <row r="2678">
          <cell r="G2678">
            <v>73495</v>
          </cell>
          <cell r="H2678" t="str">
            <v>TRATOR ESTEIRAS DIESEL APROX 335CV C/LAMINA 5000KG (CP) INCL OPERADOR</v>
          </cell>
          <cell r="I2678" t="str">
            <v>H</v>
          </cell>
          <cell r="J2678">
            <v>556.44000000000005</v>
          </cell>
          <cell r="K2678" t="str">
            <v>INSUMO</v>
          </cell>
          <cell r="L2678">
            <v>4229</v>
          </cell>
          <cell r="M2678" t="str">
            <v>GRAXA LUBRIFICANTE</v>
          </cell>
          <cell r="N2678" t="str">
            <v>KG</v>
          </cell>
          <cell r="O2678">
            <v>0.32999999999999996</v>
          </cell>
          <cell r="P2678">
            <v>12.49</v>
          </cell>
          <cell r="Q2678">
            <v>4.12</v>
          </cell>
          <cell r="AD2678" t="str">
            <v>CHOR</v>
          </cell>
          <cell r="AE2678" t="str">
            <v>CUSTOS HORÁRIOS DE MÁQUINAS E EQUIPAMENTOS</v>
          </cell>
          <cell r="AF2678">
            <v>329</v>
          </cell>
          <cell r="AG2678" t="str">
            <v>COMPOSIÇÕES AUXILIARES</v>
          </cell>
          <cell r="AH2678">
            <v>0</v>
          </cell>
          <cell r="AI2678">
            <v>0</v>
          </cell>
        </row>
        <row r="2679">
          <cell r="G2679">
            <v>73495</v>
          </cell>
          <cell r="H2679" t="str">
            <v>TRATOR ESTEIRAS DIESEL APROX 335CV C/LAMINA 5000KG (CP) INCL OPERADOR</v>
          </cell>
          <cell r="I2679" t="str">
            <v>H</v>
          </cell>
          <cell r="J2679">
            <v>556.44000000000005</v>
          </cell>
          <cell r="K2679" t="str">
            <v>INSUMO</v>
          </cell>
          <cell r="L2679">
            <v>4230</v>
          </cell>
          <cell r="M2679" t="str">
            <v>OPERADOR DE MAQUINAS E EQUIPAMENTOS</v>
          </cell>
          <cell r="N2679" t="str">
            <v>H</v>
          </cell>
          <cell r="O2679">
            <v>1</v>
          </cell>
          <cell r="P2679">
            <v>13.76</v>
          </cell>
          <cell r="Q2679">
            <v>13.76</v>
          </cell>
          <cell r="AD2679" t="str">
            <v>CHOR</v>
          </cell>
          <cell r="AE2679" t="str">
            <v>CUSTOS HORÁRIOS DE MÁQUINAS E EQUIPAMENTOS</v>
          </cell>
          <cell r="AF2679">
            <v>329</v>
          </cell>
          <cell r="AG2679" t="str">
            <v>COMPOSIÇÕES AUXILIARES</v>
          </cell>
          <cell r="AH2679">
            <v>0</v>
          </cell>
          <cell r="AI2679">
            <v>0</v>
          </cell>
        </row>
        <row r="2680">
          <cell r="G2680">
            <v>73495</v>
          </cell>
          <cell r="H2680" t="str">
            <v>TRATOR ESTEIRAS DIESEL APROX 335CV C/LAMINA 5000KG (CP) INCL OPERADOR</v>
          </cell>
          <cell r="I2680" t="str">
            <v>H</v>
          </cell>
          <cell r="J2680">
            <v>556.44000000000005</v>
          </cell>
          <cell r="K2680" t="str">
            <v>INSUMO</v>
          </cell>
          <cell r="L2680">
            <v>7623</v>
          </cell>
          <cell r="M2680" t="str">
            <v>TRATOR DE ESTEIRAS CATERPILLAR D8R COM LAMINA - POTENCIA 305 HP - PESO OPERACIONAL 37 T**CAIXA**</v>
          </cell>
          <cell r="N2680" t="str">
            <v>UN</v>
          </cell>
          <cell r="O2680">
            <v>2.1599999999999999E-4</v>
          </cell>
          <cell r="P2680">
            <v>1978121.88</v>
          </cell>
          <cell r="Q2680">
            <v>427.27</v>
          </cell>
          <cell r="AD2680" t="str">
            <v>CHOR</v>
          </cell>
          <cell r="AE2680" t="str">
            <v>CUSTOS HORÁRIOS DE MÁQUINAS E EQUIPAMENTOS</v>
          </cell>
          <cell r="AF2680">
            <v>329</v>
          </cell>
          <cell r="AG2680" t="str">
            <v>COMPOSIÇÕES AUXILIARES</v>
          </cell>
          <cell r="AH2680">
            <v>0</v>
          </cell>
          <cell r="AI2680">
            <v>0</v>
          </cell>
        </row>
        <row r="2681">
          <cell r="G2681">
            <v>73496</v>
          </cell>
          <cell r="H2681" t="str">
            <v>SOCADOR PNEUMATICO 18,5KG CONSUMO AR 0,82M3/M (CP) INCL OPERADOR</v>
          </cell>
          <cell r="I2681" t="str">
            <v>H</v>
          </cell>
          <cell r="J2681">
            <v>2.35</v>
          </cell>
          <cell r="R2681">
            <v>0</v>
          </cell>
          <cell r="S2681">
            <v>0</v>
          </cell>
          <cell r="T2681">
            <v>0</v>
          </cell>
          <cell r="U2681">
            <v>0</v>
          </cell>
          <cell r="V2681">
            <v>2.34</v>
          </cell>
          <cell r="W2681">
            <v>100</v>
          </cell>
          <cell r="X2681">
            <v>0</v>
          </cell>
          <cell r="Y2681">
            <v>0</v>
          </cell>
          <cell r="Z2681">
            <v>0</v>
          </cell>
          <cell r="AA2681">
            <v>0</v>
          </cell>
          <cell r="AB2681" t="str">
            <v>CAIXA REFERENCIAL</v>
          </cell>
          <cell r="AD2681" t="str">
            <v>CHOR</v>
          </cell>
          <cell r="AE2681" t="str">
            <v>CUSTOS HORÁRIOS DE MÁQUINAS E EQUIPAMENTOS</v>
          </cell>
          <cell r="AF2681">
            <v>329</v>
          </cell>
          <cell r="AG2681" t="str">
            <v>COMPOSIÇÕES AUXILIARES</v>
          </cell>
          <cell r="AH2681">
            <v>0</v>
          </cell>
          <cell r="AI2681">
            <v>0</v>
          </cell>
        </row>
        <row r="2682">
          <cell r="G2682">
            <v>73496</v>
          </cell>
          <cell r="H2682" t="str">
            <v>SOCADOR PNEUMATICO 18,5KG CONSUMO AR 0,82M3/M (CP) INCL OPERADOR</v>
          </cell>
          <cell r="I2682" t="str">
            <v>H</v>
          </cell>
          <cell r="J2682">
            <v>2.35</v>
          </cell>
          <cell r="K2682" t="str">
            <v>INSUMO</v>
          </cell>
          <cell r="L2682">
            <v>11281</v>
          </cell>
          <cell r="M2682" t="str">
            <v>SOQUETE COMPACTADOR DYNAPAC LC-71 3HP A GASOLINA, PESO 72KG</v>
          </cell>
          <cell r="N2682" t="str">
            <v>UN</v>
          </cell>
          <cell r="O2682">
            <v>2.9339999999999998E-4</v>
          </cell>
          <cell r="P2682">
            <v>8000</v>
          </cell>
          <cell r="Q2682">
            <v>2.34</v>
          </cell>
          <cell r="AD2682" t="str">
            <v>CHOR</v>
          </cell>
          <cell r="AE2682" t="str">
            <v>CUSTOS HORÁRIOS DE MÁQUINAS E EQUIPAMENTOS</v>
          </cell>
          <cell r="AF2682">
            <v>329</v>
          </cell>
          <cell r="AG2682" t="str">
            <v>COMPOSIÇÕES AUXILIARES</v>
          </cell>
          <cell r="AH2682">
            <v>0</v>
          </cell>
          <cell r="AI2682">
            <v>0</v>
          </cell>
        </row>
        <row r="2683">
          <cell r="G2683">
            <v>73497</v>
          </cell>
          <cell r="H2683" t="str">
            <v>CHP - COMPRESSOR DE 760PCM, MOTOR DIESEL 269HP, ATLAS COPCO, MOD XA360SB, OU SIMILAR</v>
          </cell>
          <cell r="I2683" t="str">
            <v>H</v>
          </cell>
          <cell r="J2683">
            <v>132.69999999999999</v>
          </cell>
          <cell r="R2683">
            <v>0</v>
          </cell>
          <cell r="S2683">
            <v>0</v>
          </cell>
          <cell r="T2683">
            <v>97.44</v>
          </cell>
          <cell r="U2683">
            <v>73.42</v>
          </cell>
          <cell r="V2683">
            <v>35.26</v>
          </cell>
          <cell r="W2683">
            <v>26.57</v>
          </cell>
          <cell r="X2683">
            <v>0</v>
          </cell>
          <cell r="Y2683">
            <v>0</v>
          </cell>
          <cell r="Z2683">
            <v>0</v>
          </cell>
          <cell r="AA2683">
            <v>0</v>
          </cell>
          <cell r="AB2683" t="str">
            <v>CAIXA REFERENCIAL</v>
          </cell>
          <cell r="AD2683" t="str">
            <v>CHOR</v>
          </cell>
          <cell r="AE2683" t="str">
            <v>CUSTOS HORÁRIOS DE MÁQUINAS E EQUIPAMENTOS</v>
          </cell>
          <cell r="AF2683">
            <v>329</v>
          </cell>
          <cell r="AG2683" t="str">
            <v>COMPOSIÇÕES AUXILIARES</v>
          </cell>
          <cell r="AH2683">
            <v>0</v>
          </cell>
          <cell r="AI2683">
            <v>0</v>
          </cell>
        </row>
        <row r="2684">
          <cell r="G2684">
            <v>73497</v>
          </cell>
          <cell r="H2684" t="str">
            <v>CHP - COMPRESSOR DE 760PCM, MOTOR DIESEL 269HP, ATLAS COPCO, MOD XA360SB, OU SIMILAR</v>
          </cell>
          <cell r="I2684" t="str">
            <v>H</v>
          </cell>
          <cell r="J2684">
            <v>132.69999999999999</v>
          </cell>
          <cell r="K2684" t="str">
            <v>INSUMO</v>
          </cell>
          <cell r="L2684">
            <v>4221</v>
          </cell>
          <cell r="M2684" t="str">
            <v>OLEO DIESEL COMBUSTIVEL COMUM</v>
          </cell>
          <cell r="N2684" t="str">
            <v>L</v>
          </cell>
          <cell r="O2684">
            <v>42</v>
          </cell>
          <cell r="P2684">
            <v>2.3199999999999998</v>
          </cell>
          <cell r="Q2684">
            <v>97.44</v>
          </cell>
          <cell r="AD2684" t="str">
            <v>CHOR</v>
          </cell>
          <cell r="AE2684" t="str">
            <v>CUSTOS HORÁRIOS DE MÁQUINAS E EQUIPAMENTOS</v>
          </cell>
          <cell r="AF2684">
            <v>329</v>
          </cell>
          <cell r="AG2684" t="str">
            <v>COMPOSIÇÕES AUXILIARES</v>
          </cell>
          <cell r="AH2684">
            <v>0</v>
          </cell>
          <cell r="AI2684">
            <v>0</v>
          </cell>
        </row>
        <row r="2685">
          <cell r="G2685">
            <v>73497</v>
          </cell>
          <cell r="H2685" t="str">
            <v>CHP - COMPRESSOR DE 760PCM, MOTOR DIESEL 269HP, ATLAS COPCO, MOD XA360SB, OU SIMILAR</v>
          </cell>
          <cell r="I2685" t="str">
            <v>H</v>
          </cell>
          <cell r="J2685">
            <v>132.69999999999999</v>
          </cell>
          <cell r="K2685" t="str">
            <v>INSUMO</v>
          </cell>
          <cell r="L2685">
            <v>13461</v>
          </cell>
          <cell r="M2685" t="str">
            <v>COMPRESSOR DE AR - REBOCAVEL - ATLAS COPCO XA-360 SB - DESCARGA LIVRE EFETIVA 760 PCM - MOTOR A DIESEL 180 CV**CAIXA**</v>
          </cell>
          <cell r="N2685" t="str">
            <v>UN</v>
          </cell>
          <cell r="O2685">
            <v>1.8699999999999999E-4</v>
          </cell>
          <cell r="P2685">
            <v>188556.68</v>
          </cell>
          <cell r="Q2685">
            <v>35.26</v>
          </cell>
          <cell r="AD2685" t="str">
            <v>CHOR</v>
          </cell>
          <cell r="AE2685" t="str">
            <v>CUSTOS HORÁRIOS DE MÁQUINAS E EQUIPAMENTOS</v>
          </cell>
          <cell r="AF2685">
            <v>329</v>
          </cell>
          <cell r="AG2685" t="str">
            <v>COMPOSIÇÕES AUXILIARES</v>
          </cell>
          <cell r="AH2685">
            <v>0</v>
          </cell>
          <cell r="AI2685">
            <v>0</v>
          </cell>
        </row>
        <row r="2686">
          <cell r="G2686">
            <v>73501</v>
          </cell>
          <cell r="H2686" t="str">
            <v>CUSTO HORARIO PRODUTIVO DIURNO - GUINCHO 8 T MUNCK - 640/18 SEM CAMINHAO MERCEDES BENZ 1418/51 184 HP</v>
          </cell>
          <cell r="I2686" t="str">
            <v>CHP</v>
          </cell>
          <cell r="J2686">
            <v>95.76</v>
          </cell>
          <cell r="R2686">
            <v>13.41</v>
          </cell>
          <cell r="S2686">
            <v>14</v>
          </cell>
          <cell r="T2686">
            <v>70.989999999999995</v>
          </cell>
          <cell r="U2686">
            <v>74.13</v>
          </cell>
          <cell r="V2686">
            <v>11.35</v>
          </cell>
          <cell r="W2686">
            <v>11.85</v>
          </cell>
          <cell r="X2686">
            <v>0</v>
          </cell>
          <cell r="Y2686">
            <v>0</v>
          </cell>
          <cell r="Z2686">
            <v>0</v>
          </cell>
          <cell r="AA2686">
            <v>0</v>
          </cell>
          <cell r="AB2686" t="str">
            <v>CAIXA REFERENCIAL</v>
          </cell>
          <cell r="AD2686" t="str">
            <v>CHOR</v>
          </cell>
          <cell r="AE2686" t="str">
            <v>CUSTOS HORÁRIOS DE MÁQUINAS E EQUIPAMENTOS</v>
          </cell>
          <cell r="AF2686">
            <v>329</v>
          </cell>
          <cell r="AG2686" t="str">
            <v>COMPOSIÇÕES AUXILIARES</v>
          </cell>
          <cell r="AH2686">
            <v>0</v>
          </cell>
          <cell r="AI2686">
            <v>0</v>
          </cell>
        </row>
        <row r="2687">
          <cell r="G2687">
            <v>73501</v>
          </cell>
          <cell r="H2687" t="str">
            <v>CUSTO HORARIO PRODUTIVO DIURNO - GUINCHO 8 T MUNCK - 640/18 SEM CAMINHAO MERCEDES BENZ 1418/51 184 HP</v>
          </cell>
          <cell r="I2687" t="str">
            <v>CHP</v>
          </cell>
          <cell r="J2687">
            <v>95.76</v>
          </cell>
          <cell r="K2687" t="str">
            <v>COMPOSICAO</v>
          </cell>
          <cell r="L2687">
            <v>73352</v>
          </cell>
          <cell r="M2687" t="str">
            <v>CUSTO HORARIO C/ DEPRECIACAO E JUROS - GUINCHO 8 T MUNCK - 640/18     S/ CAMINHAO MERCEDES BENZ 1418/51 184 HP</v>
          </cell>
          <cell r="N2687" t="str">
            <v>H</v>
          </cell>
          <cell r="O2687">
            <v>1</v>
          </cell>
          <cell r="P2687">
            <v>7.58</v>
          </cell>
          <cell r="Q2687">
            <v>7.58</v>
          </cell>
          <cell r="AD2687" t="str">
            <v>CHOR</v>
          </cell>
          <cell r="AE2687" t="str">
            <v>CUSTOS HORÁRIOS DE MÁQUINAS E EQUIPAMENTOS</v>
          </cell>
          <cell r="AF2687">
            <v>329</v>
          </cell>
          <cell r="AG2687" t="str">
            <v>COMPOSIÇÕES AUXILIARES</v>
          </cell>
          <cell r="AH2687">
            <v>0</v>
          </cell>
          <cell r="AI2687">
            <v>0</v>
          </cell>
        </row>
        <row r="2688">
          <cell r="G2688">
            <v>73501</v>
          </cell>
          <cell r="H2688" t="str">
            <v>CUSTO HORARIO PRODUTIVO DIURNO - GUINCHO 8 T MUNCK - 640/18 SEM CAMINHAO MERCEDES BENZ 1418/51 184 HP</v>
          </cell>
          <cell r="I2688" t="str">
            <v>CHP</v>
          </cell>
          <cell r="J2688">
            <v>95.76</v>
          </cell>
          <cell r="K2688" t="str">
            <v>COMPOSICAO</v>
          </cell>
          <cell r="L2688">
            <v>73365</v>
          </cell>
          <cell r="M2688" t="str">
            <v>CUSTO HORARIO C/ MANUTENCAO - GUINCHO 8 T MUNCK - 640/18 S/ CAMINHAO  MERCEDES BENZ 1418/51 184 HP</v>
          </cell>
          <cell r="N2688" t="str">
            <v>H</v>
          </cell>
          <cell r="O2688">
            <v>1</v>
          </cell>
          <cell r="P2688">
            <v>3.76</v>
          </cell>
          <cell r="Q2688">
            <v>3.76</v>
          </cell>
          <cell r="AD2688" t="str">
            <v>CHOR</v>
          </cell>
          <cell r="AE2688" t="str">
            <v>CUSTOS HORÁRIOS DE MÁQUINAS E EQUIPAMENTOS</v>
          </cell>
          <cell r="AF2688">
            <v>329</v>
          </cell>
          <cell r="AG2688" t="str">
            <v>COMPOSIÇÕES AUXILIARES</v>
          </cell>
          <cell r="AH2688">
            <v>0</v>
          </cell>
          <cell r="AI2688">
            <v>0</v>
          </cell>
        </row>
        <row r="2689">
          <cell r="G2689">
            <v>73501</v>
          </cell>
          <cell r="H2689" t="str">
            <v>CUSTO HORARIO PRODUTIVO DIURNO - GUINCHO 8 T MUNCK - 640/18 SEM CAMINHAO MERCEDES BENZ 1418/51 184 HP</v>
          </cell>
          <cell r="I2689" t="str">
            <v>CHP</v>
          </cell>
          <cell r="J2689">
            <v>95.76</v>
          </cell>
          <cell r="K2689" t="str">
            <v>COMPOSICAO</v>
          </cell>
          <cell r="L2689">
            <v>73383</v>
          </cell>
          <cell r="M2689" t="str">
            <v>CUSTO HORARIO C/ MATERIAIS NA OPERACAO - GUINCHO 8 T MUNCK - 640/18   S/ CAMINHAO MERCEDES BENZ 1418/51 184 HP</v>
          </cell>
          <cell r="N2689" t="str">
            <v>H</v>
          </cell>
          <cell r="O2689">
            <v>1</v>
          </cell>
          <cell r="P2689">
            <v>70.989999999999995</v>
          </cell>
          <cell r="Q2689">
            <v>70.989999999999995</v>
          </cell>
          <cell r="AD2689" t="str">
            <v>CHOR</v>
          </cell>
          <cell r="AE2689" t="str">
            <v>CUSTOS HORÁRIOS DE MÁQUINAS E EQUIPAMENTOS</v>
          </cell>
          <cell r="AF2689">
            <v>329</v>
          </cell>
          <cell r="AG2689" t="str">
            <v>COMPOSIÇÕES AUXILIARES</v>
          </cell>
          <cell r="AH2689">
            <v>0</v>
          </cell>
          <cell r="AI2689">
            <v>0</v>
          </cell>
        </row>
        <row r="2690">
          <cell r="G2690">
            <v>73501</v>
          </cell>
          <cell r="H2690" t="str">
            <v>CUSTO HORARIO PRODUTIVO DIURNO - GUINCHO 8 T MUNCK - 640/18 SEM CAMINHAO MERCEDES BENZ 1418/51 184 HP</v>
          </cell>
          <cell r="I2690" t="str">
            <v>CHP</v>
          </cell>
          <cell r="J2690">
            <v>95.76</v>
          </cell>
          <cell r="K2690" t="str">
            <v>INSUMO</v>
          </cell>
          <cell r="L2690">
            <v>4093</v>
          </cell>
          <cell r="M2690" t="str">
            <v>MOTORISTA DE CAMINHAO</v>
          </cell>
          <cell r="N2690" t="str">
            <v>H</v>
          </cell>
          <cell r="O2690">
            <v>1</v>
          </cell>
          <cell r="P2690">
            <v>13.41</v>
          </cell>
          <cell r="Q2690">
            <v>13.41</v>
          </cell>
          <cell r="AD2690" t="str">
            <v>CHOR</v>
          </cell>
          <cell r="AE2690" t="str">
            <v>CUSTOS HORÁRIOS DE MÁQUINAS E EQUIPAMENTOS</v>
          </cell>
          <cell r="AF2690">
            <v>329</v>
          </cell>
          <cell r="AG2690" t="str">
            <v>COMPOSIÇÕES AUXILIARES</v>
          </cell>
          <cell r="AH2690">
            <v>0</v>
          </cell>
          <cell r="AI2690">
            <v>0</v>
          </cell>
        </row>
        <row r="2691">
          <cell r="G2691">
            <v>73529</v>
          </cell>
          <cell r="H2691" t="str">
            <v>INSTALACAO DE AQUECIMENTO E ARMAZENAMENTO DE ASFALTO (CP) EM 2 TANQUESDE 30000L CADA - INCL OPERADOR</v>
          </cell>
          <cell r="I2691" t="str">
            <v>H</v>
          </cell>
          <cell r="J2691">
            <v>55.78</v>
          </cell>
          <cell r="R2691">
            <v>13.76</v>
          </cell>
          <cell r="S2691">
            <v>24.67</v>
          </cell>
          <cell r="T2691">
            <v>30.1</v>
          </cell>
          <cell r="U2691">
            <v>53.96</v>
          </cell>
          <cell r="V2691">
            <v>11.91</v>
          </cell>
          <cell r="W2691">
            <v>21.36</v>
          </cell>
          <cell r="X2691">
            <v>0</v>
          </cell>
          <cell r="Y2691">
            <v>0</v>
          </cell>
          <cell r="Z2691">
            <v>0</v>
          </cell>
          <cell r="AA2691">
            <v>0</v>
          </cell>
          <cell r="AB2691" t="str">
            <v>CAIXA REFERENCIAL</v>
          </cell>
          <cell r="AD2691" t="str">
            <v>CHOR</v>
          </cell>
          <cell r="AE2691" t="str">
            <v>CUSTOS HORÁRIOS DE MÁQUINAS E EQUIPAMENTOS</v>
          </cell>
          <cell r="AF2691">
            <v>329</v>
          </cell>
          <cell r="AG2691" t="str">
            <v>COMPOSIÇÕES AUXILIARES</v>
          </cell>
          <cell r="AH2691">
            <v>0</v>
          </cell>
          <cell r="AI2691">
            <v>0</v>
          </cell>
        </row>
        <row r="2692">
          <cell r="G2692">
            <v>73529</v>
          </cell>
          <cell r="H2692" t="str">
            <v>INSTALACAO DE AQUECIMENTO E ARMAZENAMENTO DE ASFALTO (CP) EM 2 TANQUESDE 30000L CADA - INCL OPERADOR</v>
          </cell>
          <cell r="I2692" t="str">
            <v>H</v>
          </cell>
          <cell r="J2692">
            <v>55.78</v>
          </cell>
          <cell r="K2692" t="str">
            <v>INSUMO</v>
          </cell>
          <cell r="L2692">
            <v>4227</v>
          </cell>
          <cell r="M2692" t="str">
            <v>ÓLEO LUBRIFICANTE PARA MOTORES DE EQUIPAMENTOS PESADOS (CAMINHÕES, TRATORES, RETROS E ETC...)</v>
          </cell>
          <cell r="N2692" t="str">
            <v>L</v>
          </cell>
          <cell r="O2692">
            <v>0.05</v>
          </cell>
          <cell r="P2692">
            <v>10.43</v>
          </cell>
          <cell r="Q2692">
            <v>0.52</v>
          </cell>
          <cell r="AD2692" t="str">
            <v>CHOR</v>
          </cell>
          <cell r="AE2692" t="str">
            <v>CUSTOS HORÁRIOS DE MÁQUINAS E EQUIPAMENTOS</v>
          </cell>
          <cell r="AF2692">
            <v>329</v>
          </cell>
          <cell r="AG2692" t="str">
            <v>COMPOSIÇÕES AUXILIARES</v>
          </cell>
          <cell r="AH2692">
            <v>0</v>
          </cell>
          <cell r="AI2692">
            <v>0</v>
          </cell>
        </row>
        <row r="2693">
          <cell r="G2693">
            <v>73529</v>
          </cell>
          <cell r="H2693" t="str">
            <v>INSTALACAO DE AQUECIMENTO E ARMAZENAMENTO DE ASFALTO (CP) EM 2 TANQUESDE 30000L CADA - INCL OPERADOR</v>
          </cell>
          <cell r="I2693" t="str">
            <v>H</v>
          </cell>
          <cell r="J2693">
            <v>55.78</v>
          </cell>
          <cell r="K2693" t="str">
            <v>INSUMO</v>
          </cell>
          <cell r="L2693">
            <v>4230</v>
          </cell>
          <cell r="M2693" t="str">
            <v>OPERADOR DE MAQUINAS E EQUIPAMENTOS</v>
          </cell>
          <cell r="N2693" t="str">
            <v>H</v>
          </cell>
          <cell r="O2693">
            <v>1</v>
          </cell>
          <cell r="P2693">
            <v>13.76</v>
          </cell>
          <cell r="Q2693">
            <v>13.76</v>
          </cell>
          <cell r="AD2693" t="str">
            <v>CHOR</v>
          </cell>
          <cell r="AE2693" t="str">
            <v>CUSTOS HORÁRIOS DE MÁQUINAS E EQUIPAMENTOS</v>
          </cell>
          <cell r="AF2693">
            <v>329</v>
          </cell>
          <cell r="AG2693" t="str">
            <v>COMPOSIÇÕES AUXILIARES</v>
          </cell>
          <cell r="AH2693">
            <v>0</v>
          </cell>
          <cell r="AI2693">
            <v>0</v>
          </cell>
        </row>
        <row r="2694">
          <cell r="G2694">
            <v>73529</v>
          </cell>
          <cell r="H2694" t="str">
            <v>INSTALACAO DE AQUECIMENTO E ARMAZENAMENTO DE ASFALTO (CP) EM 2 TANQUESDE 30000L CADA - INCL OPERADOR</v>
          </cell>
          <cell r="I2694" t="str">
            <v>H</v>
          </cell>
          <cell r="J2694">
            <v>55.78</v>
          </cell>
          <cell r="K2694" t="str">
            <v>INSUMO</v>
          </cell>
          <cell r="L2694">
            <v>11138</v>
          </cell>
          <cell r="M2694" t="str">
            <v>OLEO COMBUSTIVEL BPF A GRANEL</v>
          </cell>
          <cell r="N2694" t="str">
            <v>L</v>
          </cell>
          <cell r="O2694">
            <v>30</v>
          </cell>
          <cell r="P2694">
            <v>0.98</v>
          </cell>
          <cell r="Q2694">
            <v>29.58</v>
          </cell>
          <cell r="AD2694" t="str">
            <v>CHOR</v>
          </cell>
          <cell r="AE2694" t="str">
            <v>CUSTOS HORÁRIOS DE MÁQUINAS E EQUIPAMENTOS</v>
          </cell>
          <cell r="AF2694">
            <v>329</v>
          </cell>
          <cell r="AG2694" t="str">
            <v>COMPOSIÇÕES AUXILIARES</v>
          </cell>
          <cell r="AH2694">
            <v>0</v>
          </cell>
          <cell r="AI2694">
            <v>0</v>
          </cell>
        </row>
        <row r="2695">
          <cell r="G2695">
            <v>73529</v>
          </cell>
          <cell r="H2695" t="str">
            <v>INSTALACAO DE AQUECIMENTO E ARMAZENAMENTO DE ASFALTO (CP) EM 2 TANQUESDE 30000L CADA - INCL OPERADOR</v>
          </cell>
          <cell r="I2695" t="str">
            <v>H</v>
          </cell>
          <cell r="J2695">
            <v>55.78</v>
          </cell>
          <cell r="K2695" t="str">
            <v>INSUMO</v>
          </cell>
          <cell r="L2695">
            <v>14405</v>
          </cell>
          <cell r="M2695" t="str">
            <v>TANQUE ESTACIONARIO FERLEX TAA -SERPENTINA CAP 30 000 L</v>
          </cell>
          <cell r="N2695" t="str">
            <v>UN</v>
          </cell>
          <cell r="O2695">
            <v>1.63E-4</v>
          </cell>
          <cell r="P2695">
            <v>73110</v>
          </cell>
          <cell r="Q2695">
            <v>11.91</v>
          </cell>
          <cell r="AD2695" t="str">
            <v>CHOR</v>
          </cell>
          <cell r="AE2695" t="str">
            <v>CUSTOS HORÁRIOS DE MÁQUINAS E EQUIPAMENTOS</v>
          </cell>
          <cell r="AF2695">
            <v>329</v>
          </cell>
          <cell r="AG2695" t="str">
            <v>COMPOSIÇÕES AUXILIARES</v>
          </cell>
          <cell r="AH2695">
            <v>0</v>
          </cell>
          <cell r="AI2695">
            <v>0</v>
          </cell>
        </row>
        <row r="2696">
          <cell r="G2696">
            <v>73531</v>
          </cell>
          <cell r="H2696" t="str">
            <v>ALUGUEL CAMINHAO BASCUL NO TOCO 4M3 MOTOR DIESEL 85CV (CP) C/MOTORISTA</v>
          </cell>
          <cell r="I2696" t="str">
            <v>H</v>
          </cell>
          <cell r="J2696">
            <v>76.16</v>
          </cell>
          <cell r="R2696">
            <v>14.18</v>
          </cell>
          <cell r="S2696">
            <v>18.62</v>
          </cell>
          <cell r="T2696">
            <v>32.99</v>
          </cell>
          <cell r="U2696">
            <v>43.32</v>
          </cell>
          <cell r="V2696">
            <v>28.98</v>
          </cell>
          <cell r="W2696">
            <v>38.049999999999997</v>
          </cell>
          <cell r="X2696">
            <v>0</v>
          </cell>
          <cell r="Y2696">
            <v>0</v>
          </cell>
          <cell r="Z2696">
            <v>0</v>
          </cell>
          <cell r="AA2696">
            <v>0</v>
          </cell>
          <cell r="AB2696" t="str">
            <v>CAIXA REFERENCIAL</v>
          </cell>
          <cell r="AD2696" t="str">
            <v>CHOR</v>
          </cell>
          <cell r="AE2696" t="str">
            <v>CUSTOS HORÁRIOS DE MÁQUINAS E EQUIPAMENTOS</v>
          </cell>
          <cell r="AF2696">
            <v>329</v>
          </cell>
          <cell r="AG2696" t="str">
            <v>COMPOSIÇÕES AUXILIARES</v>
          </cell>
          <cell r="AH2696">
            <v>0</v>
          </cell>
          <cell r="AI2696">
            <v>0</v>
          </cell>
        </row>
        <row r="2697">
          <cell r="G2697">
            <v>73531</v>
          </cell>
          <cell r="H2697" t="str">
            <v>ALUGUEL CAMINHAO BASCUL NO TOCO 4M3 MOTOR DIESEL 85CV (CP) C/MOTORISTA</v>
          </cell>
          <cell r="I2697" t="str">
            <v>H</v>
          </cell>
          <cell r="J2697">
            <v>76.16</v>
          </cell>
          <cell r="K2697" t="str">
            <v>INSUMO</v>
          </cell>
          <cell r="L2697">
            <v>4094</v>
          </cell>
          <cell r="M2697" t="str">
            <v>MOTORISTA DE CAMINHAO E CARRETA</v>
          </cell>
          <cell r="N2697" t="str">
            <v>H</v>
          </cell>
          <cell r="O2697">
            <v>1</v>
          </cell>
          <cell r="P2697">
            <v>14.18</v>
          </cell>
          <cell r="Q2697">
            <v>14.18</v>
          </cell>
          <cell r="AD2697" t="str">
            <v>CHOR</v>
          </cell>
          <cell r="AE2697" t="str">
            <v>CUSTOS HORÁRIOS DE MÁQUINAS E EQUIPAMENTOS</v>
          </cell>
          <cell r="AF2697">
            <v>329</v>
          </cell>
          <cell r="AG2697" t="str">
            <v>COMPOSIÇÕES AUXILIARES</v>
          </cell>
          <cell r="AH2697">
            <v>0</v>
          </cell>
          <cell r="AI2697">
            <v>0</v>
          </cell>
        </row>
        <row r="2698">
          <cell r="G2698">
            <v>73531</v>
          </cell>
          <cell r="H2698" t="str">
            <v>ALUGUEL CAMINHAO BASCUL NO TOCO 4M3 MOTOR DIESEL 85CV (CP) C/MOTORISTA</v>
          </cell>
          <cell r="I2698" t="str">
            <v>H</v>
          </cell>
          <cell r="J2698">
            <v>76.16</v>
          </cell>
          <cell r="K2698" t="str">
            <v>INSUMO</v>
          </cell>
          <cell r="L2698">
            <v>4221</v>
          </cell>
          <cell r="M2698" t="str">
            <v>OLEO DIESEL COMBUSTIVEL COMUM</v>
          </cell>
          <cell r="N2698" t="str">
            <v>L</v>
          </cell>
          <cell r="O2698">
            <v>13</v>
          </cell>
          <cell r="P2698">
            <v>2.3199999999999998</v>
          </cell>
          <cell r="Q2698">
            <v>30.16</v>
          </cell>
          <cell r="AD2698" t="str">
            <v>CHOR</v>
          </cell>
          <cell r="AE2698" t="str">
            <v>CUSTOS HORÁRIOS DE MÁQUINAS E EQUIPAMENTOS</v>
          </cell>
          <cell r="AF2698">
            <v>329</v>
          </cell>
          <cell r="AG2698" t="str">
            <v>COMPOSIÇÕES AUXILIARES</v>
          </cell>
          <cell r="AH2698">
            <v>0</v>
          </cell>
          <cell r="AI2698">
            <v>0</v>
          </cell>
        </row>
        <row r="2699">
          <cell r="G2699">
            <v>73531</v>
          </cell>
          <cell r="H2699" t="str">
            <v>ALUGUEL CAMINHAO BASCUL NO TOCO 4M3 MOTOR DIESEL 85CV (CP) C/MOTORISTA</v>
          </cell>
          <cell r="I2699" t="str">
            <v>H</v>
          </cell>
          <cell r="J2699">
            <v>76.16</v>
          </cell>
          <cell r="K2699" t="str">
            <v>INSUMO</v>
          </cell>
          <cell r="L2699">
            <v>4227</v>
          </cell>
          <cell r="M2699" t="str">
            <v>ÓLEO LUBRIFICANTE PARA MOTORES DE EQUIPAMENTOS PESADOS (CAMINHÕES, TRATORES, RETROS E ETC...)</v>
          </cell>
          <cell r="N2699" t="str">
            <v>L</v>
          </cell>
          <cell r="O2699">
            <v>0.17</v>
          </cell>
          <cell r="P2699">
            <v>10.43</v>
          </cell>
          <cell r="Q2699">
            <v>1.77</v>
          </cell>
          <cell r="AD2699" t="str">
            <v>CHOR</v>
          </cell>
          <cell r="AE2699" t="str">
            <v>CUSTOS HORÁRIOS DE MÁQUINAS E EQUIPAMENTOS</v>
          </cell>
          <cell r="AF2699">
            <v>329</v>
          </cell>
          <cell r="AG2699" t="str">
            <v>COMPOSIÇÕES AUXILIARES</v>
          </cell>
          <cell r="AH2699">
            <v>0</v>
          </cell>
          <cell r="AI2699">
            <v>0</v>
          </cell>
        </row>
        <row r="2700">
          <cell r="G2700">
            <v>73531</v>
          </cell>
          <cell r="H2700" t="str">
            <v>ALUGUEL CAMINHAO BASCUL NO TOCO 4M3 MOTOR DIESEL 85CV (CP) C/MOTORISTA</v>
          </cell>
          <cell r="I2700" t="str">
            <v>H</v>
          </cell>
          <cell r="J2700">
            <v>76.16</v>
          </cell>
          <cell r="K2700" t="str">
            <v>INSUMO</v>
          </cell>
          <cell r="L2700">
            <v>4229</v>
          </cell>
          <cell r="M2700" t="str">
            <v>GRAXA LUBRIFICANTE</v>
          </cell>
          <cell r="N2700" t="str">
            <v>KG</v>
          </cell>
          <cell r="O2700">
            <v>8.4999999999999992E-2</v>
          </cell>
          <cell r="P2700">
            <v>12.49</v>
          </cell>
          <cell r="Q2700">
            <v>1.06</v>
          </cell>
          <cell r="AD2700" t="str">
            <v>CHOR</v>
          </cell>
          <cell r="AE2700" t="str">
            <v>CUSTOS HORÁRIOS DE MÁQUINAS E EQUIPAMENTOS</v>
          </cell>
          <cell r="AF2700">
            <v>329</v>
          </cell>
          <cell r="AG2700" t="str">
            <v>COMPOSIÇÕES AUXILIARES</v>
          </cell>
          <cell r="AH2700">
            <v>0</v>
          </cell>
          <cell r="AI2700">
            <v>0</v>
          </cell>
        </row>
        <row r="2701">
          <cell r="G2701">
            <v>73531</v>
          </cell>
          <cell r="H2701" t="str">
            <v>ALUGUEL CAMINHAO BASCUL NO TOCO 4M3 MOTOR DIESEL 85CV (CP) C/MOTORISTA</v>
          </cell>
          <cell r="I2701" t="str">
            <v>H</v>
          </cell>
          <cell r="J2701">
            <v>76.16</v>
          </cell>
          <cell r="K2701" t="str">
            <v>INSUMO</v>
          </cell>
          <cell r="L2701">
            <v>10619</v>
          </cell>
          <cell r="M2701" t="str">
            <v>CAMINHAO BASCULANTE 4,0M3 TOCO FORD F-12000 S270 MOTOR CUMMINS 162CV   PBT=11800KG -  CARGA UTIL MAX C/ EQUIP=7640KG - DIST ENTRE EIXOS 4470MM - INCL CACAMBA</v>
          </cell>
          <cell r="N2701" t="str">
            <v>UN</v>
          </cell>
          <cell r="O2701">
            <v>1.9599999999999999E-4</v>
          </cell>
          <cell r="P2701">
            <v>147873.49</v>
          </cell>
          <cell r="Q2701">
            <v>28.98</v>
          </cell>
          <cell r="AD2701" t="str">
            <v>CHOR</v>
          </cell>
          <cell r="AE2701" t="str">
            <v>CUSTOS HORÁRIOS DE MÁQUINAS E EQUIPAMENTOS</v>
          </cell>
          <cell r="AF2701">
            <v>329</v>
          </cell>
          <cell r="AG2701" t="str">
            <v>COMPOSIÇÕES AUXILIARES</v>
          </cell>
          <cell r="AH2701">
            <v>0</v>
          </cell>
          <cell r="AI2701">
            <v>0</v>
          </cell>
        </row>
        <row r="2702">
          <cell r="G2702">
            <v>73532</v>
          </cell>
          <cell r="H2702" t="str">
            <v>CUSTO HORARIO PRODUTIVO - TALHA MANUAL</v>
          </cell>
          <cell r="I2702" t="str">
            <v>CHP</v>
          </cell>
          <cell r="J2702">
            <v>0.41</v>
          </cell>
          <cell r="R2702">
            <v>0</v>
          </cell>
          <cell r="S2702">
            <v>0</v>
          </cell>
          <cell r="T2702">
            <v>0</v>
          </cell>
          <cell r="U2702">
            <v>0</v>
          </cell>
          <cell r="V2702">
            <v>0.4</v>
          </cell>
          <cell r="W2702">
            <v>100</v>
          </cell>
          <cell r="X2702">
            <v>0</v>
          </cell>
          <cell r="Y2702">
            <v>0</v>
          </cell>
          <cell r="Z2702">
            <v>0</v>
          </cell>
          <cell r="AA2702">
            <v>0</v>
          </cell>
          <cell r="AB2702" t="str">
            <v>CAIXA REFERENCIAL</v>
          </cell>
          <cell r="AD2702" t="str">
            <v>CHOR</v>
          </cell>
          <cell r="AE2702" t="str">
            <v>CUSTOS HORÁRIOS DE MÁQUINAS E EQUIPAMENTOS</v>
          </cell>
          <cell r="AF2702">
            <v>329</v>
          </cell>
          <cell r="AG2702" t="str">
            <v>COMPOSIÇÕES AUXILIARES</v>
          </cell>
          <cell r="AH2702">
            <v>0</v>
          </cell>
          <cell r="AI2702">
            <v>0</v>
          </cell>
        </row>
        <row r="2703">
          <cell r="G2703">
            <v>73532</v>
          </cell>
          <cell r="H2703" t="str">
            <v>CUSTO HORARIO PRODUTIVO - TALHA MANUAL</v>
          </cell>
          <cell r="I2703" t="str">
            <v>CHP</v>
          </cell>
          <cell r="J2703">
            <v>0.41</v>
          </cell>
          <cell r="K2703" t="str">
            <v>INSUMO</v>
          </cell>
          <cell r="L2703">
            <v>10742</v>
          </cell>
          <cell r="M2703" t="str">
            <v>TALHA MANUAL 2T</v>
          </cell>
          <cell r="N2703" t="str">
            <v>UN</v>
          </cell>
          <cell r="O2703">
            <v>4.126E-4</v>
          </cell>
          <cell r="P2703">
            <v>988.15</v>
          </cell>
          <cell r="Q2703">
            <v>0.4</v>
          </cell>
          <cell r="AD2703" t="str">
            <v>CHOR</v>
          </cell>
          <cell r="AE2703" t="str">
            <v>CUSTOS HORÁRIOS DE MÁQUINAS E EQUIPAMENTOS</v>
          </cell>
          <cell r="AF2703">
            <v>329</v>
          </cell>
          <cell r="AG2703" t="str">
            <v>COMPOSIÇÕES AUXILIARES</v>
          </cell>
          <cell r="AH2703">
            <v>0</v>
          </cell>
          <cell r="AI2703">
            <v>0</v>
          </cell>
        </row>
        <row r="2704">
          <cell r="G2704">
            <v>73534</v>
          </cell>
          <cell r="H2704" t="str">
            <v>CUSTO HORARIO IMPRODUTIVO DIURNO-RETRO-ESCAVADEIRA SOBRE RODAS - CASE 580 H - 74 HP</v>
          </cell>
          <cell r="I2704" t="str">
            <v>CHI</v>
          </cell>
          <cell r="J2704">
            <v>43.17</v>
          </cell>
          <cell r="R2704">
            <v>17.91</v>
          </cell>
          <cell r="S2704">
            <v>41.5</v>
          </cell>
          <cell r="T2704">
            <v>0</v>
          </cell>
          <cell r="U2704">
            <v>0</v>
          </cell>
          <cell r="V2704">
            <v>25.25</v>
          </cell>
          <cell r="W2704">
            <v>58.49</v>
          </cell>
          <cell r="X2704">
            <v>0</v>
          </cell>
          <cell r="Y2704">
            <v>0</v>
          </cell>
          <cell r="Z2704">
            <v>0</v>
          </cell>
          <cell r="AA2704">
            <v>0</v>
          </cell>
          <cell r="AB2704" t="str">
            <v>CAIXA REFERENCIAL</v>
          </cell>
          <cell r="AD2704" t="str">
            <v>CHOR</v>
          </cell>
          <cell r="AE2704" t="str">
            <v>CUSTOS HORÁRIOS DE MÁQUINAS E EQUIPAMENTOS</v>
          </cell>
          <cell r="AF2704">
            <v>329</v>
          </cell>
          <cell r="AG2704" t="str">
            <v>COMPOSIÇÕES AUXILIARES</v>
          </cell>
          <cell r="AH2704">
            <v>0</v>
          </cell>
          <cell r="AI2704">
            <v>0</v>
          </cell>
        </row>
        <row r="2705">
          <cell r="G2705">
            <v>73534</v>
          </cell>
          <cell r="H2705" t="str">
            <v>CUSTO HORARIO IMPRODUTIVO DIURNO-RETRO-ESCAVADEIRA SOBRE RODAS - CASE 580 H - 74 HP</v>
          </cell>
          <cell r="I2705" t="str">
            <v>CHI</v>
          </cell>
          <cell r="J2705">
            <v>43.17</v>
          </cell>
          <cell r="K2705" t="str">
            <v>COMPOSICAO</v>
          </cell>
          <cell r="L2705">
            <v>73310</v>
          </cell>
          <cell r="M2705" t="str">
            <v>CUSTO HORARIO COM DEPRECIACAO E JUROS-RETRO-ESCAVADEIRA SOBRE RODAS - CASE 580 H - 74 HP</v>
          </cell>
          <cell r="N2705" t="str">
            <v>H</v>
          </cell>
          <cell r="O2705">
            <v>1</v>
          </cell>
          <cell r="P2705">
            <v>25.25</v>
          </cell>
          <cell r="Q2705">
            <v>25.25</v>
          </cell>
          <cell r="AD2705" t="str">
            <v>CHOR</v>
          </cell>
          <cell r="AE2705" t="str">
            <v>CUSTOS HORÁRIOS DE MÁQUINAS E EQUIPAMENTOS</v>
          </cell>
          <cell r="AF2705">
            <v>329</v>
          </cell>
          <cell r="AG2705" t="str">
            <v>COMPOSIÇÕES AUXILIARES</v>
          </cell>
          <cell r="AH2705">
            <v>0</v>
          </cell>
          <cell r="AI2705">
            <v>0</v>
          </cell>
        </row>
        <row r="2706">
          <cell r="G2706">
            <v>73534</v>
          </cell>
          <cell r="H2706" t="str">
            <v>CUSTO HORARIO IMPRODUTIVO DIURNO-RETRO-ESCAVADEIRA SOBRE RODAS - CASE 580 H - 74 HP</v>
          </cell>
          <cell r="I2706" t="str">
            <v>CHI</v>
          </cell>
          <cell r="J2706">
            <v>43.17</v>
          </cell>
          <cell r="K2706" t="str">
            <v>COMPOSICAO</v>
          </cell>
          <cell r="L2706">
            <v>73314</v>
          </cell>
          <cell r="M2706" t="str">
            <v>CUSTO HORARIO COM MAO-DE-OBRA NA OPERACAO DIURNA-RETRO-ESCAVADEIRA SO-BRE RODAS - CASE 580 H - 74 HP</v>
          </cell>
          <cell r="N2706" t="str">
            <v>H</v>
          </cell>
          <cell r="O2706">
            <v>1</v>
          </cell>
          <cell r="P2706">
            <v>17.91</v>
          </cell>
          <cell r="Q2706">
            <v>17.91</v>
          </cell>
          <cell r="AD2706" t="str">
            <v>CHOR</v>
          </cell>
          <cell r="AE2706" t="str">
            <v>CUSTOS HORÁRIOS DE MÁQUINAS E EQUIPAMENTOS</v>
          </cell>
          <cell r="AF2706">
            <v>329</v>
          </cell>
          <cell r="AG2706" t="str">
            <v>COMPOSIÇÕES AUXILIARES</v>
          </cell>
          <cell r="AH2706">
            <v>0</v>
          </cell>
          <cell r="AI2706">
            <v>0</v>
          </cell>
        </row>
        <row r="2707">
          <cell r="G2707">
            <v>73535</v>
          </cell>
          <cell r="H2707" t="str">
            <v>CHP - CAMINHAO C/GUINCHO 6T, MOTOR DIESEL 136HP, M. BENZ MOD L1214,   MUNCK MOD, M 640/18, OU SIMILAR</v>
          </cell>
          <cell r="I2707" t="str">
            <v>H</v>
          </cell>
          <cell r="J2707">
            <v>81</v>
          </cell>
          <cell r="R2707">
            <v>0</v>
          </cell>
          <cell r="S2707">
            <v>0</v>
          </cell>
          <cell r="T2707">
            <v>0</v>
          </cell>
          <cell r="U2707">
            <v>0</v>
          </cell>
          <cell r="V2707">
            <v>81</v>
          </cell>
          <cell r="W2707">
            <v>100</v>
          </cell>
          <cell r="X2707">
            <v>0</v>
          </cell>
          <cell r="Y2707">
            <v>0</v>
          </cell>
          <cell r="Z2707">
            <v>0</v>
          </cell>
          <cell r="AA2707">
            <v>0</v>
          </cell>
          <cell r="AB2707" t="str">
            <v>CAIXA REFERENCIAL</v>
          </cell>
          <cell r="AD2707" t="str">
            <v>CHOR</v>
          </cell>
          <cell r="AE2707" t="str">
            <v>CUSTOS HORÁRIOS DE MÁQUINAS E EQUIPAMENTOS</v>
          </cell>
          <cell r="AF2707">
            <v>329</v>
          </cell>
          <cell r="AG2707" t="str">
            <v>COMPOSIÇÕES AUXILIARES</v>
          </cell>
          <cell r="AH2707">
            <v>0</v>
          </cell>
          <cell r="AI2707">
            <v>0</v>
          </cell>
        </row>
        <row r="2708">
          <cell r="G2708">
            <v>73535</v>
          </cell>
          <cell r="H2708" t="str">
            <v>CHP - CAMINHAO C/GUINCHO 6T, MOTOR DIESEL 136HP, M. BENZ MOD L1214,   MUNCK MOD, M 640/18, OU SIMILAR</v>
          </cell>
          <cell r="I2708" t="str">
            <v>H</v>
          </cell>
          <cell r="J2708">
            <v>81</v>
          </cell>
          <cell r="K2708" t="str">
            <v>INSUMO</v>
          </cell>
          <cell r="L2708">
            <v>3356</v>
          </cell>
          <cell r="M2708" t="str">
            <v>GUINCHO TIPO MUNCK CAP * 6T * MONTADO EM CAMINHAO CARROCERIA, OU EQUIV</v>
          </cell>
          <cell r="N2708" t="str">
            <v>H</v>
          </cell>
          <cell r="O2708">
            <v>1</v>
          </cell>
          <cell r="P2708">
            <v>81</v>
          </cell>
          <cell r="Q2708">
            <v>81</v>
          </cell>
          <cell r="AD2708" t="str">
            <v>CHOR</v>
          </cell>
          <cell r="AE2708" t="str">
            <v>CUSTOS HORÁRIOS DE MÁQUINAS E EQUIPAMENTOS</v>
          </cell>
          <cell r="AF2708">
            <v>329</v>
          </cell>
          <cell r="AG2708" t="str">
            <v>COMPOSIÇÕES AUXILIARES</v>
          </cell>
          <cell r="AH2708">
            <v>0</v>
          </cell>
          <cell r="AI2708">
            <v>0</v>
          </cell>
        </row>
        <row r="2709">
          <cell r="G2709">
            <v>73553</v>
          </cell>
          <cell r="H2709" t="str">
            <v>MAQUINA DE PINTAR FAIXA CONSMAQ FX24 14HP - CHP</v>
          </cell>
          <cell r="I2709" t="str">
            <v>H</v>
          </cell>
          <cell r="J2709">
            <v>180.81</v>
          </cell>
          <cell r="R2709">
            <v>12.31</v>
          </cell>
          <cell r="S2709">
            <v>6.81</v>
          </cell>
          <cell r="T2709">
            <v>10.15</v>
          </cell>
          <cell r="U2709">
            <v>5.61</v>
          </cell>
          <cell r="V2709">
            <v>158.34</v>
          </cell>
          <cell r="W2709">
            <v>87.57</v>
          </cell>
          <cell r="X2709">
            <v>0</v>
          </cell>
          <cell r="Y2709">
            <v>0</v>
          </cell>
          <cell r="Z2709">
            <v>0</v>
          </cell>
          <cell r="AA2709">
            <v>0</v>
          </cell>
          <cell r="AB2709" t="str">
            <v>CAIXA REFERENCIAL</v>
          </cell>
          <cell r="AD2709" t="str">
            <v>CHOR</v>
          </cell>
          <cell r="AE2709" t="str">
            <v>CUSTOS HORÁRIOS DE MÁQUINAS E EQUIPAMENTOS</v>
          </cell>
          <cell r="AF2709">
            <v>329</v>
          </cell>
          <cell r="AG2709" t="str">
            <v>COMPOSIÇÕES AUXILIARES</v>
          </cell>
          <cell r="AH2709">
            <v>0</v>
          </cell>
          <cell r="AI2709">
            <v>0</v>
          </cell>
        </row>
        <row r="2710">
          <cell r="G2710">
            <v>73553</v>
          </cell>
          <cell r="H2710" t="str">
            <v>MAQUINA DE PINTAR FAIXA CONSMAQ FX24 14HP - CHP</v>
          </cell>
          <cell r="I2710" t="str">
            <v>H</v>
          </cell>
          <cell r="J2710">
            <v>180.81</v>
          </cell>
          <cell r="K2710" t="str">
            <v>INSUMO</v>
          </cell>
          <cell r="L2710">
            <v>4222</v>
          </cell>
          <cell r="M2710" t="str">
            <v>GASOLINA COMUM</v>
          </cell>
          <cell r="N2710" t="str">
            <v>L</v>
          </cell>
          <cell r="O2710">
            <v>3.5</v>
          </cell>
          <cell r="P2710">
            <v>2.9</v>
          </cell>
          <cell r="Q2710">
            <v>10.15</v>
          </cell>
          <cell r="AD2710" t="str">
            <v>CHOR</v>
          </cell>
          <cell r="AE2710" t="str">
            <v>CUSTOS HORÁRIOS DE MÁQUINAS E EQUIPAMENTOS</v>
          </cell>
          <cell r="AF2710">
            <v>329</v>
          </cell>
          <cell r="AG2710" t="str">
            <v>COMPOSIÇÕES AUXILIARES</v>
          </cell>
          <cell r="AH2710">
            <v>0</v>
          </cell>
          <cell r="AI2710">
            <v>0</v>
          </cell>
        </row>
        <row r="2711">
          <cell r="G2711">
            <v>73553</v>
          </cell>
          <cell r="H2711" t="str">
            <v>MAQUINA DE PINTAR FAIXA CONSMAQ FX24 14HP - CHP</v>
          </cell>
          <cell r="I2711" t="str">
            <v>H</v>
          </cell>
          <cell r="J2711">
            <v>180.81</v>
          </cell>
          <cell r="K2711" t="str">
            <v>INSUMO</v>
          </cell>
          <cell r="L2711">
            <v>4230</v>
          </cell>
          <cell r="M2711" t="str">
            <v>OPERADOR DE MAQUINAS E EQUIPAMENTOS</v>
          </cell>
          <cell r="N2711" t="str">
            <v>H</v>
          </cell>
          <cell r="O2711">
            <v>0.89499999999999991</v>
          </cell>
          <cell r="P2711">
            <v>13.76</v>
          </cell>
          <cell r="Q2711">
            <v>12.31</v>
          </cell>
          <cell r="AD2711" t="str">
            <v>CHOR</v>
          </cell>
          <cell r="AE2711" t="str">
            <v>CUSTOS HORÁRIOS DE MÁQUINAS E EQUIPAMENTOS</v>
          </cell>
          <cell r="AF2711">
            <v>329</v>
          </cell>
          <cell r="AG2711" t="str">
            <v>COMPOSIÇÕES AUXILIARES</v>
          </cell>
          <cell r="AH2711">
            <v>0</v>
          </cell>
          <cell r="AI2711">
            <v>0</v>
          </cell>
        </row>
        <row r="2712">
          <cell r="G2712">
            <v>73553</v>
          </cell>
          <cell r="H2712" t="str">
            <v>MAQUINA DE PINTAR FAIXA CONSMAQ FX24 14HP - CHP</v>
          </cell>
          <cell r="I2712" t="str">
            <v>H</v>
          </cell>
          <cell r="J2712">
            <v>180.81</v>
          </cell>
          <cell r="K2712" t="str">
            <v>INSUMO</v>
          </cell>
          <cell r="L2712">
            <v>14647</v>
          </cell>
          <cell r="M2712" t="str">
            <v>MAQUINA DEMARCADORA DE FAIXA DE TRAFEGO FX24B CONSMAQ,AUTOPROPELIDA,  MOTOR DIESEL 24 HP</v>
          </cell>
          <cell r="N2712" t="str">
            <v>UN</v>
          </cell>
          <cell r="O2712">
            <v>5.1999999999999995E-4</v>
          </cell>
          <cell r="P2712">
            <v>304500</v>
          </cell>
          <cell r="Q2712">
            <v>158.34</v>
          </cell>
          <cell r="AD2712" t="str">
            <v>CHOR</v>
          </cell>
          <cell r="AE2712" t="str">
            <v>CUSTOS HORÁRIOS DE MÁQUINAS E EQUIPAMENTOS</v>
          </cell>
          <cell r="AF2712">
            <v>329</v>
          </cell>
          <cell r="AG2712" t="str">
            <v>COMPOSIÇÕES AUXILIARES</v>
          </cell>
          <cell r="AH2712">
            <v>0</v>
          </cell>
          <cell r="AI2712">
            <v>0</v>
          </cell>
        </row>
        <row r="2713">
          <cell r="G2713">
            <v>73557</v>
          </cell>
          <cell r="H2713" t="str">
            <v>MAQUINA POLIDORA 4HP 12AMP 220V EXCL ESMERIL E OPERADOR (CI)</v>
          </cell>
          <cell r="I2713" t="str">
            <v>H</v>
          </cell>
          <cell r="J2713">
            <v>1.45</v>
          </cell>
          <cell r="R2713">
            <v>0</v>
          </cell>
          <cell r="S2713">
            <v>0</v>
          </cell>
          <cell r="T2713">
            <v>0</v>
          </cell>
          <cell r="U2713">
            <v>0</v>
          </cell>
          <cell r="V2713">
            <v>1.44</v>
          </cell>
          <cell r="W2713">
            <v>100</v>
          </cell>
          <cell r="X2713">
            <v>0</v>
          </cell>
          <cell r="Y2713">
            <v>0</v>
          </cell>
          <cell r="Z2713">
            <v>0</v>
          </cell>
          <cell r="AA2713">
            <v>0</v>
          </cell>
          <cell r="AB2713" t="str">
            <v>CAIXA REFERENCIAL</v>
          </cell>
          <cell r="AD2713" t="str">
            <v>CHOR</v>
          </cell>
          <cell r="AE2713" t="str">
            <v>CUSTOS HORÁRIOS DE MÁQUINAS E EQUIPAMENTOS</v>
          </cell>
          <cell r="AF2713">
            <v>329</v>
          </cell>
          <cell r="AG2713" t="str">
            <v>COMPOSIÇÕES AUXILIARES</v>
          </cell>
          <cell r="AH2713">
            <v>0</v>
          </cell>
          <cell r="AI2713">
            <v>0</v>
          </cell>
        </row>
        <row r="2714">
          <cell r="G2714">
            <v>73557</v>
          </cell>
          <cell r="H2714" t="str">
            <v>MAQUINA POLIDORA 4HP 12AMP 220V EXCL ESMERIL E OPERADOR (CI)</v>
          </cell>
          <cell r="I2714" t="str">
            <v>H</v>
          </cell>
          <cell r="J2714">
            <v>1.45</v>
          </cell>
          <cell r="K2714" t="str">
            <v>INSUMO</v>
          </cell>
          <cell r="L2714">
            <v>13954</v>
          </cell>
          <cell r="M2714" t="str">
            <v>POLIDORA DE PISO (POLITRIZ) ELETRICA 4HP/12A**CAIXA**</v>
          </cell>
          <cell r="N2714" t="str">
            <v>UN</v>
          </cell>
          <cell r="O2714">
            <v>2.2669999999999998E-4</v>
          </cell>
          <cell r="P2714">
            <v>6384.21</v>
          </cell>
          <cell r="Q2714">
            <v>1.44</v>
          </cell>
          <cell r="AD2714" t="str">
            <v>CHOR</v>
          </cell>
          <cell r="AE2714" t="str">
            <v>CUSTOS HORÁRIOS DE MÁQUINAS E EQUIPAMENTOS</v>
          </cell>
          <cell r="AF2714">
            <v>329</v>
          </cell>
          <cell r="AG2714" t="str">
            <v>COMPOSIÇÕES AUXILIARES</v>
          </cell>
          <cell r="AH2714">
            <v>0</v>
          </cell>
          <cell r="AI2714">
            <v>0</v>
          </cell>
        </row>
        <row r="2715">
          <cell r="G2715">
            <v>73558</v>
          </cell>
          <cell r="H2715" t="str">
            <v>LOCAÇÃO DE EXTRUSORA DE GUIAS E SARJETAS SEM FORMAS, MOTOR DIESEL DE 14CV, EXCLUSIVE OPERADOR (CI)</v>
          </cell>
          <cell r="I2715" t="str">
            <v>H</v>
          </cell>
          <cell r="J2715">
            <v>5.08</v>
          </cell>
          <cell r="R2715">
            <v>0</v>
          </cell>
          <cell r="S2715">
            <v>0</v>
          </cell>
          <cell r="T2715">
            <v>0</v>
          </cell>
          <cell r="U2715">
            <v>0</v>
          </cell>
          <cell r="V2715">
            <v>5.07</v>
          </cell>
          <cell r="W2715">
            <v>100</v>
          </cell>
          <cell r="X2715">
            <v>0</v>
          </cell>
          <cell r="Y2715">
            <v>0</v>
          </cell>
          <cell r="Z2715">
            <v>0</v>
          </cell>
          <cell r="AA2715">
            <v>0</v>
          </cell>
          <cell r="AB2715" t="str">
            <v>CAIXA REFERENCIAL</v>
          </cell>
          <cell r="AD2715" t="str">
            <v>CHOR</v>
          </cell>
          <cell r="AE2715" t="str">
            <v>CUSTOS HORÁRIOS DE MÁQUINAS E EQUIPAMENTOS</v>
          </cell>
          <cell r="AF2715">
            <v>329</v>
          </cell>
          <cell r="AG2715" t="str">
            <v>COMPOSIÇÕES AUXILIARES</v>
          </cell>
          <cell r="AH2715">
            <v>0</v>
          </cell>
          <cell r="AI2715">
            <v>0</v>
          </cell>
        </row>
        <row r="2716">
          <cell r="G2716">
            <v>73558</v>
          </cell>
          <cell r="H2716" t="str">
            <v>LOCAÇÃO DE EXTRUSORA DE GUIAS E SARJETAS SEM FORMAS, MOTOR DIESEL DE 14CV, EXCLUSIVE OPERADOR (CI)</v>
          </cell>
          <cell r="I2716" t="str">
            <v>H</v>
          </cell>
          <cell r="J2716">
            <v>5.08</v>
          </cell>
          <cell r="K2716" t="str">
            <v>INSUMO</v>
          </cell>
          <cell r="L2716">
            <v>13836</v>
          </cell>
          <cell r="M2716" t="str">
            <v>EXTRUSORA DE GUIAS E SARJETAS EM CONCRETO SIMPLES, PAVIMAK MOD. PK-620 (EQUIPAMENTO P/EXECUCAO DE MEIO-FIO/SARJETAS POR EXTRUSAO DE CONCRETO)**CAIXA**</v>
          </cell>
          <cell r="N2716" t="str">
            <v>UN</v>
          </cell>
          <cell r="O2716">
            <v>9.87E-5</v>
          </cell>
          <cell r="P2716">
            <v>51424.83</v>
          </cell>
          <cell r="Q2716">
            <v>5.07</v>
          </cell>
          <cell r="AD2716" t="str">
            <v>CHOR</v>
          </cell>
          <cell r="AE2716" t="str">
            <v>CUSTOS HORÁRIOS DE MÁQUINAS E EQUIPAMENTOS</v>
          </cell>
          <cell r="AF2716">
            <v>329</v>
          </cell>
          <cell r="AG2716" t="str">
            <v>COMPOSIÇÕES AUXILIARES</v>
          </cell>
          <cell r="AH2716">
            <v>0</v>
          </cell>
          <cell r="AI2716">
            <v>0</v>
          </cell>
        </row>
        <row r="2717">
          <cell r="G2717">
            <v>73559</v>
          </cell>
          <cell r="H2717" t="str">
            <v>USINA PRE-MISTURADORA DE SOLOS CAPAC 350/600T/H (CI) INCL EQUIPE      DE OPERACAO</v>
          </cell>
          <cell r="I2717" t="str">
            <v>H</v>
          </cell>
          <cell r="J2717">
            <v>158.61000000000001</v>
          </cell>
          <cell r="R2717">
            <v>43.55</v>
          </cell>
          <cell r="S2717">
            <v>27.46</v>
          </cell>
          <cell r="T2717">
            <v>0</v>
          </cell>
          <cell r="U2717">
            <v>0</v>
          </cell>
          <cell r="V2717">
            <v>115.05</v>
          </cell>
          <cell r="W2717">
            <v>72.53</v>
          </cell>
          <cell r="X2717">
            <v>0</v>
          </cell>
          <cell r="Y2717">
            <v>0</v>
          </cell>
          <cell r="Z2717">
            <v>0</v>
          </cell>
          <cell r="AA2717">
            <v>0</v>
          </cell>
          <cell r="AB2717" t="str">
            <v>CAIXA REFERENCIAL</v>
          </cell>
          <cell r="AD2717" t="str">
            <v>CHOR</v>
          </cell>
          <cell r="AE2717" t="str">
            <v>CUSTOS HORÁRIOS DE MÁQUINAS E EQUIPAMENTOS</v>
          </cell>
          <cell r="AF2717">
            <v>329</v>
          </cell>
          <cell r="AG2717" t="str">
            <v>COMPOSIÇÕES AUXILIARES</v>
          </cell>
          <cell r="AH2717">
            <v>0</v>
          </cell>
          <cell r="AI2717">
            <v>0</v>
          </cell>
        </row>
        <row r="2718">
          <cell r="G2718">
            <v>73559</v>
          </cell>
          <cell r="H2718" t="str">
            <v>USINA PRE-MISTURADORA DE SOLOS CAPAC 350/600T/H (CI) INCL EQUIPE      DE OPERACAO</v>
          </cell>
          <cell r="I2718" t="str">
            <v>H</v>
          </cell>
          <cell r="J2718">
            <v>158.61000000000001</v>
          </cell>
          <cell r="K2718" t="str">
            <v>INSUMO</v>
          </cell>
          <cell r="L2718">
            <v>4230</v>
          </cell>
          <cell r="M2718" t="str">
            <v>OPERADOR DE MAQUINAS E EQUIPAMENTOS</v>
          </cell>
          <cell r="N2718" t="str">
            <v>H</v>
          </cell>
          <cell r="O2718">
            <v>1</v>
          </cell>
          <cell r="P2718">
            <v>13.76</v>
          </cell>
          <cell r="Q2718">
            <v>13.76</v>
          </cell>
          <cell r="AD2718" t="str">
            <v>CHOR</v>
          </cell>
          <cell r="AE2718" t="str">
            <v>CUSTOS HORÁRIOS DE MÁQUINAS E EQUIPAMENTOS</v>
          </cell>
          <cell r="AF2718">
            <v>329</v>
          </cell>
          <cell r="AG2718" t="str">
            <v>COMPOSIÇÕES AUXILIARES</v>
          </cell>
          <cell r="AH2718">
            <v>0</v>
          </cell>
          <cell r="AI2718">
            <v>0</v>
          </cell>
        </row>
        <row r="2719">
          <cell r="G2719">
            <v>73559</v>
          </cell>
          <cell r="H2719" t="str">
            <v>USINA PRE-MISTURADORA DE SOLOS CAPAC 350/600T/H (CI) INCL EQUIPE      DE OPERACAO</v>
          </cell>
          <cell r="I2719" t="str">
            <v>H</v>
          </cell>
          <cell r="J2719">
            <v>158.61000000000001</v>
          </cell>
          <cell r="K2719" t="str">
            <v>INSUMO</v>
          </cell>
          <cell r="L2719">
            <v>6111</v>
          </cell>
          <cell r="M2719" t="str">
            <v>SERVENTE</v>
          </cell>
          <cell r="N2719" t="str">
            <v>H</v>
          </cell>
          <cell r="O2719">
            <v>4</v>
          </cell>
          <cell r="P2719">
            <v>7.44</v>
          </cell>
          <cell r="Q2719">
            <v>29.79</v>
          </cell>
          <cell r="AD2719" t="str">
            <v>CHOR</v>
          </cell>
          <cell r="AE2719" t="str">
            <v>CUSTOS HORÁRIOS DE MÁQUINAS E EQUIPAMENTOS</v>
          </cell>
          <cell r="AF2719">
            <v>329</v>
          </cell>
          <cell r="AG2719" t="str">
            <v>COMPOSIÇÕES AUXILIARES</v>
          </cell>
          <cell r="AH2719">
            <v>0</v>
          </cell>
          <cell r="AI2719">
            <v>0</v>
          </cell>
        </row>
        <row r="2720">
          <cell r="G2720">
            <v>73559</v>
          </cell>
          <cell r="H2720" t="str">
            <v>USINA PRE-MISTURADORA DE SOLOS CAPAC 350/600T/H (CI) INCL EQUIPE      DE OPERACAO</v>
          </cell>
          <cell r="I2720" t="str">
            <v>H</v>
          </cell>
          <cell r="J2720">
            <v>158.61000000000001</v>
          </cell>
          <cell r="K2720" t="str">
            <v>INSUMO</v>
          </cell>
          <cell r="L2720">
            <v>9921</v>
          </cell>
          <cell r="M2720" t="str">
            <v>USINA MISTURADORA DE SOLOS CIBER USC-50 P,  DOSADORES TRIPLOS, CALHA VIBRATORIA   CAP. 200/500 T - 201 HP **CAIXA**</v>
          </cell>
          <cell r="N2720" t="str">
            <v>UN</v>
          </cell>
          <cell r="O2720">
            <v>1.2299999999999998E-4</v>
          </cell>
          <cell r="P2720">
            <v>935407.69</v>
          </cell>
          <cell r="Q2720">
            <v>115.05</v>
          </cell>
          <cell r="AD2720" t="str">
            <v>CHOR</v>
          </cell>
          <cell r="AE2720" t="str">
            <v>CUSTOS HORÁRIOS DE MÁQUINAS E EQUIPAMENTOS</v>
          </cell>
          <cell r="AF2720">
            <v>329</v>
          </cell>
          <cell r="AG2720" t="str">
            <v>COMPOSIÇÕES AUXILIARES</v>
          </cell>
          <cell r="AH2720">
            <v>0</v>
          </cell>
          <cell r="AI2720">
            <v>0</v>
          </cell>
        </row>
        <row r="2721">
          <cell r="G2721">
            <v>73560</v>
          </cell>
          <cell r="H2721" t="str">
            <v>SOCADOR PNEUMATICO 18.5KG CONSUMO AR 0,82M3/M (CI) INCL OPERADOR</v>
          </cell>
          <cell r="I2721" t="str">
            <v>H</v>
          </cell>
          <cell r="J2721">
            <v>1.81</v>
          </cell>
          <cell r="R2721">
            <v>0</v>
          </cell>
          <cell r="S2721">
            <v>0</v>
          </cell>
          <cell r="T2721">
            <v>0</v>
          </cell>
          <cell r="U2721">
            <v>0</v>
          </cell>
          <cell r="V2721">
            <v>1.81</v>
          </cell>
          <cell r="W2721">
            <v>100</v>
          </cell>
          <cell r="X2721">
            <v>0</v>
          </cell>
          <cell r="Y2721">
            <v>0</v>
          </cell>
          <cell r="Z2721">
            <v>0</v>
          </cell>
          <cell r="AA2721">
            <v>0</v>
          </cell>
          <cell r="AB2721" t="str">
            <v>CAIXA REFERENCIAL</v>
          </cell>
          <cell r="AD2721" t="str">
            <v>CHOR</v>
          </cell>
          <cell r="AE2721" t="str">
            <v>CUSTOS HORÁRIOS DE MÁQUINAS E EQUIPAMENTOS</v>
          </cell>
          <cell r="AF2721">
            <v>329</v>
          </cell>
          <cell r="AG2721" t="str">
            <v>COMPOSIÇÕES AUXILIARES</v>
          </cell>
          <cell r="AH2721">
            <v>0</v>
          </cell>
          <cell r="AI2721">
            <v>0</v>
          </cell>
        </row>
        <row r="2722">
          <cell r="G2722">
            <v>73560</v>
          </cell>
          <cell r="H2722" t="str">
            <v>SOCADOR PNEUMATICO 18.5KG CONSUMO AR 0,82M3/M (CI) INCL OPERADOR</v>
          </cell>
          <cell r="I2722" t="str">
            <v>H</v>
          </cell>
          <cell r="J2722">
            <v>1.81</v>
          </cell>
          <cell r="K2722" t="str">
            <v>INSUMO</v>
          </cell>
          <cell r="L2722">
            <v>11281</v>
          </cell>
          <cell r="M2722" t="str">
            <v>SOQUETE COMPACTADOR DYNAPAC LC-71 3HP A GASOLINA, PESO 72KG</v>
          </cell>
          <cell r="N2722" t="str">
            <v>UN</v>
          </cell>
          <cell r="O2722">
            <v>2.2669999999999998E-4</v>
          </cell>
          <cell r="P2722">
            <v>8000</v>
          </cell>
          <cell r="Q2722">
            <v>1.81</v>
          </cell>
          <cell r="AD2722" t="str">
            <v>CHOR</v>
          </cell>
          <cell r="AE2722" t="str">
            <v>CUSTOS HORÁRIOS DE MÁQUINAS E EQUIPAMENTOS</v>
          </cell>
          <cell r="AF2722">
            <v>329</v>
          </cell>
          <cell r="AG2722" t="str">
            <v>COMPOSIÇÕES AUXILIARES</v>
          </cell>
          <cell r="AH2722">
            <v>0</v>
          </cell>
          <cell r="AI2722">
            <v>0</v>
          </cell>
        </row>
        <row r="2723">
          <cell r="G2723">
            <v>73563</v>
          </cell>
          <cell r="H2723" t="str">
            <v>TRATOR ESTEIRAS DIESEL APROX 335CV C/LAMINA 5000KG (CI) INCL OPERADOR</v>
          </cell>
          <cell r="I2723" t="str">
            <v>H</v>
          </cell>
          <cell r="J2723">
            <v>243.23</v>
          </cell>
          <cell r="R2723">
            <v>13.76</v>
          </cell>
          <cell r="S2723">
            <v>5.65</v>
          </cell>
          <cell r="T2723">
            <v>0</v>
          </cell>
          <cell r="U2723">
            <v>0</v>
          </cell>
          <cell r="V2723">
            <v>229.46</v>
          </cell>
          <cell r="W2723">
            <v>94.34</v>
          </cell>
          <cell r="X2723">
            <v>0</v>
          </cell>
          <cell r="Y2723">
            <v>0</v>
          </cell>
          <cell r="Z2723">
            <v>0</v>
          </cell>
          <cell r="AA2723">
            <v>0</v>
          </cell>
          <cell r="AB2723" t="str">
            <v>CAIXA REFERENCIAL</v>
          </cell>
          <cell r="AD2723" t="str">
            <v>CHOR</v>
          </cell>
          <cell r="AE2723" t="str">
            <v>CUSTOS HORÁRIOS DE MÁQUINAS E EQUIPAMENTOS</v>
          </cell>
          <cell r="AF2723">
            <v>329</v>
          </cell>
          <cell r="AG2723" t="str">
            <v>COMPOSIÇÕES AUXILIARES</v>
          </cell>
          <cell r="AH2723">
            <v>0</v>
          </cell>
          <cell r="AI2723">
            <v>0</v>
          </cell>
        </row>
        <row r="2724">
          <cell r="G2724">
            <v>73563</v>
          </cell>
          <cell r="H2724" t="str">
            <v>TRATOR ESTEIRAS DIESEL APROX 335CV C/LAMINA 5000KG (CI) INCL OPERADOR</v>
          </cell>
          <cell r="I2724" t="str">
            <v>H</v>
          </cell>
          <cell r="J2724">
            <v>243.23</v>
          </cell>
          <cell r="K2724" t="str">
            <v>INSUMO</v>
          </cell>
          <cell r="L2724">
            <v>4230</v>
          </cell>
          <cell r="M2724" t="str">
            <v>OPERADOR DE MAQUINAS E EQUIPAMENTOS</v>
          </cell>
          <cell r="N2724" t="str">
            <v>H</v>
          </cell>
          <cell r="O2724">
            <v>1</v>
          </cell>
          <cell r="P2724">
            <v>13.76</v>
          </cell>
          <cell r="Q2724">
            <v>13.76</v>
          </cell>
          <cell r="AD2724" t="str">
            <v>CHOR</v>
          </cell>
          <cell r="AE2724" t="str">
            <v>CUSTOS HORÁRIOS DE MÁQUINAS E EQUIPAMENTOS</v>
          </cell>
          <cell r="AF2724">
            <v>329</v>
          </cell>
          <cell r="AG2724" t="str">
            <v>COMPOSIÇÕES AUXILIARES</v>
          </cell>
          <cell r="AH2724">
            <v>0</v>
          </cell>
          <cell r="AI2724">
            <v>0</v>
          </cell>
        </row>
        <row r="2725">
          <cell r="G2725">
            <v>73563</v>
          </cell>
          <cell r="H2725" t="str">
            <v>TRATOR ESTEIRAS DIESEL APROX 335CV C/LAMINA 5000KG (CI) INCL OPERADOR</v>
          </cell>
          <cell r="I2725" t="str">
            <v>H</v>
          </cell>
          <cell r="J2725">
            <v>243.23</v>
          </cell>
          <cell r="K2725" t="str">
            <v>INSUMO</v>
          </cell>
          <cell r="L2725">
            <v>7623</v>
          </cell>
          <cell r="M2725" t="str">
            <v>TRATOR DE ESTEIRAS CATERPILLAR D8R COM LAMINA - POTENCIA 305 HP - PESO OPERACIONAL 37 T**CAIXA**</v>
          </cell>
          <cell r="N2725" t="str">
            <v>UN</v>
          </cell>
          <cell r="O2725">
            <v>1.16E-4</v>
          </cell>
          <cell r="P2725">
            <v>1978121.88</v>
          </cell>
          <cell r="Q2725">
            <v>229.46</v>
          </cell>
          <cell r="AD2725" t="str">
            <v>CHOR</v>
          </cell>
          <cell r="AE2725" t="str">
            <v>CUSTOS HORÁRIOS DE MÁQUINAS E EQUIPAMENTOS</v>
          </cell>
          <cell r="AF2725">
            <v>329</v>
          </cell>
          <cell r="AG2725" t="str">
            <v>COMPOSIÇÕES AUXILIARES</v>
          </cell>
          <cell r="AH2725">
            <v>0</v>
          </cell>
          <cell r="AI2725">
            <v>0</v>
          </cell>
        </row>
        <row r="2726">
          <cell r="G2726">
            <v>73582</v>
          </cell>
          <cell r="H2726" t="str">
            <v>TRATOR ESTEIRAS DIESEL APROX 200CV C/LAMINA 2500KG (CF) INCL OPERADOR</v>
          </cell>
          <cell r="I2726" t="str">
            <v>H</v>
          </cell>
          <cell r="J2726">
            <v>131.32</v>
          </cell>
          <cell r="R2726">
            <v>13.76</v>
          </cell>
          <cell r="S2726">
            <v>10.48</v>
          </cell>
          <cell r="T2726">
            <v>7.16</v>
          </cell>
          <cell r="U2726">
            <v>5.45</v>
          </cell>
          <cell r="V2726">
            <v>110.39</v>
          </cell>
          <cell r="W2726">
            <v>84.06</v>
          </cell>
          <cell r="X2726">
            <v>0</v>
          </cell>
          <cell r="Y2726">
            <v>0</v>
          </cell>
          <cell r="Z2726">
            <v>0</v>
          </cell>
          <cell r="AA2726">
            <v>0</v>
          </cell>
          <cell r="AB2726" t="str">
            <v>CAIXA REFERENCIAL</v>
          </cell>
          <cell r="AD2726" t="str">
            <v>CHOR</v>
          </cell>
          <cell r="AE2726" t="str">
            <v>CUSTOS HORÁRIOS DE MÁQUINAS E EQUIPAMENTOS</v>
          </cell>
          <cell r="AF2726">
            <v>329</v>
          </cell>
          <cell r="AG2726" t="str">
            <v>COMPOSIÇÕES AUXILIARES</v>
          </cell>
          <cell r="AH2726">
            <v>0</v>
          </cell>
          <cell r="AI2726">
            <v>0</v>
          </cell>
        </row>
        <row r="2727">
          <cell r="G2727">
            <v>73582</v>
          </cell>
          <cell r="H2727" t="str">
            <v>TRATOR ESTEIRAS DIESEL APROX 200CV C/LAMINA 2500KG (CF) INCL OPERADOR</v>
          </cell>
          <cell r="I2727" t="str">
            <v>H</v>
          </cell>
          <cell r="J2727">
            <v>131.32</v>
          </cell>
          <cell r="K2727" t="str">
            <v>INSUMO</v>
          </cell>
          <cell r="L2727">
            <v>4221</v>
          </cell>
          <cell r="M2727" t="str">
            <v>OLEO DIESEL COMBUSTIVEL COMUM</v>
          </cell>
          <cell r="N2727" t="str">
            <v>L</v>
          </cell>
          <cell r="O2727">
            <v>2.8</v>
          </cell>
          <cell r="P2727">
            <v>2.3199999999999998</v>
          </cell>
          <cell r="Q2727">
            <v>6.49</v>
          </cell>
          <cell r="AD2727" t="str">
            <v>CHOR</v>
          </cell>
          <cell r="AE2727" t="str">
            <v>CUSTOS HORÁRIOS DE MÁQUINAS E EQUIPAMENTOS</v>
          </cell>
          <cell r="AF2727">
            <v>329</v>
          </cell>
          <cell r="AG2727" t="str">
            <v>COMPOSIÇÕES AUXILIARES</v>
          </cell>
          <cell r="AH2727">
            <v>0</v>
          </cell>
          <cell r="AI2727">
            <v>0</v>
          </cell>
        </row>
        <row r="2728">
          <cell r="G2728">
            <v>73582</v>
          </cell>
          <cell r="H2728" t="str">
            <v>TRATOR ESTEIRAS DIESEL APROX 200CV C/LAMINA 2500KG (CF) INCL OPERADOR</v>
          </cell>
          <cell r="I2728" t="str">
            <v>H</v>
          </cell>
          <cell r="J2728">
            <v>131.32</v>
          </cell>
          <cell r="K2728" t="str">
            <v>INSUMO</v>
          </cell>
          <cell r="L2728">
            <v>4227</v>
          </cell>
          <cell r="M2728" t="str">
            <v>ÓLEO LUBRIFICANTE PARA MOTORES DE EQUIPAMENTOS PESADOS (CAMINHÕES, TRATORES, RETROS E ETC...)</v>
          </cell>
          <cell r="N2728" t="str">
            <v>L</v>
          </cell>
          <cell r="O2728">
            <v>0.04</v>
          </cell>
          <cell r="P2728">
            <v>10.43</v>
          </cell>
          <cell r="Q2728">
            <v>0.41</v>
          </cell>
          <cell r="AD2728" t="str">
            <v>CHOR</v>
          </cell>
          <cell r="AE2728" t="str">
            <v>CUSTOS HORÁRIOS DE MÁQUINAS E EQUIPAMENTOS</v>
          </cell>
          <cell r="AF2728">
            <v>329</v>
          </cell>
          <cell r="AG2728" t="str">
            <v>COMPOSIÇÕES AUXILIARES</v>
          </cell>
          <cell r="AH2728">
            <v>0</v>
          </cell>
          <cell r="AI2728">
            <v>0</v>
          </cell>
        </row>
        <row r="2729">
          <cell r="G2729">
            <v>73582</v>
          </cell>
          <cell r="H2729" t="str">
            <v>TRATOR ESTEIRAS DIESEL APROX 200CV C/LAMINA 2500KG (CF) INCL OPERADOR</v>
          </cell>
          <cell r="I2729" t="str">
            <v>H</v>
          </cell>
          <cell r="J2729">
            <v>131.32</v>
          </cell>
          <cell r="K2729" t="str">
            <v>INSUMO</v>
          </cell>
          <cell r="L2729">
            <v>4229</v>
          </cell>
          <cell r="M2729" t="str">
            <v>GRAXA LUBRIFICANTE</v>
          </cell>
          <cell r="N2729" t="str">
            <v>KG</v>
          </cell>
          <cell r="O2729">
            <v>0.02</v>
          </cell>
          <cell r="P2729">
            <v>12.49</v>
          </cell>
          <cell r="Q2729">
            <v>0.24</v>
          </cell>
          <cell r="AD2729" t="str">
            <v>CHOR</v>
          </cell>
          <cell r="AE2729" t="str">
            <v>CUSTOS HORÁRIOS DE MÁQUINAS E EQUIPAMENTOS</v>
          </cell>
          <cell r="AF2729">
            <v>329</v>
          </cell>
          <cell r="AG2729" t="str">
            <v>COMPOSIÇÕES AUXILIARES</v>
          </cell>
          <cell r="AH2729">
            <v>0</v>
          </cell>
          <cell r="AI2729">
            <v>0</v>
          </cell>
        </row>
        <row r="2730">
          <cell r="G2730">
            <v>73582</v>
          </cell>
          <cell r="H2730" t="str">
            <v>TRATOR ESTEIRAS DIESEL APROX 200CV C/LAMINA 2500KG (CF) INCL OPERADOR</v>
          </cell>
          <cell r="I2730" t="str">
            <v>H</v>
          </cell>
          <cell r="J2730">
            <v>131.32</v>
          </cell>
          <cell r="K2730" t="str">
            <v>INSUMO</v>
          </cell>
          <cell r="L2730">
            <v>4230</v>
          </cell>
          <cell r="M2730" t="str">
            <v>OPERADOR DE MAQUINAS E EQUIPAMENTOS</v>
          </cell>
          <cell r="N2730" t="str">
            <v>H</v>
          </cell>
          <cell r="O2730">
            <v>1</v>
          </cell>
          <cell r="P2730">
            <v>13.76</v>
          </cell>
          <cell r="Q2730">
            <v>13.76</v>
          </cell>
          <cell r="AD2730" t="str">
            <v>CHOR</v>
          </cell>
          <cell r="AE2730" t="str">
            <v>CUSTOS HORÁRIOS DE MÁQUINAS E EQUIPAMENTOS</v>
          </cell>
          <cell r="AF2730">
            <v>329</v>
          </cell>
          <cell r="AG2730" t="str">
            <v>COMPOSIÇÕES AUXILIARES</v>
          </cell>
          <cell r="AH2730">
            <v>0</v>
          </cell>
          <cell r="AI2730">
            <v>0</v>
          </cell>
        </row>
        <row r="2731">
          <cell r="G2731">
            <v>73582</v>
          </cell>
          <cell r="H2731" t="str">
            <v>TRATOR ESTEIRAS DIESEL APROX 200CV C/LAMINA 2500KG (CF) INCL OPERADOR</v>
          </cell>
          <cell r="I2731" t="str">
            <v>H</v>
          </cell>
          <cell r="J2731">
            <v>131.32</v>
          </cell>
          <cell r="K2731" t="str">
            <v>INSUMO</v>
          </cell>
          <cell r="L2731">
            <v>13627</v>
          </cell>
          <cell r="M2731" t="str">
            <v>TRATOR DE ESTEIRAS CATERPILLAR D6M, 140HP, PESO OPERACIONAL 15,5T,    **CAIXA**</v>
          </cell>
          <cell r="N2731" t="str">
            <v>UN</v>
          </cell>
          <cell r="O2731">
            <v>1.36E-4</v>
          </cell>
          <cell r="P2731">
            <v>811717.46</v>
          </cell>
          <cell r="Q2731">
            <v>110.39</v>
          </cell>
          <cell r="AD2731" t="str">
            <v>CHOR</v>
          </cell>
          <cell r="AE2731" t="str">
            <v>CUSTOS HORÁRIOS DE MÁQUINAS E EQUIPAMENTOS</v>
          </cell>
          <cell r="AF2731">
            <v>329</v>
          </cell>
          <cell r="AG2731" t="str">
            <v>COMPOSIÇÕES AUXILIARES</v>
          </cell>
          <cell r="AH2731">
            <v>0</v>
          </cell>
          <cell r="AI2731">
            <v>0</v>
          </cell>
        </row>
        <row r="2732">
          <cell r="G2732">
            <v>73601</v>
          </cell>
          <cell r="H2732" t="str">
            <v>GRUPO GERADOR TRANSPORTAVEL SOBRE RODAS 60/66KVA (CF) DIESEL 85CV     EXCL OPERADOR</v>
          </cell>
          <cell r="I2732" t="str">
            <v>H</v>
          </cell>
          <cell r="J2732">
            <v>3.09</v>
          </cell>
          <cell r="R2732">
            <v>0</v>
          </cell>
          <cell r="S2732">
            <v>0</v>
          </cell>
          <cell r="T2732">
            <v>0</v>
          </cell>
          <cell r="U2732">
            <v>0</v>
          </cell>
          <cell r="V2732">
            <v>3.08</v>
          </cell>
          <cell r="W2732">
            <v>100</v>
          </cell>
          <cell r="X2732">
            <v>0</v>
          </cell>
          <cell r="Y2732">
            <v>0</v>
          </cell>
          <cell r="Z2732">
            <v>0</v>
          </cell>
          <cell r="AA2732">
            <v>0</v>
          </cell>
          <cell r="AB2732" t="str">
            <v>CAIXA REFERENCIAL</v>
          </cell>
          <cell r="AD2732" t="str">
            <v>CHOR</v>
          </cell>
          <cell r="AE2732" t="str">
            <v>CUSTOS HORÁRIOS DE MÁQUINAS E EQUIPAMENTOS</v>
          </cell>
          <cell r="AF2732">
            <v>329</v>
          </cell>
          <cell r="AG2732" t="str">
            <v>COMPOSIÇÕES AUXILIARES</v>
          </cell>
          <cell r="AH2732">
            <v>0</v>
          </cell>
          <cell r="AI2732">
            <v>0</v>
          </cell>
        </row>
        <row r="2733">
          <cell r="G2733">
            <v>73601</v>
          </cell>
          <cell r="H2733" t="str">
            <v>GRUPO GERADOR TRANSPORTAVEL SOBRE RODAS 60/66KVA (CF) DIESEL 85CV     EXCL OPERADOR</v>
          </cell>
          <cell r="I2733" t="str">
            <v>H</v>
          </cell>
          <cell r="J2733">
            <v>3.09</v>
          </cell>
          <cell r="K2733" t="str">
            <v>INSUMO</v>
          </cell>
          <cell r="L2733">
            <v>13910</v>
          </cell>
          <cell r="M2733" t="str">
            <v>GRUPO GERADOR C/ MOTOR DIESEL * 85 CV *, REBOCAVEL * 60 A 66 KVA</v>
          </cell>
          <cell r="N2733" t="str">
            <v>UN</v>
          </cell>
          <cell r="O2733">
            <v>9.5299999999999999E-5</v>
          </cell>
          <cell r="P2733">
            <v>32387.22</v>
          </cell>
          <cell r="Q2733">
            <v>3.08</v>
          </cell>
          <cell r="AD2733" t="str">
            <v>CHOR</v>
          </cell>
          <cell r="AE2733" t="str">
            <v>CUSTOS HORÁRIOS DE MÁQUINAS E EQUIPAMENTOS</v>
          </cell>
          <cell r="AF2733">
            <v>329</v>
          </cell>
          <cell r="AG2733" t="str">
            <v>COMPOSIÇÕES AUXILIARES</v>
          </cell>
          <cell r="AH2733">
            <v>0</v>
          </cell>
          <cell r="AI2733">
            <v>0</v>
          </cell>
        </row>
        <row r="2734">
          <cell r="G2734">
            <v>73602</v>
          </cell>
          <cell r="H2734" t="str">
            <v>EQUIPAMENTO P/LIMP E DESOBSTRUCAO GALERIAS ESG/AGUAS PLUV-CP- TIPO    BUCKET MACHINE COMPLETA COM CACAMBA E 60 VARETAS - INCL OPERADOR</v>
          </cell>
          <cell r="I2734" t="str">
            <v>H</v>
          </cell>
          <cell r="J2734">
            <v>29.58</v>
          </cell>
          <cell r="R2734">
            <v>0</v>
          </cell>
          <cell r="S2734">
            <v>0</v>
          </cell>
          <cell r="T2734">
            <v>4.97</v>
          </cell>
          <cell r="U2734">
            <v>16.809999999999999</v>
          </cell>
          <cell r="V2734">
            <v>24.6</v>
          </cell>
          <cell r="W2734">
            <v>83.18</v>
          </cell>
          <cell r="X2734">
            <v>0</v>
          </cell>
          <cell r="Y2734">
            <v>0</v>
          </cell>
          <cell r="Z2734">
            <v>0</v>
          </cell>
          <cell r="AA2734">
            <v>0</v>
          </cell>
          <cell r="AB2734" t="str">
            <v>CAIXA REFERENCIAL</v>
          </cell>
          <cell r="AD2734" t="str">
            <v>CHOR</v>
          </cell>
          <cell r="AE2734" t="str">
            <v>CUSTOS HORÁRIOS DE MÁQUINAS E EQUIPAMENTOS</v>
          </cell>
          <cell r="AF2734">
            <v>329</v>
          </cell>
          <cell r="AG2734" t="str">
            <v>COMPOSIÇÕES AUXILIARES</v>
          </cell>
          <cell r="AH2734">
            <v>0</v>
          </cell>
          <cell r="AI2734">
            <v>0</v>
          </cell>
        </row>
        <row r="2735">
          <cell r="G2735">
            <v>73602</v>
          </cell>
          <cell r="H2735" t="str">
            <v>EQUIPAMENTO P/LIMP E DESOBSTRUCAO GALERIAS ESG/AGUAS PLUV-CP- TIPO    BUCKET MACHINE COMPLETA COM CACAMBA E 60 VARETAS - INCL OPERADOR</v>
          </cell>
          <cell r="I2735" t="str">
            <v>H</v>
          </cell>
          <cell r="J2735">
            <v>29.58</v>
          </cell>
          <cell r="K2735" t="str">
            <v>INSUMO</v>
          </cell>
          <cell r="L2735">
            <v>4221</v>
          </cell>
          <cell r="M2735" t="str">
            <v>OLEO DIESEL COMBUSTIVEL COMUM</v>
          </cell>
          <cell r="N2735" t="str">
            <v>L</v>
          </cell>
          <cell r="O2735">
            <v>2</v>
          </cell>
          <cell r="P2735">
            <v>2.3199999999999998</v>
          </cell>
          <cell r="Q2735">
            <v>4.6399999999999997</v>
          </cell>
          <cell r="AD2735" t="str">
            <v>CHOR</v>
          </cell>
          <cell r="AE2735" t="str">
            <v>CUSTOS HORÁRIOS DE MÁQUINAS E EQUIPAMENTOS</v>
          </cell>
          <cell r="AF2735">
            <v>329</v>
          </cell>
          <cell r="AG2735" t="str">
            <v>COMPOSIÇÕES AUXILIARES</v>
          </cell>
          <cell r="AH2735">
            <v>0</v>
          </cell>
          <cell r="AI2735">
            <v>0</v>
          </cell>
        </row>
        <row r="2736">
          <cell r="G2736">
            <v>73602</v>
          </cell>
          <cell r="H2736" t="str">
            <v>EQUIPAMENTO P/LIMP E DESOBSTRUCAO GALERIAS ESG/AGUAS PLUV-CP- TIPO    BUCKET MACHINE COMPLETA COM CACAMBA E 60 VARETAS - INCL OPERADOR</v>
          </cell>
          <cell r="I2736" t="str">
            <v>H</v>
          </cell>
          <cell r="J2736">
            <v>29.58</v>
          </cell>
          <cell r="K2736" t="str">
            <v>INSUMO</v>
          </cell>
          <cell r="L2736">
            <v>4227</v>
          </cell>
          <cell r="M2736" t="str">
            <v>ÓLEO LUBRIFICANTE PARA MOTORES DE EQUIPAMENTOS PESADOS (CAMINHÕES, TRATORES, RETROS E ETC...)</v>
          </cell>
          <cell r="N2736" t="str">
            <v>L</v>
          </cell>
          <cell r="O2736">
            <v>0.02</v>
          </cell>
          <cell r="P2736">
            <v>10.43</v>
          </cell>
          <cell r="Q2736">
            <v>0.2</v>
          </cell>
          <cell r="AD2736" t="str">
            <v>CHOR</v>
          </cell>
          <cell r="AE2736" t="str">
            <v>CUSTOS HORÁRIOS DE MÁQUINAS E EQUIPAMENTOS</v>
          </cell>
          <cell r="AF2736">
            <v>329</v>
          </cell>
          <cell r="AG2736" t="str">
            <v>COMPOSIÇÕES AUXILIARES</v>
          </cell>
          <cell r="AH2736">
            <v>0</v>
          </cell>
          <cell r="AI2736">
            <v>0</v>
          </cell>
        </row>
        <row r="2737">
          <cell r="G2737">
            <v>73602</v>
          </cell>
          <cell r="H2737" t="str">
            <v>EQUIPAMENTO P/LIMP E DESOBSTRUCAO GALERIAS ESG/AGUAS PLUV-CP- TIPO    BUCKET MACHINE COMPLETA COM CACAMBA E 60 VARETAS - INCL OPERADOR</v>
          </cell>
          <cell r="I2737" t="str">
            <v>H</v>
          </cell>
          <cell r="J2737">
            <v>29.58</v>
          </cell>
          <cell r="K2737" t="str">
            <v>INSUMO</v>
          </cell>
          <cell r="L2737">
            <v>4229</v>
          </cell>
          <cell r="M2737" t="str">
            <v>GRAXA LUBRIFICANTE</v>
          </cell>
          <cell r="N2737" t="str">
            <v>KG</v>
          </cell>
          <cell r="O2737">
            <v>0.01</v>
          </cell>
          <cell r="P2737">
            <v>12.49</v>
          </cell>
          <cell r="Q2737">
            <v>0.12</v>
          </cell>
          <cell r="AD2737" t="str">
            <v>CHOR</v>
          </cell>
          <cell r="AE2737" t="str">
            <v>CUSTOS HORÁRIOS DE MÁQUINAS E EQUIPAMENTOS</v>
          </cell>
          <cell r="AF2737">
            <v>329</v>
          </cell>
          <cell r="AG2737" t="str">
            <v>COMPOSIÇÕES AUXILIARES</v>
          </cell>
          <cell r="AH2737">
            <v>0</v>
          </cell>
          <cell r="AI2737">
            <v>0</v>
          </cell>
        </row>
        <row r="2738">
          <cell r="G2738">
            <v>73602</v>
          </cell>
          <cell r="H2738" t="str">
            <v>EQUIPAMENTO P/LIMP E DESOBSTRUCAO GALERIAS ESG/AGUAS PLUV-CP- TIPO    BUCKET MACHINE COMPLETA COM CACAMBA E 60 VARETAS - INCL OPERADOR</v>
          </cell>
          <cell r="I2738" t="str">
            <v>H</v>
          </cell>
          <cell r="J2738">
            <v>29.58</v>
          </cell>
          <cell r="K2738" t="str">
            <v>INSUMO</v>
          </cell>
          <cell r="L2738">
            <v>10655</v>
          </cell>
          <cell r="M2738" t="str">
            <v>EQUIPAMENTO P/ LIMPEZA DE FOSSAS C/ USO DE VACUO TIPO SEWER JET-PROMINAS MODELO SLV-040</v>
          </cell>
          <cell r="N2738" t="str">
            <v>UN</v>
          </cell>
          <cell r="O2738">
            <v>1.1499999999999999E-4</v>
          </cell>
          <cell r="P2738">
            <v>213968.39</v>
          </cell>
          <cell r="Q2738">
            <v>24.6</v>
          </cell>
          <cell r="AD2738" t="str">
            <v>CHOR</v>
          </cell>
          <cell r="AE2738" t="str">
            <v>CUSTOS HORÁRIOS DE MÁQUINAS E EQUIPAMENTOS</v>
          </cell>
          <cell r="AF2738">
            <v>329</v>
          </cell>
          <cell r="AG2738" t="str">
            <v>COMPOSIÇÕES AUXILIARES</v>
          </cell>
          <cell r="AH2738">
            <v>0</v>
          </cell>
          <cell r="AI2738">
            <v>0</v>
          </cell>
        </row>
        <row r="2739">
          <cell r="G2739">
            <v>73709</v>
          </cell>
          <cell r="H2739" t="str">
            <v>GRUPO GERADOR ESTACIONARIO C/ALTERNADOR 125/145KVA (CI) DIESEL 165CV  EXCL OPERADOR</v>
          </cell>
          <cell r="I2739" t="str">
            <v>H</v>
          </cell>
          <cell r="J2739">
            <v>4.58</v>
          </cell>
          <cell r="R2739">
            <v>0</v>
          </cell>
          <cell r="S2739">
            <v>0</v>
          </cell>
          <cell r="T2739">
            <v>0</v>
          </cell>
          <cell r="U2739">
            <v>0</v>
          </cell>
          <cell r="V2739">
            <v>4.57</v>
          </cell>
          <cell r="W2739">
            <v>100</v>
          </cell>
          <cell r="X2739">
            <v>0</v>
          </cell>
          <cell r="Y2739">
            <v>0</v>
          </cell>
          <cell r="Z2739">
            <v>0</v>
          </cell>
          <cell r="AA2739">
            <v>0</v>
          </cell>
          <cell r="AB2739" t="str">
            <v>CAIXA REFERENCIAL</v>
          </cell>
          <cell r="AD2739" t="str">
            <v>CHOR</v>
          </cell>
          <cell r="AE2739" t="str">
            <v>CUSTOS HORÁRIOS DE MÁQUINAS E EQUIPAMENTOS</v>
          </cell>
          <cell r="AF2739">
            <v>329</v>
          </cell>
          <cell r="AG2739" t="str">
            <v>COMPOSIÇÕES AUXILIARES</v>
          </cell>
          <cell r="AH2739">
            <v>0</v>
          </cell>
          <cell r="AI2739">
            <v>0</v>
          </cell>
        </row>
        <row r="2740">
          <cell r="G2740">
            <v>73709</v>
          </cell>
          <cell r="H2740" t="str">
            <v>GRUPO GERADOR ESTACIONARIO C/ALTERNADOR 125/145KVA (CI) DIESEL 165CV  EXCL OPERADOR</v>
          </cell>
          <cell r="I2740" t="str">
            <v>H</v>
          </cell>
          <cell r="J2740">
            <v>4.58</v>
          </cell>
          <cell r="K2740" t="str">
            <v>INSUMO</v>
          </cell>
          <cell r="L2740">
            <v>13911</v>
          </cell>
          <cell r="M2740" t="str">
            <v>GRUPO GERADOR, 125/145 KVA, MOTOR A DIESEL 165 CV, 1800 RPM, ESTACIONÁRIO</v>
          </cell>
          <cell r="N2740" t="str">
            <v>UN</v>
          </cell>
          <cell r="O2740">
            <v>9.5299999999999999E-5</v>
          </cell>
          <cell r="P2740">
            <v>48054.81</v>
          </cell>
          <cell r="Q2740">
            <v>4.57</v>
          </cell>
          <cell r="AD2740" t="str">
            <v>CHOR</v>
          </cell>
          <cell r="AE2740" t="str">
            <v>CUSTOS HORÁRIOS DE MÁQUINAS E EQUIPAMENTOS</v>
          </cell>
          <cell r="AF2740">
            <v>329</v>
          </cell>
          <cell r="AG2740" t="str">
            <v>COMPOSIÇÕES AUXILIARES</v>
          </cell>
          <cell r="AH2740">
            <v>0</v>
          </cell>
          <cell r="AI2740">
            <v>0</v>
          </cell>
        </row>
        <row r="2741">
          <cell r="G2741">
            <v>73712</v>
          </cell>
          <cell r="H2741" t="str">
            <v>EQUIPAMENTO ROTATIVO PARA DESOBSTRUCAO E LIMPEZA DE GALERIAS TP BUCKE MACHINE (CP) CONSIDERANDO APENAS A MANUTENCAO E MATERIAL DE OPERAÇÃO</v>
          </cell>
          <cell r="I2741" t="str">
            <v>H</v>
          </cell>
          <cell r="J2741">
            <v>15.76</v>
          </cell>
          <cell r="R2741">
            <v>0</v>
          </cell>
          <cell r="S2741">
            <v>0</v>
          </cell>
          <cell r="T2741">
            <v>2.65</v>
          </cell>
          <cell r="U2741">
            <v>16.829999999999998</v>
          </cell>
          <cell r="V2741">
            <v>13.1</v>
          </cell>
          <cell r="W2741">
            <v>83.16</v>
          </cell>
          <cell r="X2741">
            <v>0</v>
          </cell>
          <cell r="Y2741">
            <v>0</v>
          </cell>
          <cell r="Z2741">
            <v>0</v>
          </cell>
          <cell r="AA2741">
            <v>0</v>
          </cell>
          <cell r="AB2741" t="str">
            <v>CAIXA REFERENCIAL</v>
          </cell>
          <cell r="AD2741" t="str">
            <v>CHOR</v>
          </cell>
          <cell r="AE2741" t="str">
            <v>CUSTOS HORÁRIOS DE MÁQUINAS E EQUIPAMENTOS</v>
          </cell>
          <cell r="AF2741">
            <v>329</v>
          </cell>
          <cell r="AG2741" t="str">
            <v>COMPOSIÇÕES AUXILIARES</v>
          </cell>
          <cell r="AH2741">
            <v>0</v>
          </cell>
          <cell r="AI2741">
            <v>0</v>
          </cell>
        </row>
        <row r="2742">
          <cell r="G2742">
            <v>73712</v>
          </cell>
          <cell r="H2742" t="str">
            <v>EQUIPAMENTO ROTATIVO PARA DESOBSTRUCAO E LIMPEZA DE GALERIAS TP BUCKE MACHINE (CP) CONSIDERANDO APENAS A MANUTENCAO E MATERIAL DE OPERAÇÃO</v>
          </cell>
          <cell r="I2742" t="str">
            <v>H</v>
          </cell>
          <cell r="J2742">
            <v>15.76</v>
          </cell>
          <cell r="K2742" t="str">
            <v>INSUMO</v>
          </cell>
          <cell r="L2742">
            <v>4222</v>
          </cell>
          <cell r="M2742" t="str">
            <v>GASOLINA COMUM</v>
          </cell>
          <cell r="N2742" t="str">
            <v>L</v>
          </cell>
          <cell r="O2742">
            <v>0.8</v>
          </cell>
          <cell r="P2742">
            <v>2.9</v>
          </cell>
          <cell r="Q2742">
            <v>2.3199999999999998</v>
          </cell>
          <cell r="AD2742" t="str">
            <v>CHOR</v>
          </cell>
          <cell r="AE2742" t="str">
            <v>CUSTOS HORÁRIOS DE MÁQUINAS E EQUIPAMENTOS</v>
          </cell>
          <cell r="AF2742">
            <v>329</v>
          </cell>
          <cell r="AG2742" t="str">
            <v>COMPOSIÇÕES AUXILIARES</v>
          </cell>
          <cell r="AH2742">
            <v>0</v>
          </cell>
          <cell r="AI2742">
            <v>0</v>
          </cell>
        </row>
        <row r="2743">
          <cell r="G2743">
            <v>73712</v>
          </cell>
          <cell r="H2743" t="str">
            <v>EQUIPAMENTO ROTATIVO PARA DESOBSTRUCAO E LIMPEZA DE GALERIAS TP BUCKE MACHINE (CP) CONSIDERANDO APENAS A MANUTENCAO E MATERIAL DE OPERAÇÃO</v>
          </cell>
          <cell r="I2743" t="str">
            <v>H</v>
          </cell>
          <cell r="J2743">
            <v>15.76</v>
          </cell>
          <cell r="K2743" t="str">
            <v>INSUMO</v>
          </cell>
          <cell r="L2743">
            <v>4227</v>
          </cell>
          <cell r="M2743" t="str">
            <v>ÓLEO LUBRIFICANTE PARA MOTORES DE EQUIPAMENTOS PESADOS (CAMINHÕES, TRATORES, RETROS E ETC...)</v>
          </cell>
          <cell r="N2743" t="str">
            <v>L</v>
          </cell>
          <cell r="O2743">
            <v>0.02</v>
          </cell>
          <cell r="P2743">
            <v>10.43</v>
          </cell>
          <cell r="Q2743">
            <v>0.2</v>
          </cell>
          <cell r="AD2743" t="str">
            <v>CHOR</v>
          </cell>
          <cell r="AE2743" t="str">
            <v>CUSTOS HORÁRIOS DE MÁQUINAS E EQUIPAMENTOS</v>
          </cell>
          <cell r="AF2743">
            <v>329</v>
          </cell>
          <cell r="AG2743" t="str">
            <v>COMPOSIÇÕES AUXILIARES</v>
          </cell>
          <cell r="AH2743">
            <v>0</v>
          </cell>
          <cell r="AI2743">
            <v>0</v>
          </cell>
        </row>
        <row r="2744">
          <cell r="G2744">
            <v>73712</v>
          </cell>
          <cell r="H2744" t="str">
            <v>EQUIPAMENTO ROTATIVO PARA DESOBSTRUCAO E LIMPEZA DE GALERIAS TP BUCKE MACHINE (CP) CONSIDERANDO APENAS A MANUTENCAO E MATERIAL DE OPERAÇÃO</v>
          </cell>
          <cell r="I2744" t="str">
            <v>H</v>
          </cell>
          <cell r="J2744">
            <v>15.76</v>
          </cell>
          <cell r="K2744" t="str">
            <v>INSUMO</v>
          </cell>
          <cell r="L2744">
            <v>4229</v>
          </cell>
          <cell r="M2744" t="str">
            <v>GRAXA LUBRIFICANTE</v>
          </cell>
          <cell r="N2744" t="str">
            <v>KG</v>
          </cell>
          <cell r="O2744">
            <v>0.01</v>
          </cell>
          <cell r="P2744">
            <v>12.49</v>
          </cell>
          <cell r="Q2744">
            <v>0.12</v>
          </cell>
          <cell r="AD2744" t="str">
            <v>CHOR</v>
          </cell>
          <cell r="AE2744" t="str">
            <v>CUSTOS HORÁRIOS DE MÁQUINAS E EQUIPAMENTOS</v>
          </cell>
          <cell r="AF2744">
            <v>329</v>
          </cell>
          <cell r="AG2744" t="str">
            <v>COMPOSIÇÕES AUXILIARES</v>
          </cell>
          <cell r="AH2744">
            <v>0</v>
          </cell>
          <cell r="AI2744">
            <v>0</v>
          </cell>
        </row>
        <row r="2745">
          <cell r="G2745">
            <v>73712</v>
          </cell>
          <cell r="H2745" t="str">
            <v>EQUIPAMENTO ROTATIVO PARA DESOBSTRUCAO E LIMPEZA DE GALERIAS TP BUCKE MACHINE (CP) CONSIDERANDO APENAS A MANUTENCAO E MATERIAL DE OPERAÇÃO</v>
          </cell>
          <cell r="I2745" t="str">
            <v>H</v>
          </cell>
          <cell r="J2745">
            <v>15.76</v>
          </cell>
          <cell r="K2745" t="str">
            <v>INSUMO</v>
          </cell>
          <cell r="L2745">
            <v>6075</v>
          </cell>
          <cell r="M2745" t="str">
            <v>EQUIPAMENTO P/ LIMPEZA/DESOBSTRUCAO DE GALERIAS DE AGUAS PLUVIAIS TIPO BUCKET MACHINE MONTADO EM CAMINHAO</v>
          </cell>
          <cell r="N2745" t="str">
            <v>UN</v>
          </cell>
          <cell r="O2745">
            <v>2.4999999999999998E-5</v>
          </cell>
          <cell r="P2745">
            <v>524245.47</v>
          </cell>
          <cell r="Q2745">
            <v>13.1</v>
          </cell>
          <cell r="AD2745" t="str">
            <v>CHOR</v>
          </cell>
          <cell r="AE2745" t="str">
            <v>CUSTOS HORÁRIOS DE MÁQUINAS E EQUIPAMENTOS</v>
          </cell>
          <cell r="AF2745">
            <v>329</v>
          </cell>
          <cell r="AG2745" t="str">
            <v>COMPOSIÇÕES AUXILIARES</v>
          </cell>
          <cell r="AH2745">
            <v>0</v>
          </cell>
          <cell r="AI2745">
            <v>0</v>
          </cell>
        </row>
        <row r="2746">
          <cell r="G2746" t="str">
            <v>74029/1</v>
          </cell>
          <cell r="H2746" t="str">
            <v>BETONEIRA DIESEL 580L (CP) MISTURA SECA, CARREGAMENTO MECANICO E TAMBOR REVERSÍVEL. - EXCLUSIVE OPERADOR</v>
          </cell>
          <cell r="I2746" t="str">
            <v>H</v>
          </cell>
          <cell r="J2746">
            <v>12.63</v>
          </cell>
          <cell r="R2746">
            <v>0</v>
          </cell>
          <cell r="S2746">
            <v>0</v>
          </cell>
          <cell r="T2746">
            <v>6.45</v>
          </cell>
          <cell r="U2746">
            <v>51.12</v>
          </cell>
          <cell r="V2746">
            <v>6.17</v>
          </cell>
          <cell r="W2746">
            <v>48.87</v>
          </cell>
          <cell r="X2746">
            <v>0</v>
          </cell>
          <cell r="Y2746">
            <v>0</v>
          </cell>
          <cell r="Z2746">
            <v>0</v>
          </cell>
          <cell r="AA2746">
            <v>0</v>
          </cell>
          <cell r="AB2746" t="str">
            <v>CAIXA REFERENCIAL</v>
          </cell>
          <cell r="AD2746" t="str">
            <v>CHOR</v>
          </cell>
          <cell r="AE2746" t="str">
            <v>CUSTOS HORÁRIOS DE MÁQUINAS E EQUIPAMENTOS</v>
          </cell>
          <cell r="AF2746">
            <v>329</v>
          </cell>
          <cell r="AG2746" t="str">
            <v>COMPOSIÇÕES AUXILIARES</v>
          </cell>
          <cell r="AH2746">
            <v>74029</v>
          </cell>
          <cell r="AI2746" t="str">
            <v>BETONEIRAS</v>
          </cell>
        </row>
        <row r="2747">
          <cell r="G2747" t="str">
            <v>74029/1</v>
          </cell>
          <cell r="H2747" t="str">
            <v>BETONEIRA DIESEL 580L (CP) MISTURA SECA, CARREGAMENTO MECANICO E TAMBOR REVERSÍVEL. - EXCLUSIVE OPERADOR</v>
          </cell>
          <cell r="I2747" t="str">
            <v>H</v>
          </cell>
          <cell r="J2747">
            <v>12.63</v>
          </cell>
          <cell r="K2747" t="str">
            <v>INSUMO</v>
          </cell>
          <cell r="L2747">
            <v>4221</v>
          </cell>
          <cell r="M2747" t="str">
            <v>OLEO DIESEL COMBUSTIVEL COMUM</v>
          </cell>
          <cell r="N2747" t="str">
            <v>L</v>
          </cell>
          <cell r="O2747">
            <v>2.2000000000000002</v>
          </cell>
          <cell r="P2747">
            <v>2.3199999999999998</v>
          </cell>
          <cell r="Q2747">
            <v>5.0999999999999996</v>
          </cell>
          <cell r="AD2747" t="str">
            <v>CHOR</v>
          </cell>
          <cell r="AE2747" t="str">
            <v>CUSTOS HORÁRIOS DE MÁQUINAS E EQUIPAMENTOS</v>
          </cell>
          <cell r="AF2747">
            <v>329</v>
          </cell>
          <cell r="AG2747" t="str">
            <v>COMPOSIÇÕES AUXILIARES</v>
          </cell>
          <cell r="AH2747">
            <v>74029</v>
          </cell>
          <cell r="AI2747" t="str">
            <v>BETONEIRAS</v>
          </cell>
        </row>
        <row r="2748">
          <cell r="G2748" t="str">
            <v>74029/1</v>
          </cell>
          <cell r="H2748" t="str">
            <v>BETONEIRA DIESEL 580L (CP) MISTURA SECA, CARREGAMENTO MECANICO E TAMBOR REVERSÍVEL. - EXCLUSIVE OPERADOR</v>
          </cell>
          <cell r="I2748" t="str">
            <v>H</v>
          </cell>
          <cell r="J2748">
            <v>12.63</v>
          </cell>
          <cell r="K2748" t="str">
            <v>INSUMO</v>
          </cell>
          <cell r="L2748">
            <v>4227</v>
          </cell>
          <cell r="M2748" t="str">
            <v>ÓLEO LUBRIFICANTE PARA MOTORES DE EQUIPAMENTOS PESADOS (CAMINHÕES, TRATORES, RETROS E ETC...)</v>
          </cell>
          <cell r="N2748" t="str">
            <v>L</v>
          </cell>
          <cell r="O2748">
            <v>0.01</v>
          </cell>
          <cell r="P2748">
            <v>10.43</v>
          </cell>
          <cell r="Q2748">
            <v>0.1</v>
          </cell>
          <cell r="AD2748" t="str">
            <v>CHOR</v>
          </cell>
          <cell r="AE2748" t="str">
            <v>CUSTOS HORÁRIOS DE MÁQUINAS E EQUIPAMENTOS</v>
          </cell>
          <cell r="AF2748">
            <v>329</v>
          </cell>
          <cell r="AG2748" t="str">
            <v>COMPOSIÇÕES AUXILIARES</v>
          </cell>
          <cell r="AH2748">
            <v>74029</v>
          </cell>
          <cell r="AI2748" t="str">
            <v>BETONEIRAS</v>
          </cell>
        </row>
        <row r="2749">
          <cell r="G2749" t="str">
            <v>74029/1</v>
          </cell>
          <cell r="H2749" t="str">
            <v>BETONEIRA DIESEL 580L (CP) MISTURA SECA, CARREGAMENTO MECANICO E TAMBOR REVERSÍVEL. - EXCLUSIVE OPERADOR</v>
          </cell>
          <cell r="I2749" t="str">
            <v>H</v>
          </cell>
          <cell r="J2749">
            <v>12.63</v>
          </cell>
          <cell r="K2749" t="str">
            <v>INSUMO</v>
          </cell>
          <cell r="L2749">
            <v>4229</v>
          </cell>
          <cell r="M2749" t="str">
            <v>GRAXA LUBRIFICANTE</v>
          </cell>
          <cell r="N2749" t="str">
            <v>KG</v>
          </cell>
          <cell r="O2749">
            <v>0.1</v>
          </cell>
          <cell r="P2749">
            <v>12.49</v>
          </cell>
          <cell r="Q2749">
            <v>1.24</v>
          </cell>
          <cell r="AD2749" t="str">
            <v>CHOR</v>
          </cell>
          <cell r="AE2749" t="str">
            <v>CUSTOS HORÁRIOS DE MÁQUINAS E EQUIPAMENTOS</v>
          </cell>
          <cell r="AF2749">
            <v>329</v>
          </cell>
          <cell r="AG2749" t="str">
            <v>COMPOSIÇÕES AUXILIARES</v>
          </cell>
          <cell r="AH2749">
            <v>74029</v>
          </cell>
          <cell r="AI2749" t="str">
            <v>BETONEIRAS</v>
          </cell>
        </row>
        <row r="2750">
          <cell r="G2750" t="str">
            <v>74029/1</v>
          </cell>
          <cell r="H2750" t="str">
            <v>BETONEIRA DIESEL 580L (CP) MISTURA SECA, CARREGAMENTO MECANICO E TAMBOR REVERSÍVEL. - EXCLUSIVE OPERADOR</v>
          </cell>
          <cell r="I2750" t="str">
            <v>H</v>
          </cell>
          <cell r="J2750">
            <v>12.63</v>
          </cell>
          <cell r="K2750" t="str">
            <v>INSUMO</v>
          </cell>
          <cell r="L2750">
            <v>10539</v>
          </cell>
          <cell r="M2750" t="str">
            <v>BETONEIRA 580 LITROS, COM CARREGADOR, MOTOR A DIESEL DE 7,5 HP</v>
          </cell>
          <cell r="N2750" t="str">
            <v>UN</v>
          </cell>
          <cell r="O2750">
            <v>3.2399999999999996E-4</v>
          </cell>
          <cell r="P2750">
            <v>19056.169999999998</v>
          </cell>
          <cell r="Q2750">
            <v>6.17</v>
          </cell>
          <cell r="AD2750" t="str">
            <v>CHOR</v>
          </cell>
          <cell r="AE2750" t="str">
            <v>CUSTOS HORÁRIOS DE MÁQUINAS E EQUIPAMENTOS</v>
          </cell>
          <cell r="AF2750">
            <v>329</v>
          </cell>
          <cell r="AG2750" t="str">
            <v>COMPOSIÇÕES AUXILIARES</v>
          </cell>
          <cell r="AH2750">
            <v>74029</v>
          </cell>
          <cell r="AI2750" t="str">
            <v>BETONEIRAS</v>
          </cell>
        </row>
        <row r="2751">
          <cell r="G2751" t="str">
            <v>74029/2</v>
          </cell>
          <cell r="H2751" t="str">
            <v>BETONEIRA DIESEL, 580L (CI) MISTURA SECA, CARREGADOR MECANICO E TAMBOR REVERSÍVEL.- EXCLUSIVE OPERADOR</v>
          </cell>
          <cell r="I2751" t="str">
            <v>H</v>
          </cell>
          <cell r="J2751">
            <v>4.2699999999999996</v>
          </cell>
          <cell r="R2751">
            <v>0</v>
          </cell>
          <cell r="S2751">
            <v>0</v>
          </cell>
          <cell r="T2751">
            <v>0</v>
          </cell>
          <cell r="U2751">
            <v>0</v>
          </cell>
          <cell r="V2751">
            <v>4.26</v>
          </cell>
          <cell r="W2751">
            <v>100</v>
          </cell>
          <cell r="X2751">
            <v>0</v>
          </cell>
          <cell r="Y2751">
            <v>0</v>
          </cell>
          <cell r="Z2751">
            <v>0</v>
          </cell>
          <cell r="AA2751">
            <v>0</v>
          </cell>
          <cell r="AB2751" t="str">
            <v>CAIXA REFERENCIAL</v>
          </cell>
          <cell r="AD2751" t="str">
            <v>CHOR</v>
          </cell>
          <cell r="AE2751" t="str">
            <v>CUSTOS HORÁRIOS DE MÁQUINAS E EQUIPAMENTOS</v>
          </cell>
          <cell r="AF2751">
            <v>329</v>
          </cell>
          <cell r="AG2751" t="str">
            <v>COMPOSIÇÕES AUXILIARES</v>
          </cell>
          <cell r="AH2751">
            <v>74029</v>
          </cell>
          <cell r="AI2751" t="str">
            <v>BETONEIRAS</v>
          </cell>
        </row>
        <row r="2752">
          <cell r="G2752" t="str">
            <v>74029/2</v>
          </cell>
          <cell r="H2752" t="str">
            <v>BETONEIRA DIESEL, 580L (CI) MISTURA SECA, CARREGADOR MECANICO E TAMBOR REVERSÍVEL.- EXCLUSIVE OPERADOR</v>
          </cell>
          <cell r="I2752" t="str">
            <v>H</v>
          </cell>
          <cell r="J2752">
            <v>4.2699999999999996</v>
          </cell>
          <cell r="K2752" t="str">
            <v>INSUMO</v>
          </cell>
          <cell r="L2752">
            <v>10539</v>
          </cell>
          <cell r="M2752" t="str">
            <v>BETONEIRA 580 LITROS, COM CARREGADOR, MOTOR A DIESEL DE 7,5 HP</v>
          </cell>
          <cell r="N2752" t="str">
            <v>UN</v>
          </cell>
          <cell r="O2752">
            <v>2.24E-4</v>
          </cell>
          <cell r="P2752">
            <v>19056.169999999998</v>
          </cell>
          <cell r="Q2752">
            <v>4.26</v>
          </cell>
          <cell r="AD2752" t="str">
            <v>CHOR</v>
          </cell>
          <cell r="AE2752" t="str">
            <v>CUSTOS HORÁRIOS DE MÁQUINAS E EQUIPAMENTOS</v>
          </cell>
          <cell r="AF2752">
            <v>329</v>
          </cell>
          <cell r="AG2752" t="str">
            <v>COMPOSIÇÕES AUXILIARES</v>
          </cell>
          <cell r="AH2752">
            <v>74029</v>
          </cell>
          <cell r="AI2752" t="str">
            <v>BETONEIRAS</v>
          </cell>
        </row>
        <row r="2753">
          <cell r="G2753" t="str">
            <v>74030/1</v>
          </cell>
          <cell r="H2753" t="str">
            <v>GUINDAUTO (CI) CAP.3,5 TON., MONTADO SOBRE CAMINHÃO TOCO (EXCL. O CAMINHÃO) APROX.2,0M DE ALCANCE HORIZONTAL, 7,0 NA VERTICAL.  EXCL. OPERADOR.</v>
          </cell>
          <cell r="I2753" t="str">
            <v>H</v>
          </cell>
          <cell r="J2753">
            <v>18.37</v>
          </cell>
          <cell r="R2753">
            <v>14.89</v>
          </cell>
          <cell r="S2753">
            <v>81.099999999999994</v>
          </cell>
          <cell r="T2753">
            <v>0</v>
          </cell>
          <cell r="U2753">
            <v>0</v>
          </cell>
          <cell r="V2753">
            <v>3.47</v>
          </cell>
          <cell r="W2753">
            <v>18.89</v>
          </cell>
          <cell r="X2753">
            <v>0</v>
          </cell>
          <cell r="Y2753">
            <v>0</v>
          </cell>
          <cell r="Z2753">
            <v>0</v>
          </cell>
          <cell r="AA2753">
            <v>0</v>
          </cell>
          <cell r="AB2753" t="str">
            <v>CAIXA REFERENCIAL</v>
          </cell>
          <cell r="AD2753" t="str">
            <v>CHOR</v>
          </cell>
          <cell r="AE2753" t="str">
            <v>CUSTOS HORÁRIOS DE MÁQUINAS E EQUIPAMENTOS</v>
          </cell>
          <cell r="AF2753">
            <v>329</v>
          </cell>
          <cell r="AG2753" t="str">
            <v>COMPOSIÇÕES AUXILIARES</v>
          </cell>
          <cell r="AH2753">
            <v>74030</v>
          </cell>
          <cell r="AI2753" t="str">
            <v>GUINDASTES E/OU BRAÇO MECÂNICO</v>
          </cell>
        </row>
        <row r="2754">
          <cell r="G2754" t="str">
            <v>74030/1</v>
          </cell>
          <cell r="H2754" t="str">
            <v>GUINDAUTO (CI) CAP.3,5 TON., MONTADO SOBRE CAMINHÃO TOCO (EXCL. O CAMINHÃO) APROX.2,0M DE ALCANCE HORIZONTAL, 7,0 NA VERTICAL.  EXCL. OPERADOR.</v>
          </cell>
          <cell r="I2754" t="str">
            <v>H</v>
          </cell>
          <cell r="J2754">
            <v>18.37</v>
          </cell>
          <cell r="K2754" t="str">
            <v>INSUMO</v>
          </cell>
          <cell r="L2754">
            <v>6111</v>
          </cell>
          <cell r="M2754" t="str">
            <v>SERVENTE</v>
          </cell>
          <cell r="N2754" t="str">
            <v>H</v>
          </cell>
          <cell r="O2754">
            <v>2</v>
          </cell>
          <cell r="P2754">
            <v>7.44</v>
          </cell>
          <cell r="Q2754">
            <v>14.89</v>
          </cell>
          <cell r="AD2754" t="str">
            <v>CHOR</v>
          </cell>
          <cell r="AE2754" t="str">
            <v>CUSTOS HORÁRIOS DE MÁQUINAS E EQUIPAMENTOS</v>
          </cell>
          <cell r="AF2754">
            <v>329</v>
          </cell>
          <cell r="AG2754" t="str">
            <v>COMPOSIÇÕES AUXILIARES</v>
          </cell>
          <cell r="AH2754">
            <v>74030</v>
          </cell>
          <cell r="AI2754" t="str">
            <v>GUINDASTES E/OU BRAÇO MECÂNICO</v>
          </cell>
        </row>
        <row r="2755">
          <cell r="G2755" t="str">
            <v>74030/1</v>
          </cell>
          <cell r="H2755" t="str">
            <v>GUINDAUTO (CI) CAP.3,5 TON., MONTADO SOBRE CAMINHÃO TOCO (EXCL. O CAMINHÃO) APROX.2,0M DE ALCANCE HORIZONTAL, 7,0 NA VERTICAL.  EXCL. OPERADOR.</v>
          </cell>
          <cell r="I2755" t="str">
            <v>H</v>
          </cell>
          <cell r="J2755">
            <v>18.37</v>
          </cell>
          <cell r="K2755" t="str">
            <v>INSUMO</v>
          </cell>
          <cell r="L2755">
            <v>10712</v>
          </cell>
          <cell r="M2755" t="str">
            <v>GUINDAUTO HIDRAULICO MADAL MD-6501, CARGA MAX 3,25T (A 2M) E 1,62T (A 4M), ALTURA MAX = 6,6M, P/ MONTAGEM SOBRE CHASSIS DE CAMINHAO**CAIXA**</v>
          </cell>
          <cell r="N2755" t="str">
            <v>UN</v>
          </cell>
          <cell r="O2755">
            <v>1.3740000000000001E-4</v>
          </cell>
          <cell r="P2755">
            <v>25257.18</v>
          </cell>
          <cell r="Q2755">
            <v>3.47</v>
          </cell>
          <cell r="AD2755" t="str">
            <v>CHOR</v>
          </cell>
          <cell r="AE2755" t="str">
            <v>CUSTOS HORÁRIOS DE MÁQUINAS E EQUIPAMENTOS</v>
          </cell>
          <cell r="AF2755">
            <v>329</v>
          </cell>
          <cell r="AG2755" t="str">
            <v>COMPOSIÇÕES AUXILIARES</v>
          </cell>
          <cell r="AH2755">
            <v>74030</v>
          </cell>
          <cell r="AI2755" t="str">
            <v>GUINDASTES E/OU BRAÇO MECÂNICO</v>
          </cell>
        </row>
        <row r="2756">
          <cell r="G2756" t="str">
            <v>74030/2</v>
          </cell>
          <cell r="H2756" t="str">
            <v>GUINDAUTO (CP) CARGA MAX 3,25T (A 2M) E 1,62T (A 4M), ALTURA MAX = 6,6M, MONTADO SOBRE CAMINHÃO TOCO (EXCL. O CAMINHÃO E OPERADOR).</v>
          </cell>
          <cell r="I2756" t="str">
            <v>H</v>
          </cell>
          <cell r="J2756">
            <v>20.66</v>
          </cell>
          <cell r="R2756">
            <v>14.89</v>
          </cell>
          <cell r="S2756">
            <v>72.11</v>
          </cell>
          <cell r="T2756">
            <v>0.83</v>
          </cell>
          <cell r="U2756">
            <v>4.03</v>
          </cell>
          <cell r="V2756">
            <v>4.92</v>
          </cell>
          <cell r="W2756">
            <v>23.84</v>
          </cell>
          <cell r="X2756">
            <v>0</v>
          </cell>
          <cell r="Y2756">
            <v>0</v>
          </cell>
          <cell r="Z2756">
            <v>0</v>
          </cell>
          <cell r="AA2756">
            <v>0</v>
          </cell>
          <cell r="AB2756" t="str">
            <v>CAIXA REFERENCIAL</v>
          </cell>
          <cell r="AD2756" t="str">
            <v>CHOR</v>
          </cell>
          <cell r="AE2756" t="str">
            <v>CUSTOS HORÁRIOS DE MÁQUINAS E EQUIPAMENTOS</v>
          </cell>
          <cell r="AF2756">
            <v>329</v>
          </cell>
          <cell r="AG2756" t="str">
            <v>COMPOSIÇÕES AUXILIARES</v>
          </cell>
          <cell r="AH2756">
            <v>74030</v>
          </cell>
          <cell r="AI2756" t="str">
            <v>GUINDASTES E/OU BRAÇO MECÂNICO</v>
          </cell>
        </row>
        <row r="2757">
          <cell r="G2757" t="str">
            <v>74030/2</v>
          </cell>
          <cell r="H2757" t="str">
            <v>GUINDAUTO (CP) CARGA MAX 3,25T (A 2M) E 1,62T (A 4M), ALTURA MAX = 6,6M, MONTADO SOBRE CAMINHÃO TOCO (EXCL. O CAMINHÃO E OPERADOR).</v>
          </cell>
          <cell r="I2757" t="str">
            <v>H</v>
          </cell>
          <cell r="J2757">
            <v>20.66</v>
          </cell>
          <cell r="K2757" t="str">
            <v>INSUMO</v>
          </cell>
          <cell r="L2757">
            <v>4227</v>
          </cell>
          <cell r="M2757" t="str">
            <v>ÓLEO LUBRIFICANTE PARA MOTORES DE EQUIPAMENTOS PESADOS (CAMINHÕES, TRATORES, RETROS E ETC...)</v>
          </cell>
          <cell r="N2757" t="str">
            <v>L</v>
          </cell>
          <cell r="O2757">
            <v>0.05</v>
          </cell>
          <cell r="P2757">
            <v>10.43</v>
          </cell>
          <cell r="Q2757">
            <v>0.52</v>
          </cell>
          <cell r="AD2757" t="str">
            <v>CHOR</v>
          </cell>
          <cell r="AE2757" t="str">
            <v>CUSTOS HORÁRIOS DE MÁQUINAS E EQUIPAMENTOS</v>
          </cell>
          <cell r="AF2757">
            <v>329</v>
          </cell>
          <cell r="AG2757" t="str">
            <v>COMPOSIÇÕES AUXILIARES</v>
          </cell>
          <cell r="AH2757">
            <v>74030</v>
          </cell>
          <cell r="AI2757" t="str">
            <v>GUINDASTES E/OU BRAÇO MECÂNICO</v>
          </cell>
        </row>
        <row r="2758">
          <cell r="G2758" t="str">
            <v>74030/2</v>
          </cell>
          <cell r="H2758" t="str">
            <v>GUINDAUTO (CP) CARGA MAX 3,25T (A 2M) E 1,62T (A 4M), ALTURA MAX = 6,6M, MONTADO SOBRE CAMINHÃO TOCO (EXCL. O CAMINHÃO E OPERADOR).</v>
          </cell>
          <cell r="I2758" t="str">
            <v>H</v>
          </cell>
          <cell r="J2758">
            <v>20.66</v>
          </cell>
          <cell r="K2758" t="str">
            <v>INSUMO</v>
          </cell>
          <cell r="L2758">
            <v>4229</v>
          </cell>
          <cell r="M2758" t="str">
            <v>GRAXA LUBRIFICANTE</v>
          </cell>
          <cell r="N2758" t="str">
            <v>KG</v>
          </cell>
          <cell r="O2758">
            <v>2.4999999999999998E-2</v>
          </cell>
          <cell r="P2758">
            <v>12.49</v>
          </cell>
          <cell r="Q2758">
            <v>0.31</v>
          </cell>
          <cell r="AD2758" t="str">
            <v>CHOR</v>
          </cell>
          <cell r="AE2758" t="str">
            <v>CUSTOS HORÁRIOS DE MÁQUINAS E EQUIPAMENTOS</v>
          </cell>
          <cell r="AF2758">
            <v>329</v>
          </cell>
          <cell r="AG2758" t="str">
            <v>COMPOSIÇÕES AUXILIARES</v>
          </cell>
          <cell r="AH2758">
            <v>74030</v>
          </cell>
          <cell r="AI2758" t="str">
            <v>GUINDASTES E/OU BRAÇO MECÂNICO</v>
          </cell>
        </row>
        <row r="2759">
          <cell r="G2759" t="str">
            <v>74030/2</v>
          </cell>
          <cell r="H2759" t="str">
            <v>GUINDAUTO (CP) CARGA MAX 3,25T (A 2M) E 1,62T (A 4M), ALTURA MAX = 6,6M, MONTADO SOBRE CAMINHÃO TOCO (EXCL. O CAMINHÃO E OPERADOR).</v>
          </cell>
          <cell r="I2759" t="str">
            <v>H</v>
          </cell>
          <cell r="J2759">
            <v>20.66</v>
          </cell>
          <cell r="K2759" t="str">
            <v>INSUMO</v>
          </cell>
          <cell r="L2759">
            <v>6111</v>
          </cell>
          <cell r="M2759" t="str">
            <v>SERVENTE</v>
          </cell>
          <cell r="N2759" t="str">
            <v>H</v>
          </cell>
          <cell r="O2759">
            <v>2</v>
          </cell>
          <cell r="P2759">
            <v>7.44</v>
          </cell>
          <cell r="Q2759">
            <v>14.89</v>
          </cell>
          <cell r="AD2759" t="str">
            <v>CHOR</v>
          </cell>
          <cell r="AE2759" t="str">
            <v>CUSTOS HORÁRIOS DE MÁQUINAS E EQUIPAMENTOS</v>
          </cell>
          <cell r="AF2759">
            <v>329</v>
          </cell>
          <cell r="AG2759" t="str">
            <v>COMPOSIÇÕES AUXILIARES</v>
          </cell>
          <cell r="AH2759">
            <v>74030</v>
          </cell>
          <cell r="AI2759" t="str">
            <v>GUINDASTES E/OU BRAÇO MECÂNICO</v>
          </cell>
        </row>
        <row r="2760">
          <cell r="G2760" t="str">
            <v>74030/2</v>
          </cell>
          <cell r="H2760" t="str">
            <v>GUINDAUTO (CP) CARGA MAX 3,25T (A 2M) E 1,62T (A 4M), ALTURA MAX = 6,6M, MONTADO SOBRE CAMINHÃO TOCO (EXCL. O CAMINHÃO E OPERADOR).</v>
          </cell>
          <cell r="I2760" t="str">
            <v>H</v>
          </cell>
          <cell r="J2760">
            <v>20.66</v>
          </cell>
          <cell r="K2760" t="str">
            <v>INSUMO</v>
          </cell>
          <cell r="L2760">
            <v>10712</v>
          </cell>
          <cell r="M2760" t="str">
            <v>GUINDAUTO HIDRAULICO MADAL MD-6501, CARGA MAX 3,25T (A 2M) E 1,62T (A 4M), ALTURA MAX = 6,6M, P/ MONTAGEM SOBRE CHASSIS DE CAMINHAO**CAIXA**</v>
          </cell>
          <cell r="N2760" t="str">
            <v>UN</v>
          </cell>
          <cell r="O2760">
            <v>1.95E-4</v>
          </cell>
          <cell r="P2760">
            <v>25257.18</v>
          </cell>
          <cell r="Q2760">
            <v>4.92</v>
          </cell>
          <cell r="AD2760" t="str">
            <v>CHOR</v>
          </cell>
          <cell r="AE2760" t="str">
            <v>CUSTOS HORÁRIOS DE MÁQUINAS E EQUIPAMENTOS</v>
          </cell>
          <cell r="AF2760">
            <v>329</v>
          </cell>
          <cell r="AG2760" t="str">
            <v>COMPOSIÇÕES AUXILIARES</v>
          </cell>
          <cell r="AH2760">
            <v>74030</v>
          </cell>
          <cell r="AI2760" t="str">
            <v>GUINDASTES E/OU BRAÇO MECÂNICO</v>
          </cell>
        </row>
        <row r="2761">
          <cell r="G2761" t="str">
            <v>74035/1</v>
          </cell>
          <cell r="H2761" t="str">
            <v>CARREGADOR FRONTAL (PA CARREGADEIRA) SOBRE RODAS 105HP CAPACIDADE DA CAÇAMBA 1,4 A 1,7M3 - CHP - INCLUSIVE OPERADOR</v>
          </cell>
          <cell r="I2761" t="str">
            <v>H</v>
          </cell>
          <cell r="J2761">
            <v>112.97</v>
          </cell>
          <cell r="R2761">
            <v>13.76</v>
          </cell>
          <cell r="S2761">
            <v>12.18</v>
          </cell>
          <cell r="T2761">
            <v>35.81</v>
          </cell>
          <cell r="U2761">
            <v>31.7</v>
          </cell>
          <cell r="V2761">
            <v>63.39</v>
          </cell>
          <cell r="W2761">
            <v>56.11</v>
          </cell>
          <cell r="X2761">
            <v>0</v>
          </cell>
          <cell r="Y2761">
            <v>0</v>
          </cell>
          <cell r="Z2761">
            <v>0</v>
          </cell>
          <cell r="AA2761">
            <v>0</v>
          </cell>
          <cell r="AB2761" t="str">
            <v>CAIXA REFERENCIAL</v>
          </cell>
          <cell r="AD2761" t="str">
            <v>CHOR</v>
          </cell>
          <cell r="AE2761" t="str">
            <v>CUSTOS HORÁRIOS DE MÁQUINAS E EQUIPAMENTOS</v>
          </cell>
          <cell r="AF2761">
            <v>329</v>
          </cell>
          <cell r="AG2761" t="str">
            <v>COMPOSIÇÕES AUXILIARES</v>
          </cell>
          <cell r="AH2761">
            <v>74035</v>
          </cell>
          <cell r="AI2761" t="str">
            <v>CARREGADOR FRONTAL / PÁ CARREGADEIRA</v>
          </cell>
        </row>
        <row r="2762">
          <cell r="G2762" t="str">
            <v>74035/1</v>
          </cell>
          <cell r="H2762" t="str">
            <v>CARREGADOR FRONTAL (PA CARREGADEIRA) SOBRE RODAS 105HP CAPACIDADE DA CAÇAMBA 1,4 A 1,7M3 - CHP - INCLUSIVE OPERADOR</v>
          </cell>
          <cell r="I2762" t="str">
            <v>H</v>
          </cell>
          <cell r="J2762">
            <v>112.97</v>
          </cell>
          <cell r="K2762" t="str">
            <v>INSUMO</v>
          </cell>
          <cell r="L2762">
            <v>4221</v>
          </cell>
          <cell r="M2762" t="str">
            <v>OLEO DIESEL COMBUSTIVEL COMUM</v>
          </cell>
          <cell r="N2762" t="str">
            <v>L</v>
          </cell>
          <cell r="O2762">
            <v>14</v>
          </cell>
          <cell r="P2762">
            <v>2.3199999999999998</v>
          </cell>
          <cell r="Q2762">
            <v>32.479999999999997</v>
          </cell>
          <cell r="AD2762" t="str">
            <v>CHOR</v>
          </cell>
          <cell r="AE2762" t="str">
            <v>CUSTOS HORÁRIOS DE MÁQUINAS E EQUIPAMENTOS</v>
          </cell>
          <cell r="AF2762">
            <v>329</v>
          </cell>
          <cell r="AG2762" t="str">
            <v>COMPOSIÇÕES AUXILIARES</v>
          </cell>
          <cell r="AH2762">
            <v>74035</v>
          </cell>
          <cell r="AI2762" t="str">
            <v>CARREGADOR FRONTAL / PÁ CARREGADEIRA</v>
          </cell>
        </row>
        <row r="2763">
          <cell r="G2763" t="str">
            <v>74035/1</v>
          </cell>
          <cell r="H2763" t="str">
            <v>CARREGADOR FRONTAL (PA CARREGADEIRA) SOBRE RODAS 105HP CAPACIDADE DA CAÇAMBA 1,4 A 1,7M3 - CHP - INCLUSIVE OPERADOR</v>
          </cell>
          <cell r="I2763" t="str">
            <v>H</v>
          </cell>
          <cell r="J2763">
            <v>112.97</v>
          </cell>
          <cell r="K2763" t="str">
            <v>INSUMO</v>
          </cell>
          <cell r="L2763">
            <v>4227</v>
          </cell>
          <cell r="M2763" t="str">
            <v>ÓLEO LUBRIFICANTE PARA MOTORES DE EQUIPAMENTOS PESADOS (CAMINHÕES, TRATORES, RETROS E ETC...)</v>
          </cell>
          <cell r="N2763" t="str">
            <v>L</v>
          </cell>
          <cell r="O2763">
            <v>0.2</v>
          </cell>
          <cell r="P2763">
            <v>10.43</v>
          </cell>
          <cell r="Q2763">
            <v>2.08</v>
          </cell>
          <cell r="AD2763" t="str">
            <v>CHOR</v>
          </cell>
          <cell r="AE2763" t="str">
            <v>CUSTOS HORÁRIOS DE MÁQUINAS E EQUIPAMENTOS</v>
          </cell>
          <cell r="AF2763">
            <v>329</v>
          </cell>
          <cell r="AG2763" t="str">
            <v>COMPOSIÇÕES AUXILIARES</v>
          </cell>
          <cell r="AH2763">
            <v>74035</v>
          </cell>
          <cell r="AI2763" t="str">
            <v>CARREGADOR FRONTAL / PÁ CARREGADEIRA</v>
          </cell>
        </row>
        <row r="2764">
          <cell r="G2764" t="str">
            <v>74035/1</v>
          </cell>
          <cell r="H2764" t="str">
            <v>CARREGADOR FRONTAL (PA CARREGADEIRA) SOBRE RODAS 105HP CAPACIDADE DA CAÇAMBA 1,4 A 1,7M3 - CHP - INCLUSIVE OPERADOR</v>
          </cell>
          <cell r="I2764" t="str">
            <v>H</v>
          </cell>
          <cell r="J2764">
            <v>112.97</v>
          </cell>
          <cell r="K2764" t="str">
            <v>INSUMO</v>
          </cell>
          <cell r="L2764">
            <v>4229</v>
          </cell>
          <cell r="M2764" t="str">
            <v>GRAXA LUBRIFICANTE</v>
          </cell>
          <cell r="N2764" t="str">
            <v>KG</v>
          </cell>
          <cell r="O2764">
            <v>0.1</v>
          </cell>
          <cell r="P2764">
            <v>12.49</v>
          </cell>
          <cell r="Q2764">
            <v>1.24</v>
          </cell>
          <cell r="AD2764" t="str">
            <v>CHOR</v>
          </cell>
          <cell r="AE2764" t="str">
            <v>CUSTOS HORÁRIOS DE MÁQUINAS E EQUIPAMENTOS</v>
          </cell>
          <cell r="AF2764">
            <v>329</v>
          </cell>
          <cell r="AG2764" t="str">
            <v>COMPOSIÇÕES AUXILIARES</v>
          </cell>
          <cell r="AH2764">
            <v>74035</v>
          </cell>
          <cell r="AI2764" t="str">
            <v>CARREGADOR FRONTAL / PÁ CARREGADEIRA</v>
          </cell>
        </row>
        <row r="2765">
          <cell r="G2765" t="str">
            <v>74035/1</v>
          </cell>
          <cell r="H2765" t="str">
            <v>CARREGADOR FRONTAL (PA CARREGADEIRA) SOBRE RODAS 105HP CAPACIDADE DA CAÇAMBA 1,4 A 1,7M3 - CHP - INCLUSIVE OPERADOR</v>
          </cell>
          <cell r="I2765" t="str">
            <v>H</v>
          </cell>
          <cell r="J2765">
            <v>112.97</v>
          </cell>
          <cell r="K2765" t="str">
            <v>INSUMO</v>
          </cell>
          <cell r="L2765">
            <v>4230</v>
          </cell>
          <cell r="M2765" t="str">
            <v>OPERADOR DE MAQUINAS E EQUIPAMENTOS</v>
          </cell>
          <cell r="N2765" t="str">
            <v>H</v>
          </cell>
          <cell r="O2765">
            <v>1</v>
          </cell>
          <cell r="P2765">
            <v>13.76</v>
          </cell>
          <cell r="Q2765">
            <v>13.76</v>
          </cell>
          <cell r="AD2765" t="str">
            <v>CHOR</v>
          </cell>
          <cell r="AE2765" t="str">
            <v>CUSTOS HORÁRIOS DE MÁQUINAS E EQUIPAMENTOS</v>
          </cell>
          <cell r="AF2765">
            <v>329</v>
          </cell>
          <cell r="AG2765" t="str">
            <v>COMPOSIÇÕES AUXILIARES</v>
          </cell>
          <cell r="AH2765">
            <v>74035</v>
          </cell>
          <cell r="AI2765" t="str">
            <v>CARREGADOR FRONTAL / PÁ CARREGADEIRA</v>
          </cell>
        </row>
        <row r="2766">
          <cell r="G2766" t="str">
            <v>74035/1</v>
          </cell>
          <cell r="H2766" t="str">
            <v>CARREGADOR FRONTAL (PA CARREGADEIRA) SOBRE RODAS 105HP CAPACIDADE DA CAÇAMBA 1,4 A 1,7M3 - CHP - INCLUSIVE OPERADOR</v>
          </cell>
          <cell r="I2766" t="str">
            <v>H</v>
          </cell>
          <cell r="J2766">
            <v>112.97</v>
          </cell>
          <cell r="K2766" t="str">
            <v>INSUMO</v>
          </cell>
          <cell r="L2766">
            <v>4262</v>
          </cell>
          <cell r="M2766" t="str">
            <v>PA CARREGADEIRA SOBRE RODAS CATERPILLAR 924 F - POTENCIA 105 HP - CAPACIDADE DA CACAMBA 1,4 A 1,7 M3 - PESO OPERACIONAL 9.100 KG</v>
          </cell>
          <cell r="N2766" t="str">
            <v>UN</v>
          </cell>
          <cell r="O2766">
            <v>1.9599999999999999E-4</v>
          </cell>
          <cell r="P2766">
            <v>323452.5</v>
          </cell>
          <cell r="Q2766">
            <v>63.39</v>
          </cell>
          <cell r="AD2766" t="str">
            <v>CHOR</v>
          </cell>
          <cell r="AE2766" t="str">
            <v>CUSTOS HORÁRIOS DE MÁQUINAS E EQUIPAMENTOS</v>
          </cell>
          <cell r="AF2766">
            <v>329</v>
          </cell>
          <cell r="AG2766" t="str">
            <v>COMPOSIÇÕES AUXILIARES</v>
          </cell>
          <cell r="AH2766">
            <v>74035</v>
          </cell>
          <cell r="AI2766" t="str">
            <v>CARREGADOR FRONTAL / PÁ CARREGADEIRA</v>
          </cell>
        </row>
        <row r="2767">
          <cell r="G2767" t="str">
            <v>74036/1</v>
          </cell>
          <cell r="H2767" t="str">
            <v>TRATOR DE ESTEIRAS, 153HP - CHI - INCLUSIVE OPERADOR</v>
          </cell>
          <cell r="I2767" t="str">
            <v>H</v>
          </cell>
          <cell r="J2767">
            <v>104.28</v>
          </cell>
          <cell r="R2767">
            <v>13.76</v>
          </cell>
          <cell r="S2767">
            <v>13.19</v>
          </cell>
          <cell r="T2767">
            <v>0</v>
          </cell>
          <cell r="U2767">
            <v>0</v>
          </cell>
          <cell r="V2767">
            <v>90.52</v>
          </cell>
          <cell r="W2767">
            <v>86.8</v>
          </cell>
          <cell r="X2767">
            <v>0</v>
          </cell>
          <cell r="Y2767">
            <v>0</v>
          </cell>
          <cell r="Z2767">
            <v>0</v>
          </cell>
          <cell r="AA2767">
            <v>0</v>
          </cell>
          <cell r="AB2767" t="str">
            <v>CAIXA REFERENCIAL</v>
          </cell>
          <cell r="AD2767" t="str">
            <v>CHOR</v>
          </cell>
          <cell r="AE2767" t="str">
            <v>CUSTOS HORÁRIOS DE MÁQUINAS E EQUIPAMENTOS</v>
          </cell>
          <cell r="AF2767">
            <v>329</v>
          </cell>
          <cell r="AG2767" t="str">
            <v>COMPOSIÇÕES AUXILIARES</v>
          </cell>
          <cell r="AH2767">
            <v>74036</v>
          </cell>
          <cell r="AI2767" t="str">
            <v>TRATOR</v>
          </cell>
        </row>
        <row r="2768">
          <cell r="G2768" t="str">
            <v>74036/1</v>
          </cell>
          <cell r="H2768" t="str">
            <v>TRATOR DE ESTEIRAS, 153HP - CHI - INCLUSIVE OPERADOR</v>
          </cell>
          <cell r="I2768" t="str">
            <v>H</v>
          </cell>
          <cell r="J2768">
            <v>104.28</v>
          </cell>
          <cell r="K2768" t="str">
            <v>INSUMO</v>
          </cell>
          <cell r="L2768">
            <v>4230</v>
          </cell>
          <cell r="M2768" t="str">
            <v>OPERADOR DE MAQUINAS E EQUIPAMENTOS</v>
          </cell>
          <cell r="N2768" t="str">
            <v>H</v>
          </cell>
          <cell r="O2768">
            <v>1</v>
          </cell>
          <cell r="P2768">
            <v>13.76</v>
          </cell>
          <cell r="Q2768">
            <v>13.76</v>
          </cell>
          <cell r="AD2768" t="str">
            <v>CHOR</v>
          </cell>
          <cell r="AE2768" t="str">
            <v>CUSTOS HORÁRIOS DE MÁQUINAS E EQUIPAMENTOS</v>
          </cell>
          <cell r="AF2768">
            <v>329</v>
          </cell>
          <cell r="AG2768" t="str">
            <v>COMPOSIÇÕES AUXILIARES</v>
          </cell>
          <cell r="AH2768">
            <v>74036</v>
          </cell>
          <cell r="AI2768" t="str">
            <v>TRATOR</v>
          </cell>
        </row>
        <row r="2769">
          <cell r="G2769" t="str">
            <v>74036/1</v>
          </cell>
          <cell r="H2769" t="str">
            <v>TRATOR DE ESTEIRAS, 153HP - CHI - INCLUSIVE OPERADOR</v>
          </cell>
          <cell r="I2769" t="str">
            <v>H</v>
          </cell>
          <cell r="J2769">
            <v>104.28</v>
          </cell>
          <cell r="K2769" t="str">
            <v>INSUMO</v>
          </cell>
          <cell r="L2769">
            <v>7624</v>
          </cell>
          <cell r="M2769" t="str">
            <v>TRATOR DE ESTEIRAS CATERPILLAR D6M 153HP PESO OPERACIONAL 15T, C/ RODA MOTRIZ ELEVADA</v>
          </cell>
          <cell r="N2769" t="str">
            <v>UN</v>
          </cell>
          <cell r="O2769">
            <v>1.16E-4</v>
          </cell>
          <cell r="P2769">
            <v>780355</v>
          </cell>
          <cell r="Q2769">
            <v>90.52</v>
          </cell>
          <cell r="AD2769" t="str">
            <v>CHOR</v>
          </cell>
          <cell r="AE2769" t="str">
            <v>CUSTOS HORÁRIOS DE MÁQUINAS E EQUIPAMENTOS</v>
          </cell>
          <cell r="AF2769">
            <v>329</v>
          </cell>
          <cell r="AG2769" t="str">
            <v>COMPOSIÇÕES AUXILIARES</v>
          </cell>
          <cell r="AH2769">
            <v>74036</v>
          </cell>
          <cell r="AI2769" t="str">
            <v>TRATOR</v>
          </cell>
        </row>
        <row r="2770">
          <cell r="G2770" t="str">
            <v>74036/2</v>
          </cell>
          <cell r="H2770" t="str">
            <v>TRATOR ESTEIRAS DIESEL 140CV - CHP - INCLUSIVE OPERADOR</v>
          </cell>
          <cell r="I2770" t="str">
            <v>H</v>
          </cell>
          <cell r="J2770">
            <v>232.06</v>
          </cell>
          <cell r="R2770">
            <v>13.76</v>
          </cell>
          <cell r="S2770">
            <v>5.93</v>
          </cell>
          <cell r="T2770">
            <v>49.74</v>
          </cell>
          <cell r="U2770">
            <v>21.43</v>
          </cell>
          <cell r="V2770">
            <v>168.55</v>
          </cell>
          <cell r="W2770">
            <v>72.63</v>
          </cell>
          <cell r="X2770">
            <v>0</v>
          </cell>
          <cell r="Y2770">
            <v>0</v>
          </cell>
          <cell r="Z2770">
            <v>0</v>
          </cell>
          <cell r="AA2770">
            <v>0</v>
          </cell>
          <cell r="AB2770" t="str">
            <v>CAIXA REFERENCIAL</v>
          </cell>
          <cell r="AD2770" t="str">
            <v>CHOR</v>
          </cell>
          <cell r="AE2770" t="str">
            <v>CUSTOS HORÁRIOS DE MÁQUINAS E EQUIPAMENTOS</v>
          </cell>
          <cell r="AF2770">
            <v>329</v>
          </cell>
          <cell r="AG2770" t="str">
            <v>COMPOSIÇÕES AUXILIARES</v>
          </cell>
          <cell r="AH2770">
            <v>74036</v>
          </cell>
          <cell r="AI2770" t="str">
            <v>TRATOR</v>
          </cell>
        </row>
        <row r="2771">
          <cell r="G2771" t="str">
            <v>74036/2</v>
          </cell>
          <cell r="H2771" t="str">
            <v>TRATOR ESTEIRAS DIESEL 140CV - CHP - INCLUSIVE OPERADOR</v>
          </cell>
          <cell r="I2771" t="str">
            <v>H</v>
          </cell>
          <cell r="J2771">
            <v>232.06</v>
          </cell>
          <cell r="K2771" t="str">
            <v>INSUMO</v>
          </cell>
          <cell r="L2771">
            <v>4221</v>
          </cell>
          <cell r="M2771" t="str">
            <v>OLEO DIESEL COMBUSTIVEL COMUM</v>
          </cell>
          <cell r="N2771" t="str">
            <v>L</v>
          </cell>
          <cell r="O2771">
            <v>18.8</v>
          </cell>
          <cell r="P2771">
            <v>2.3199999999999998</v>
          </cell>
          <cell r="Q2771">
            <v>43.61</v>
          </cell>
          <cell r="AD2771" t="str">
            <v>CHOR</v>
          </cell>
          <cell r="AE2771" t="str">
            <v>CUSTOS HORÁRIOS DE MÁQUINAS E EQUIPAMENTOS</v>
          </cell>
          <cell r="AF2771">
            <v>329</v>
          </cell>
          <cell r="AG2771" t="str">
            <v>COMPOSIÇÕES AUXILIARES</v>
          </cell>
          <cell r="AH2771">
            <v>74036</v>
          </cell>
          <cell r="AI2771" t="str">
            <v>TRATOR</v>
          </cell>
        </row>
        <row r="2772">
          <cell r="G2772" t="str">
            <v>74036/2</v>
          </cell>
          <cell r="H2772" t="str">
            <v>TRATOR ESTEIRAS DIESEL 140CV - CHP - INCLUSIVE OPERADOR</v>
          </cell>
          <cell r="I2772" t="str">
            <v>H</v>
          </cell>
          <cell r="J2772">
            <v>232.06</v>
          </cell>
          <cell r="K2772" t="str">
            <v>INSUMO</v>
          </cell>
          <cell r="L2772">
            <v>4227</v>
          </cell>
          <cell r="M2772" t="str">
            <v>ÓLEO LUBRIFICANTE PARA MOTORES DE EQUIPAMENTOS PESADOS (CAMINHÕES, TRATORES, RETROS E ETC...)</v>
          </cell>
          <cell r="N2772" t="str">
            <v>L</v>
          </cell>
          <cell r="O2772">
            <v>0.42</v>
          </cell>
          <cell r="P2772">
            <v>10.43</v>
          </cell>
          <cell r="Q2772">
            <v>4.38</v>
          </cell>
          <cell r="AD2772" t="str">
            <v>CHOR</v>
          </cell>
          <cell r="AE2772" t="str">
            <v>CUSTOS HORÁRIOS DE MÁQUINAS E EQUIPAMENTOS</v>
          </cell>
          <cell r="AF2772">
            <v>329</v>
          </cell>
          <cell r="AG2772" t="str">
            <v>COMPOSIÇÕES AUXILIARES</v>
          </cell>
          <cell r="AH2772">
            <v>74036</v>
          </cell>
          <cell r="AI2772" t="str">
            <v>TRATOR</v>
          </cell>
        </row>
        <row r="2773">
          <cell r="G2773" t="str">
            <v>74036/2</v>
          </cell>
          <cell r="H2773" t="str">
            <v>TRATOR ESTEIRAS DIESEL 140CV - CHP - INCLUSIVE OPERADOR</v>
          </cell>
          <cell r="I2773" t="str">
            <v>H</v>
          </cell>
          <cell r="J2773">
            <v>232.06</v>
          </cell>
          <cell r="K2773" t="str">
            <v>INSUMO</v>
          </cell>
          <cell r="L2773">
            <v>4229</v>
          </cell>
          <cell r="M2773" t="str">
            <v>GRAXA LUBRIFICANTE</v>
          </cell>
          <cell r="N2773" t="str">
            <v>KG</v>
          </cell>
          <cell r="O2773">
            <v>0.13999999999999999</v>
          </cell>
          <cell r="P2773">
            <v>12.49</v>
          </cell>
          <cell r="Q2773">
            <v>1.74</v>
          </cell>
          <cell r="AD2773" t="str">
            <v>CHOR</v>
          </cell>
          <cell r="AE2773" t="str">
            <v>CUSTOS HORÁRIOS DE MÁQUINAS E EQUIPAMENTOS</v>
          </cell>
          <cell r="AF2773">
            <v>329</v>
          </cell>
          <cell r="AG2773" t="str">
            <v>COMPOSIÇÕES AUXILIARES</v>
          </cell>
          <cell r="AH2773">
            <v>74036</v>
          </cell>
          <cell r="AI2773" t="str">
            <v>TRATOR</v>
          </cell>
        </row>
        <row r="2774">
          <cell r="G2774" t="str">
            <v>74036/2</v>
          </cell>
          <cell r="H2774" t="str">
            <v>TRATOR ESTEIRAS DIESEL 140CV - CHP - INCLUSIVE OPERADOR</v>
          </cell>
          <cell r="I2774" t="str">
            <v>H</v>
          </cell>
          <cell r="J2774">
            <v>232.06</v>
          </cell>
          <cell r="K2774" t="str">
            <v>INSUMO</v>
          </cell>
          <cell r="L2774">
            <v>4230</v>
          </cell>
          <cell r="M2774" t="str">
            <v>OPERADOR DE MAQUINAS E EQUIPAMENTOS</v>
          </cell>
          <cell r="N2774" t="str">
            <v>H</v>
          </cell>
          <cell r="O2774">
            <v>1</v>
          </cell>
          <cell r="P2774">
            <v>13.76</v>
          </cell>
          <cell r="Q2774">
            <v>13.76</v>
          </cell>
          <cell r="AD2774" t="str">
            <v>CHOR</v>
          </cell>
          <cell r="AE2774" t="str">
            <v>CUSTOS HORÁRIOS DE MÁQUINAS E EQUIPAMENTOS</v>
          </cell>
          <cell r="AF2774">
            <v>329</v>
          </cell>
          <cell r="AG2774" t="str">
            <v>COMPOSIÇÕES AUXILIARES</v>
          </cell>
          <cell r="AH2774">
            <v>74036</v>
          </cell>
          <cell r="AI2774" t="str">
            <v>TRATOR</v>
          </cell>
        </row>
        <row r="2775">
          <cell r="G2775" t="str">
            <v>74036/2</v>
          </cell>
          <cell r="H2775" t="str">
            <v>TRATOR ESTEIRAS DIESEL 140CV - CHP - INCLUSIVE OPERADOR</v>
          </cell>
          <cell r="I2775" t="str">
            <v>H</v>
          </cell>
          <cell r="J2775">
            <v>232.06</v>
          </cell>
          <cell r="K2775" t="str">
            <v>INSUMO</v>
          </cell>
          <cell r="L2775">
            <v>7624</v>
          </cell>
          <cell r="M2775" t="str">
            <v>TRATOR DE ESTEIRAS CATERPILLAR D6M 153HP PESO OPERACIONAL 15T, C/ RODA MOTRIZ ELEVADA</v>
          </cell>
          <cell r="N2775" t="str">
            <v>UN</v>
          </cell>
          <cell r="O2775">
            <v>2.1599999999999999E-4</v>
          </cell>
          <cell r="P2775">
            <v>780355</v>
          </cell>
          <cell r="Q2775">
            <v>168.55</v>
          </cell>
          <cell r="AD2775" t="str">
            <v>CHOR</v>
          </cell>
          <cell r="AE2775" t="str">
            <v>CUSTOS HORÁRIOS DE MÁQUINAS E EQUIPAMENTOS</v>
          </cell>
          <cell r="AF2775">
            <v>329</v>
          </cell>
          <cell r="AG2775" t="str">
            <v>COMPOSIÇÕES AUXILIARES</v>
          </cell>
          <cell r="AH2775">
            <v>74036</v>
          </cell>
          <cell r="AI2775" t="str">
            <v>TRATOR</v>
          </cell>
        </row>
        <row r="2776">
          <cell r="G2776" t="str">
            <v>74037/1</v>
          </cell>
          <cell r="H2776" t="str">
            <v>CAMINHÃO BASCULANTE TOCO 4M3, MOTOR DIESEL 160CV COM MOTORISTA</v>
          </cell>
          <cell r="I2776" t="str">
            <v>H</v>
          </cell>
          <cell r="J2776">
            <v>82.81</v>
          </cell>
          <cell r="R2776">
            <v>14.18</v>
          </cell>
          <cell r="S2776">
            <v>17.13</v>
          </cell>
          <cell r="T2776">
            <v>39.630000000000003</v>
          </cell>
          <cell r="U2776">
            <v>47.86</v>
          </cell>
          <cell r="V2776">
            <v>28.98</v>
          </cell>
          <cell r="W2776">
            <v>35</v>
          </cell>
          <cell r="X2776">
            <v>0</v>
          </cell>
          <cell r="Y2776">
            <v>0</v>
          </cell>
          <cell r="Z2776">
            <v>0</v>
          </cell>
          <cell r="AA2776">
            <v>0</v>
          </cell>
          <cell r="AB2776" t="str">
            <v>CAIXA REFERENCIAL</v>
          </cell>
          <cell r="AD2776" t="str">
            <v>CHOR</v>
          </cell>
          <cell r="AE2776" t="str">
            <v>CUSTOS HORÁRIOS DE MÁQUINAS E EQUIPAMENTOS</v>
          </cell>
          <cell r="AF2776">
            <v>329</v>
          </cell>
          <cell r="AG2776" t="str">
            <v>COMPOSIÇÕES AUXILIARES</v>
          </cell>
          <cell r="AH2776">
            <v>74037</v>
          </cell>
          <cell r="AI2776" t="str">
            <v>CAMINHÃO</v>
          </cell>
        </row>
        <row r="2777">
          <cell r="G2777" t="str">
            <v>74037/1</v>
          </cell>
          <cell r="H2777" t="str">
            <v>CAMINHÃO BASCULANTE TOCO 4M3, MOTOR DIESEL 160CV COM MOTORISTA</v>
          </cell>
          <cell r="I2777" t="str">
            <v>H</v>
          </cell>
          <cell r="J2777">
            <v>82.81</v>
          </cell>
          <cell r="K2777" t="str">
            <v>INSUMO</v>
          </cell>
          <cell r="L2777">
            <v>4094</v>
          </cell>
          <cell r="M2777" t="str">
            <v>MOTORISTA DE CAMINHAO E CARRETA</v>
          </cell>
          <cell r="N2777" t="str">
            <v>H</v>
          </cell>
          <cell r="O2777">
            <v>1</v>
          </cell>
          <cell r="P2777">
            <v>14.18</v>
          </cell>
          <cell r="Q2777">
            <v>14.18</v>
          </cell>
          <cell r="AD2777" t="str">
            <v>CHOR</v>
          </cell>
          <cell r="AE2777" t="str">
            <v>CUSTOS HORÁRIOS DE MÁQUINAS E EQUIPAMENTOS</v>
          </cell>
          <cell r="AF2777">
            <v>329</v>
          </cell>
          <cell r="AG2777" t="str">
            <v>COMPOSIÇÕES AUXILIARES</v>
          </cell>
          <cell r="AH2777">
            <v>74037</v>
          </cell>
          <cell r="AI2777" t="str">
            <v>CAMINHÃO</v>
          </cell>
        </row>
        <row r="2778">
          <cell r="G2778" t="str">
            <v>74037/1</v>
          </cell>
          <cell r="H2778" t="str">
            <v>CAMINHÃO BASCULANTE TOCO 4M3, MOTOR DIESEL 160CV COM MOTORISTA</v>
          </cell>
          <cell r="I2778" t="str">
            <v>H</v>
          </cell>
          <cell r="J2778">
            <v>82.81</v>
          </cell>
          <cell r="K2778" t="str">
            <v>INSUMO</v>
          </cell>
          <cell r="L2778">
            <v>4221</v>
          </cell>
          <cell r="M2778" t="str">
            <v>OLEO DIESEL COMBUSTIVEL COMUM</v>
          </cell>
          <cell r="N2778" t="str">
            <v>L</v>
          </cell>
          <cell r="O2778">
            <v>15</v>
          </cell>
          <cell r="P2778">
            <v>2.3199999999999998</v>
          </cell>
          <cell r="Q2778">
            <v>34.799999999999997</v>
          </cell>
          <cell r="AD2778" t="str">
            <v>CHOR</v>
          </cell>
          <cell r="AE2778" t="str">
            <v>CUSTOS HORÁRIOS DE MÁQUINAS E EQUIPAMENTOS</v>
          </cell>
          <cell r="AF2778">
            <v>329</v>
          </cell>
          <cell r="AG2778" t="str">
            <v>COMPOSIÇÕES AUXILIARES</v>
          </cell>
          <cell r="AH2778">
            <v>74037</v>
          </cell>
          <cell r="AI2778" t="str">
            <v>CAMINHÃO</v>
          </cell>
        </row>
        <row r="2779">
          <cell r="G2779" t="str">
            <v>74037/1</v>
          </cell>
          <cell r="H2779" t="str">
            <v>CAMINHÃO BASCULANTE TOCO 4M3, MOTOR DIESEL 160CV COM MOTORISTA</v>
          </cell>
          <cell r="I2779" t="str">
            <v>H</v>
          </cell>
          <cell r="J2779">
            <v>82.81</v>
          </cell>
          <cell r="K2779" t="str">
            <v>INSUMO</v>
          </cell>
          <cell r="L2779">
            <v>4227</v>
          </cell>
          <cell r="M2779" t="str">
            <v>ÓLEO LUBRIFICANTE PARA MOTORES DE EQUIPAMENTOS PESADOS (CAMINHÕES, TRATORES, RETROS E ETC...)</v>
          </cell>
          <cell r="N2779" t="str">
            <v>L</v>
          </cell>
          <cell r="O2779">
            <v>0.28999999999999998</v>
          </cell>
          <cell r="P2779">
            <v>10.43</v>
          </cell>
          <cell r="Q2779">
            <v>3.02</v>
          </cell>
          <cell r="AD2779" t="str">
            <v>CHOR</v>
          </cell>
          <cell r="AE2779" t="str">
            <v>CUSTOS HORÁRIOS DE MÁQUINAS E EQUIPAMENTOS</v>
          </cell>
          <cell r="AF2779">
            <v>329</v>
          </cell>
          <cell r="AG2779" t="str">
            <v>COMPOSIÇÕES AUXILIARES</v>
          </cell>
          <cell r="AH2779">
            <v>74037</v>
          </cell>
          <cell r="AI2779" t="str">
            <v>CAMINHÃO</v>
          </cell>
        </row>
        <row r="2780">
          <cell r="G2780" t="str">
            <v>74037/1</v>
          </cell>
          <cell r="H2780" t="str">
            <v>CAMINHÃO BASCULANTE TOCO 4M3, MOTOR DIESEL 160CV COM MOTORISTA</v>
          </cell>
          <cell r="I2780" t="str">
            <v>H</v>
          </cell>
          <cell r="J2780">
            <v>82.81</v>
          </cell>
          <cell r="K2780" t="str">
            <v>INSUMO</v>
          </cell>
          <cell r="L2780">
            <v>4229</v>
          </cell>
          <cell r="M2780" t="str">
            <v>GRAXA LUBRIFICANTE</v>
          </cell>
          <cell r="N2780" t="str">
            <v>KG</v>
          </cell>
          <cell r="O2780">
            <v>0.14499999999999999</v>
          </cell>
          <cell r="P2780">
            <v>12.49</v>
          </cell>
          <cell r="Q2780">
            <v>1.81</v>
          </cell>
          <cell r="AD2780" t="str">
            <v>CHOR</v>
          </cell>
          <cell r="AE2780" t="str">
            <v>CUSTOS HORÁRIOS DE MÁQUINAS E EQUIPAMENTOS</v>
          </cell>
          <cell r="AF2780">
            <v>329</v>
          </cell>
          <cell r="AG2780" t="str">
            <v>COMPOSIÇÕES AUXILIARES</v>
          </cell>
          <cell r="AH2780">
            <v>74037</v>
          </cell>
          <cell r="AI2780" t="str">
            <v>CAMINHÃO</v>
          </cell>
        </row>
        <row r="2781">
          <cell r="G2781" t="str">
            <v>74037/1</v>
          </cell>
          <cell r="H2781" t="str">
            <v>CAMINHÃO BASCULANTE TOCO 4M3, MOTOR DIESEL 160CV COM MOTORISTA</v>
          </cell>
          <cell r="I2781" t="str">
            <v>H</v>
          </cell>
          <cell r="J2781">
            <v>82.81</v>
          </cell>
          <cell r="K2781" t="str">
            <v>INSUMO</v>
          </cell>
          <cell r="L2781">
            <v>10619</v>
          </cell>
          <cell r="M2781" t="str">
            <v>CAMINHAO BASCULANTE 4,0M3 TOCO FORD F-12000 S270 MOTOR CUMMINS 162CV   PBT=11800KG -  CARGA UTIL MAX C/ EQUIP=7640KG - DIST ENTRE EIXOS 4470MM - INCL CACAMBA</v>
          </cell>
          <cell r="N2781" t="str">
            <v>UN</v>
          </cell>
          <cell r="O2781">
            <v>1.9599999999999999E-4</v>
          </cell>
          <cell r="P2781">
            <v>147873.49</v>
          </cell>
          <cell r="Q2781">
            <v>28.98</v>
          </cell>
          <cell r="AD2781" t="str">
            <v>CHOR</v>
          </cell>
          <cell r="AE2781" t="str">
            <v>CUSTOS HORÁRIOS DE MÁQUINAS E EQUIPAMENTOS</v>
          </cell>
          <cell r="AF2781">
            <v>329</v>
          </cell>
          <cell r="AG2781" t="str">
            <v>COMPOSIÇÕES AUXILIARES</v>
          </cell>
          <cell r="AH2781">
            <v>74037</v>
          </cell>
          <cell r="AI2781" t="str">
            <v>CAMINHÃO</v>
          </cell>
        </row>
        <row r="2782">
          <cell r="G2782" t="str">
            <v>74040/2</v>
          </cell>
          <cell r="H2782" t="str">
            <v>SOQUETE COMPACTADOR 72KG, GASOLINA, 3HP, (CHI), EXCLUSIVE OPERADOR.</v>
          </cell>
          <cell r="I2782" t="str">
            <v>H</v>
          </cell>
          <cell r="J2782">
            <v>2.08</v>
          </cell>
          <cell r="R2782">
            <v>0</v>
          </cell>
          <cell r="S2782">
            <v>0</v>
          </cell>
          <cell r="T2782">
            <v>0</v>
          </cell>
          <cell r="U2782">
            <v>0</v>
          </cell>
          <cell r="V2782">
            <v>2.08</v>
          </cell>
          <cell r="W2782">
            <v>100</v>
          </cell>
          <cell r="X2782">
            <v>0</v>
          </cell>
          <cell r="Y2782">
            <v>0</v>
          </cell>
          <cell r="Z2782">
            <v>0</v>
          </cell>
          <cell r="AA2782">
            <v>0</v>
          </cell>
          <cell r="AB2782" t="str">
            <v>CAIXA REFERENCIAL</v>
          </cell>
          <cell r="AD2782" t="str">
            <v>CHOR</v>
          </cell>
          <cell r="AE2782" t="str">
            <v>CUSTOS HORÁRIOS DE MÁQUINAS E EQUIPAMENTOS</v>
          </cell>
          <cell r="AF2782">
            <v>329</v>
          </cell>
          <cell r="AG2782" t="str">
            <v>COMPOSIÇÕES AUXILIARES</v>
          </cell>
          <cell r="AH2782">
            <v>74040</v>
          </cell>
          <cell r="AI2782" t="str">
            <v>SOQUETE COMPACTADOR</v>
          </cell>
        </row>
        <row r="2783">
          <cell r="G2783" t="str">
            <v>74040/2</v>
          </cell>
          <cell r="H2783" t="str">
            <v>SOQUETE COMPACTADOR 72KG, GASOLINA, 3HP, (CHI), EXCLUSIVE OPERADOR.</v>
          </cell>
          <cell r="I2783" t="str">
            <v>H</v>
          </cell>
          <cell r="J2783">
            <v>2.08</v>
          </cell>
          <cell r="K2783" t="str">
            <v>INSUMO</v>
          </cell>
          <cell r="L2783">
            <v>11281</v>
          </cell>
          <cell r="M2783" t="str">
            <v>SOQUETE COMPACTADOR DYNAPAC LC-71 3HP A GASOLINA, PESO 72KG</v>
          </cell>
          <cell r="N2783" t="str">
            <v>UN</v>
          </cell>
          <cell r="O2783">
            <v>2.5999999999999998E-4</v>
          </cell>
          <cell r="P2783">
            <v>8000</v>
          </cell>
          <cell r="Q2783">
            <v>2.08</v>
          </cell>
          <cell r="AD2783" t="str">
            <v>CHOR</v>
          </cell>
          <cell r="AE2783" t="str">
            <v>CUSTOS HORÁRIOS DE MÁQUINAS E EQUIPAMENTOS</v>
          </cell>
          <cell r="AF2783">
            <v>329</v>
          </cell>
          <cell r="AG2783" t="str">
            <v>COMPOSIÇÕES AUXILIARES</v>
          </cell>
          <cell r="AH2783">
            <v>74040</v>
          </cell>
          <cell r="AI2783" t="str">
            <v>SOQUETE COMPACTADOR</v>
          </cell>
        </row>
        <row r="2784">
          <cell r="G2784">
            <v>83354</v>
          </cell>
          <cell r="H2784" t="str">
            <v>DEPRECIAÇAO E JUROS - CAMINHAO BASCULANTE TRUCADO - CARGA UTIL = 10 M3, 16,3 T</v>
          </cell>
          <cell r="I2784" t="str">
            <v>H</v>
          </cell>
          <cell r="J2784">
            <v>20.62</v>
          </cell>
          <cell r="R2784">
            <v>0</v>
          </cell>
          <cell r="S2784">
            <v>0</v>
          </cell>
          <cell r="T2784">
            <v>0</v>
          </cell>
          <cell r="U2784">
            <v>0</v>
          </cell>
          <cell r="V2784">
            <v>20.62</v>
          </cell>
          <cell r="W2784">
            <v>100</v>
          </cell>
          <cell r="X2784">
            <v>0</v>
          </cell>
          <cell r="Y2784">
            <v>0</v>
          </cell>
          <cell r="Z2784">
            <v>0</v>
          </cell>
          <cell r="AA2784">
            <v>0</v>
          </cell>
          <cell r="AB2784" t="str">
            <v>CAIXA REFERENCIAL</v>
          </cell>
          <cell r="AD2784" t="str">
            <v>CHOR</v>
          </cell>
          <cell r="AE2784" t="str">
            <v>CUSTOS HORÁRIOS DE MÁQUINAS E EQUIPAMENTOS</v>
          </cell>
          <cell r="AF2784">
            <v>329</v>
          </cell>
          <cell r="AG2784" t="str">
            <v>COMPOSIÇÕES AUXILIARES</v>
          </cell>
          <cell r="AH2784">
            <v>0</v>
          </cell>
          <cell r="AI2784">
            <v>0</v>
          </cell>
        </row>
        <row r="2785">
          <cell r="G2785">
            <v>83354</v>
          </cell>
          <cell r="H2785" t="str">
            <v>DEPRECIAÇAO E JUROS - CAMINHAO BASCULANTE TRUCADO - CARGA UTIL = 10 M3, 16,3 T</v>
          </cell>
          <cell r="I2785" t="str">
            <v>H</v>
          </cell>
          <cell r="J2785">
            <v>20.62</v>
          </cell>
          <cell r="K2785" t="str">
            <v>INSUMO</v>
          </cell>
          <cell r="L2785">
            <v>13863</v>
          </cell>
          <cell r="M2785" t="str">
            <v>CAMINHAO BASCULANTE 10,0M3 TRUCADO MERCEDES BENZ 2423 K - POTENCIA 231CV - PBT =26500KG - CARGA UTIL MAX C/ EQUIP =16300KG - DIST ENTRE EIXOS 3600+1350MM - INCL CACAMBA</v>
          </cell>
          <cell r="N2785" t="str">
            <v>UN</v>
          </cell>
          <cell r="O2785">
            <v>7.5499999999999992E-5</v>
          </cell>
          <cell r="P2785">
            <v>273149.25</v>
          </cell>
          <cell r="Q2785">
            <v>20.62</v>
          </cell>
          <cell r="AD2785" t="str">
            <v>CHOR</v>
          </cell>
          <cell r="AE2785" t="str">
            <v>CUSTOS HORÁRIOS DE MÁQUINAS E EQUIPAMENTOS</v>
          </cell>
          <cell r="AF2785">
            <v>329</v>
          </cell>
          <cell r="AG2785" t="str">
            <v>COMPOSIÇÕES AUXILIARES</v>
          </cell>
          <cell r="AH2785">
            <v>0</v>
          </cell>
          <cell r="AI2785">
            <v>0</v>
          </cell>
        </row>
        <row r="2786">
          <cell r="G2786">
            <v>83355</v>
          </cell>
          <cell r="H2786" t="str">
            <v>MANUTENCAO - CAMINHAO BASCULANTE TRUCADO - CARGA UTIL = 10 M3, 16,3 TON</v>
          </cell>
          <cell r="I2786" t="str">
            <v>H</v>
          </cell>
          <cell r="J2786">
            <v>23.19</v>
          </cell>
          <cell r="R2786">
            <v>0</v>
          </cell>
          <cell r="S2786">
            <v>0</v>
          </cell>
          <cell r="T2786">
            <v>0</v>
          </cell>
          <cell r="U2786">
            <v>0</v>
          </cell>
          <cell r="V2786">
            <v>23.19</v>
          </cell>
          <cell r="W2786">
            <v>100</v>
          </cell>
          <cell r="X2786">
            <v>0</v>
          </cell>
          <cell r="Y2786">
            <v>0</v>
          </cell>
          <cell r="Z2786">
            <v>0</v>
          </cell>
          <cell r="AA2786">
            <v>0</v>
          </cell>
          <cell r="AB2786" t="str">
            <v>CAIXA REFERENCIAL</v>
          </cell>
          <cell r="AD2786" t="str">
            <v>CHOR</v>
          </cell>
          <cell r="AE2786" t="str">
            <v>CUSTOS HORÁRIOS DE MÁQUINAS E EQUIPAMENTOS</v>
          </cell>
          <cell r="AF2786">
            <v>329</v>
          </cell>
          <cell r="AG2786" t="str">
            <v>COMPOSIÇÕES AUXILIARES</v>
          </cell>
          <cell r="AH2786">
            <v>0</v>
          </cell>
          <cell r="AI2786">
            <v>0</v>
          </cell>
        </row>
        <row r="2787">
          <cell r="G2787">
            <v>83355</v>
          </cell>
          <cell r="H2787" t="str">
            <v>MANUTENCAO - CAMINHAO BASCULANTE TRUCADO - CARGA UTIL = 10 M3, 16,3 TON</v>
          </cell>
          <cell r="I2787" t="str">
            <v>H</v>
          </cell>
          <cell r="J2787">
            <v>23.19</v>
          </cell>
          <cell r="K2787" t="str">
            <v>INSUMO</v>
          </cell>
          <cell r="L2787">
            <v>13863</v>
          </cell>
          <cell r="M2787" t="str">
            <v>CAMINHAO BASCULANTE 10,0M3 TRUCADO MERCEDES BENZ 2423 K - POTENCIA 231CV - PBT =26500KG - CARGA UTIL MAX C/ EQUIP =16300KG - DIST ENTRE EIXOS 3600+1350MM - INCL CACAMBA</v>
          </cell>
          <cell r="N2787" t="str">
            <v>UN</v>
          </cell>
          <cell r="O2787">
            <v>8.489999999999999E-5</v>
          </cell>
          <cell r="P2787">
            <v>273149.25</v>
          </cell>
          <cell r="Q2787">
            <v>23.19</v>
          </cell>
          <cell r="AD2787" t="str">
            <v>CHOR</v>
          </cell>
          <cell r="AE2787" t="str">
            <v>CUSTOS HORÁRIOS DE MÁQUINAS E EQUIPAMENTOS</v>
          </cell>
          <cell r="AF2787">
            <v>329</v>
          </cell>
          <cell r="AG2787" t="str">
            <v>COMPOSIÇÕES AUXILIARES</v>
          </cell>
          <cell r="AH2787">
            <v>0</v>
          </cell>
          <cell r="AI2787">
            <v>0</v>
          </cell>
        </row>
        <row r="2788">
          <cell r="G2788">
            <v>83360</v>
          </cell>
          <cell r="H2788" t="str">
            <v>DEPRECIACAO E JUROS - CAMINHAO DISTRIBUIDOR DE ASFALTO</v>
          </cell>
          <cell r="I2788" t="str">
            <v>H</v>
          </cell>
          <cell r="J2788">
            <v>40.99</v>
          </cell>
          <cell r="R2788">
            <v>0</v>
          </cell>
          <cell r="S2788">
            <v>0</v>
          </cell>
          <cell r="T2788">
            <v>0</v>
          </cell>
          <cell r="U2788">
            <v>0</v>
          </cell>
          <cell r="V2788">
            <v>40.98</v>
          </cell>
          <cell r="W2788">
            <v>100</v>
          </cell>
          <cell r="X2788">
            <v>0</v>
          </cell>
          <cell r="Y2788">
            <v>0</v>
          </cell>
          <cell r="Z2788">
            <v>0</v>
          </cell>
          <cell r="AA2788">
            <v>0</v>
          </cell>
          <cell r="AB2788" t="str">
            <v>CAIXA REFERENCIAL</v>
          </cell>
          <cell r="AD2788" t="str">
            <v>CHOR</v>
          </cell>
          <cell r="AE2788" t="str">
            <v>CUSTOS HORÁRIOS DE MÁQUINAS E EQUIPAMENTOS</v>
          </cell>
          <cell r="AF2788">
            <v>329</v>
          </cell>
          <cell r="AG2788" t="str">
            <v>COMPOSIÇÕES AUXILIARES</v>
          </cell>
          <cell r="AH2788">
            <v>0</v>
          </cell>
          <cell r="AI2788">
            <v>0</v>
          </cell>
        </row>
        <row r="2789">
          <cell r="G2789">
            <v>83360</v>
          </cell>
          <cell r="H2789" t="str">
            <v>DEPRECIACAO E JUROS - CAMINHAO DISTRIBUIDOR DE ASFALTO</v>
          </cell>
          <cell r="I2789" t="str">
            <v>H</v>
          </cell>
          <cell r="J2789">
            <v>40.99</v>
          </cell>
          <cell r="K2789" t="str">
            <v>INSUMO</v>
          </cell>
          <cell r="L2789">
            <v>1149</v>
          </cell>
          <cell r="M2789" t="str">
            <v>CAMINHAO TOCO MERCEDES BENZ, ATEGO 1418/48 - POTENCIA 177 CV - PBT = 13990 KG - DIST. ENTRE EIXOS 4760 MM - NAO INCLUI CARROCERIA.</v>
          </cell>
          <cell r="N2789" t="str">
            <v>UN</v>
          </cell>
          <cell r="O2789">
            <v>1.1329999999999999E-4</v>
          </cell>
          <cell r="P2789">
            <v>163500</v>
          </cell>
          <cell r="Q2789">
            <v>18.52</v>
          </cell>
          <cell r="AD2789" t="str">
            <v>CHOR</v>
          </cell>
          <cell r="AE2789" t="str">
            <v>CUSTOS HORÁRIOS DE MÁQUINAS E EQUIPAMENTOS</v>
          </cell>
          <cell r="AF2789">
            <v>329</v>
          </cell>
          <cell r="AG2789" t="str">
            <v>COMPOSIÇÕES AUXILIARES</v>
          </cell>
          <cell r="AH2789">
            <v>0</v>
          </cell>
          <cell r="AI2789">
            <v>0</v>
          </cell>
        </row>
        <row r="2790">
          <cell r="G2790">
            <v>83360</v>
          </cell>
          <cell r="H2790" t="str">
            <v>DEPRECIACAO E JUROS - CAMINHAO DISTRIBUIDOR DE ASFALTO</v>
          </cell>
          <cell r="I2790" t="str">
            <v>H</v>
          </cell>
          <cell r="J2790">
            <v>40.99</v>
          </cell>
          <cell r="K2790" t="str">
            <v>INSUMO</v>
          </cell>
          <cell r="L2790">
            <v>2403</v>
          </cell>
          <cell r="M2790" t="str">
            <v>DISTRIBUIDOR DE ASFALTO, CONSMAQ, MOD DA,  A SER MONTADO SOBRE CAMINHÃO, C/ TANQUE ISOLADO 6 M3, AQUECIDO C/ 2 MAÇARICOS, C/ BARRA ESPARGIDORA 3,66 M</v>
          </cell>
          <cell r="N2790" t="str">
            <v>UN</v>
          </cell>
          <cell r="O2790">
            <v>1.1329999999999999E-4</v>
          </cell>
          <cell r="P2790">
            <v>198240</v>
          </cell>
          <cell r="Q2790">
            <v>22.46</v>
          </cell>
          <cell r="AD2790" t="str">
            <v>CHOR</v>
          </cell>
          <cell r="AE2790" t="str">
            <v>CUSTOS HORÁRIOS DE MÁQUINAS E EQUIPAMENTOS</v>
          </cell>
          <cell r="AF2790">
            <v>329</v>
          </cell>
          <cell r="AG2790" t="str">
            <v>COMPOSIÇÕES AUXILIARES</v>
          </cell>
          <cell r="AH2790">
            <v>0</v>
          </cell>
          <cell r="AI2790">
            <v>0</v>
          </cell>
        </row>
        <row r="2791">
          <cell r="G2791">
            <v>83361</v>
          </cell>
          <cell r="H2791" t="str">
            <v>MANUTENCAO - CAMINHAO DISTRIBUIDOR DE ASFALTO</v>
          </cell>
          <cell r="I2791" t="str">
            <v>H</v>
          </cell>
          <cell r="J2791">
            <v>23.15</v>
          </cell>
          <cell r="R2791">
            <v>0</v>
          </cell>
          <cell r="S2791">
            <v>0</v>
          </cell>
          <cell r="T2791">
            <v>0</v>
          </cell>
          <cell r="U2791">
            <v>0</v>
          </cell>
          <cell r="V2791">
            <v>23.15</v>
          </cell>
          <cell r="W2791">
            <v>100</v>
          </cell>
          <cell r="X2791">
            <v>0</v>
          </cell>
          <cell r="Y2791">
            <v>0</v>
          </cell>
          <cell r="Z2791">
            <v>0</v>
          </cell>
          <cell r="AA2791">
            <v>0</v>
          </cell>
          <cell r="AB2791" t="str">
            <v>CAIXA REFERENCIAL</v>
          </cell>
          <cell r="AD2791" t="str">
            <v>CHOR</v>
          </cell>
          <cell r="AE2791" t="str">
            <v>CUSTOS HORÁRIOS DE MÁQUINAS E EQUIPAMENTOS</v>
          </cell>
          <cell r="AF2791">
            <v>329</v>
          </cell>
          <cell r="AG2791" t="str">
            <v>COMPOSIÇÕES AUXILIARES</v>
          </cell>
          <cell r="AH2791">
            <v>0</v>
          </cell>
          <cell r="AI2791">
            <v>0</v>
          </cell>
        </row>
        <row r="2792">
          <cell r="G2792">
            <v>83361</v>
          </cell>
          <cell r="H2792" t="str">
            <v>MANUTENCAO - CAMINHAO DISTRIBUIDOR DE ASFALTO</v>
          </cell>
          <cell r="I2792" t="str">
            <v>H</v>
          </cell>
          <cell r="J2792">
            <v>23.15</v>
          </cell>
          <cell r="K2792" t="str">
            <v>INSUMO</v>
          </cell>
          <cell r="L2792">
            <v>1149</v>
          </cell>
          <cell r="M2792" t="str">
            <v>CAMINHAO TOCO MERCEDES BENZ, ATEGO 1418/48 - POTENCIA 177 CV - PBT = 13990 KG - DIST. ENTRE EIXOS 4760 MM - NAO INCLUI CARROCERIA.</v>
          </cell>
          <cell r="N2792" t="str">
            <v>UN</v>
          </cell>
          <cell r="O2792">
            <v>6.3999999999999997E-5</v>
          </cell>
          <cell r="P2792">
            <v>163500</v>
          </cell>
          <cell r="Q2792">
            <v>10.46</v>
          </cell>
          <cell r="AD2792" t="str">
            <v>CHOR</v>
          </cell>
          <cell r="AE2792" t="str">
            <v>CUSTOS HORÁRIOS DE MÁQUINAS E EQUIPAMENTOS</v>
          </cell>
          <cell r="AF2792">
            <v>329</v>
          </cell>
          <cell r="AG2792" t="str">
            <v>COMPOSIÇÕES AUXILIARES</v>
          </cell>
          <cell r="AH2792">
            <v>0</v>
          </cell>
          <cell r="AI2792">
            <v>0</v>
          </cell>
        </row>
        <row r="2793">
          <cell r="G2793">
            <v>83361</v>
          </cell>
          <cell r="H2793" t="str">
            <v>MANUTENCAO - CAMINHAO DISTRIBUIDOR DE ASFALTO</v>
          </cell>
          <cell r="I2793" t="str">
            <v>H</v>
          </cell>
          <cell r="J2793">
            <v>23.15</v>
          </cell>
          <cell r="K2793" t="str">
            <v>INSUMO</v>
          </cell>
          <cell r="L2793">
            <v>2403</v>
          </cell>
          <cell r="M2793" t="str">
            <v>DISTRIBUIDOR DE ASFALTO, CONSMAQ, MOD DA,  A SER MONTADO SOBRE CAMINHÃO, C/ TANQUE ISOLADO 6 M3, AQUECIDO C/ 2 MAÇARICOS, C/ BARRA ESPARGIDORA 3,66 M</v>
          </cell>
          <cell r="N2793" t="str">
            <v>UN</v>
          </cell>
          <cell r="O2793">
            <v>6.3999999999999997E-5</v>
          </cell>
          <cell r="P2793">
            <v>198240</v>
          </cell>
          <cell r="Q2793">
            <v>12.68</v>
          </cell>
          <cell r="AD2793" t="str">
            <v>CHOR</v>
          </cell>
          <cell r="AE2793" t="str">
            <v>CUSTOS HORÁRIOS DE MÁQUINAS E EQUIPAMENTOS</v>
          </cell>
          <cell r="AF2793">
            <v>329</v>
          </cell>
          <cell r="AG2793" t="str">
            <v>COMPOSIÇÕES AUXILIARES</v>
          </cell>
          <cell r="AH2793">
            <v>0</v>
          </cell>
          <cell r="AI2793">
            <v>0</v>
          </cell>
        </row>
        <row r="2794">
          <cell r="G2794">
            <v>83755</v>
          </cell>
          <cell r="H2794" t="str">
            <v>DEPRECIACAO GUINDASTE MADAL MD-10A</v>
          </cell>
          <cell r="I2794" t="str">
            <v>H</v>
          </cell>
          <cell r="J2794">
            <v>38.869999999999997</v>
          </cell>
          <cell r="R2794">
            <v>0</v>
          </cell>
          <cell r="S2794">
            <v>0</v>
          </cell>
          <cell r="T2794">
            <v>0</v>
          </cell>
          <cell r="U2794">
            <v>0</v>
          </cell>
          <cell r="V2794">
            <v>38.86</v>
          </cell>
          <cell r="W2794">
            <v>100</v>
          </cell>
          <cell r="X2794">
            <v>0</v>
          </cell>
          <cell r="Y2794">
            <v>0</v>
          </cell>
          <cell r="Z2794">
            <v>0</v>
          </cell>
          <cell r="AA2794">
            <v>0</v>
          </cell>
          <cell r="AB2794" t="str">
            <v>CAIXA REFERENCIAL</v>
          </cell>
          <cell r="AD2794" t="str">
            <v>CHOR</v>
          </cell>
          <cell r="AE2794" t="str">
            <v>CUSTOS HORÁRIOS DE MÁQUINAS E EQUIPAMENTOS</v>
          </cell>
          <cell r="AF2794">
            <v>329</v>
          </cell>
          <cell r="AG2794" t="str">
            <v>COMPOSIÇÕES AUXILIARES</v>
          </cell>
          <cell r="AH2794">
            <v>0</v>
          </cell>
          <cell r="AI2794">
            <v>0</v>
          </cell>
        </row>
        <row r="2795">
          <cell r="G2795">
            <v>83755</v>
          </cell>
          <cell r="H2795" t="str">
            <v>DEPRECIACAO GUINDASTE MADAL MD-10A</v>
          </cell>
          <cell r="I2795" t="str">
            <v>H</v>
          </cell>
          <cell r="J2795">
            <v>38.869999999999997</v>
          </cell>
          <cell r="K2795" t="str">
            <v>INSUMO</v>
          </cell>
          <cell r="L2795">
            <v>10713</v>
          </cell>
          <cell r="M2795" t="str">
            <v>GUINDASTE HIDRAULICO VEICULAR, C/LANÇA TELESCÓPICA DE ACIONAMENTO HIDRÁULICO E LANÇAS MANUAIS, MOMENTO MÁXIMO DE ELEVAÇÃO 23.000 KG, COM PBT A PARTIR DE 18.000 KG, MADAL - PKK 23.000, MONTADO SOBRE CAMINHÃO 4 X 2</v>
          </cell>
          <cell r="N2795" t="str">
            <v>UN</v>
          </cell>
          <cell r="O2795">
            <v>9.0999999999999989E-5</v>
          </cell>
          <cell r="P2795">
            <v>427132.92</v>
          </cell>
          <cell r="Q2795">
            <v>38.86</v>
          </cell>
          <cell r="AD2795" t="str">
            <v>CHOR</v>
          </cell>
          <cell r="AE2795" t="str">
            <v>CUSTOS HORÁRIOS DE MÁQUINAS E EQUIPAMENTOS</v>
          </cell>
          <cell r="AF2795">
            <v>329</v>
          </cell>
          <cell r="AG2795" t="str">
            <v>COMPOSIÇÕES AUXILIARES</v>
          </cell>
          <cell r="AH2795">
            <v>0</v>
          </cell>
          <cell r="AI2795">
            <v>0</v>
          </cell>
        </row>
        <row r="2796">
          <cell r="G2796">
            <v>83756</v>
          </cell>
          <cell r="H2796" t="str">
            <v>JUROS GUINDASTE MADAL MD-10A</v>
          </cell>
          <cell r="I2796" t="str">
            <v>H</v>
          </cell>
          <cell r="J2796">
            <v>16.399999999999999</v>
          </cell>
          <cell r="R2796">
            <v>0</v>
          </cell>
          <cell r="S2796">
            <v>0</v>
          </cell>
          <cell r="T2796">
            <v>0</v>
          </cell>
          <cell r="U2796">
            <v>0</v>
          </cell>
          <cell r="V2796">
            <v>16.399999999999999</v>
          </cell>
          <cell r="W2796">
            <v>100</v>
          </cell>
          <cell r="X2796">
            <v>0</v>
          </cell>
          <cell r="Y2796">
            <v>0</v>
          </cell>
          <cell r="Z2796">
            <v>0</v>
          </cell>
          <cell r="AA2796">
            <v>0</v>
          </cell>
          <cell r="AB2796" t="str">
            <v>CAIXA REFERENCIAL</v>
          </cell>
          <cell r="AD2796" t="str">
            <v>CHOR</v>
          </cell>
          <cell r="AE2796" t="str">
            <v>CUSTOS HORÁRIOS DE MÁQUINAS E EQUIPAMENTOS</v>
          </cell>
          <cell r="AF2796">
            <v>329</v>
          </cell>
          <cell r="AG2796" t="str">
            <v>COMPOSIÇÕES AUXILIARES</v>
          </cell>
          <cell r="AH2796">
            <v>0</v>
          </cell>
          <cell r="AI2796">
            <v>0</v>
          </cell>
        </row>
        <row r="2797">
          <cell r="G2797">
            <v>83756</v>
          </cell>
          <cell r="H2797" t="str">
            <v>JUROS GUINDASTE MADAL MD-10A</v>
          </cell>
          <cell r="I2797" t="str">
            <v>H</v>
          </cell>
          <cell r="J2797">
            <v>16.399999999999999</v>
          </cell>
          <cell r="K2797" t="str">
            <v>INSUMO</v>
          </cell>
          <cell r="L2797">
            <v>10713</v>
          </cell>
          <cell r="M2797" t="str">
            <v>GUINDASTE HIDRAULICO VEICULAR, C/LANÇA TELESCÓPICA DE ACIONAMENTO HIDRÁULICO E LANÇAS MANUAIS, MOMENTO MÁXIMO DE ELEVAÇÃO 23.000 KG, COM PBT A PARTIR DE 18.000 KG, MADAL - PKK 23.000, MONTADO SOBRE CAMINHÃO 4 X 2</v>
          </cell>
          <cell r="N2797" t="str">
            <v>UN</v>
          </cell>
          <cell r="O2797">
            <v>3.8399999999999998E-5</v>
          </cell>
          <cell r="P2797">
            <v>427132.92</v>
          </cell>
          <cell r="Q2797">
            <v>16.399999999999999</v>
          </cell>
          <cell r="AD2797" t="str">
            <v>CHOR</v>
          </cell>
          <cell r="AE2797" t="str">
            <v>CUSTOS HORÁRIOS DE MÁQUINAS E EQUIPAMENTOS</v>
          </cell>
          <cell r="AF2797">
            <v>329</v>
          </cell>
          <cell r="AG2797" t="str">
            <v>COMPOSIÇÕES AUXILIARES</v>
          </cell>
          <cell r="AH2797">
            <v>0</v>
          </cell>
          <cell r="AI2797">
            <v>0</v>
          </cell>
        </row>
        <row r="2798">
          <cell r="G2798">
            <v>83757</v>
          </cell>
          <cell r="H2798" t="str">
            <v>MANUTENCAO GUINDASTE MADAL MD-10A</v>
          </cell>
          <cell r="I2798" t="str">
            <v>H</v>
          </cell>
          <cell r="J2798">
            <v>32.03</v>
          </cell>
          <cell r="R2798">
            <v>0</v>
          </cell>
          <cell r="S2798">
            <v>0</v>
          </cell>
          <cell r="T2798">
            <v>0</v>
          </cell>
          <cell r="U2798">
            <v>0</v>
          </cell>
          <cell r="V2798">
            <v>32.03</v>
          </cell>
          <cell r="W2798">
            <v>100</v>
          </cell>
          <cell r="X2798">
            <v>0</v>
          </cell>
          <cell r="Y2798">
            <v>0</v>
          </cell>
          <cell r="Z2798">
            <v>0</v>
          </cell>
          <cell r="AA2798">
            <v>0</v>
          </cell>
          <cell r="AB2798" t="str">
            <v>CAIXA REFERENCIAL</v>
          </cell>
          <cell r="AD2798" t="str">
            <v>CHOR</v>
          </cell>
          <cell r="AE2798" t="str">
            <v>CUSTOS HORÁRIOS DE MÁQUINAS E EQUIPAMENTOS</v>
          </cell>
          <cell r="AF2798">
            <v>329</v>
          </cell>
          <cell r="AG2798" t="str">
            <v>COMPOSIÇÕES AUXILIARES</v>
          </cell>
          <cell r="AH2798">
            <v>0</v>
          </cell>
          <cell r="AI2798">
            <v>0</v>
          </cell>
        </row>
        <row r="2799">
          <cell r="G2799">
            <v>83757</v>
          </cell>
          <cell r="H2799" t="str">
            <v>MANUTENCAO GUINDASTE MADAL MD-10A</v>
          </cell>
          <cell r="I2799" t="str">
            <v>H</v>
          </cell>
          <cell r="J2799">
            <v>32.03</v>
          </cell>
          <cell r="K2799" t="str">
            <v>INSUMO</v>
          </cell>
          <cell r="L2799">
            <v>10713</v>
          </cell>
          <cell r="M2799" t="str">
            <v>GUINDASTE HIDRAULICO VEICULAR, C/LANÇA TELESCÓPICA DE ACIONAMENTO HIDRÁULICO E LANÇAS MANUAIS, MOMENTO MÁXIMO DE ELEVAÇÃO 23.000 KG, COM PBT A PARTIR DE 18.000 KG, MADAL - PKK 23.000, MONTADO SOBRE CAMINHÃO 4 X 2</v>
          </cell>
          <cell r="N2799" t="str">
            <v>UN</v>
          </cell>
          <cell r="O2799">
            <v>7.4999999999999993E-5</v>
          </cell>
          <cell r="P2799">
            <v>427132.92</v>
          </cell>
          <cell r="Q2799">
            <v>32.03</v>
          </cell>
          <cell r="AD2799" t="str">
            <v>CHOR</v>
          </cell>
          <cell r="AE2799" t="str">
            <v>CUSTOS HORÁRIOS DE MÁQUINAS E EQUIPAMENTOS</v>
          </cell>
          <cell r="AF2799">
            <v>329</v>
          </cell>
          <cell r="AG2799" t="str">
            <v>COMPOSIÇÕES AUXILIARES</v>
          </cell>
          <cell r="AH2799">
            <v>0</v>
          </cell>
          <cell r="AI2799">
            <v>0</v>
          </cell>
        </row>
        <row r="2800">
          <cell r="G2800">
            <v>83758</v>
          </cell>
          <cell r="H2800" t="str">
            <v>CUSTOS COMBUSTIVEL+MATERIAL NA OPERACAO DE GUINDASTE MADAL MD-10A</v>
          </cell>
          <cell r="I2800" t="str">
            <v>H</v>
          </cell>
          <cell r="J2800">
            <v>37.51</v>
          </cell>
          <cell r="R2800">
            <v>0</v>
          </cell>
          <cell r="S2800">
            <v>0</v>
          </cell>
          <cell r="T2800">
            <v>37.51</v>
          </cell>
          <cell r="U2800">
            <v>100</v>
          </cell>
          <cell r="V2800">
            <v>0</v>
          </cell>
          <cell r="W2800">
            <v>0</v>
          </cell>
          <cell r="X2800">
            <v>0</v>
          </cell>
          <cell r="Y2800">
            <v>0</v>
          </cell>
          <cell r="Z2800">
            <v>0</v>
          </cell>
          <cell r="AA2800">
            <v>0</v>
          </cell>
          <cell r="AB2800" t="str">
            <v>CAIXA REFERENCIAL</v>
          </cell>
          <cell r="AD2800" t="str">
            <v>CHOR</v>
          </cell>
          <cell r="AE2800" t="str">
            <v>CUSTOS HORÁRIOS DE MÁQUINAS E EQUIPAMENTOS</v>
          </cell>
          <cell r="AF2800">
            <v>329</v>
          </cell>
          <cell r="AG2800" t="str">
            <v>COMPOSIÇÕES AUXILIARES</v>
          </cell>
          <cell r="AH2800">
            <v>0</v>
          </cell>
          <cell r="AI2800">
            <v>0</v>
          </cell>
        </row>
        <row r="2801">
          <cell r="G2801">
            <v>83758</v>
          </cell>
          <cell r="H2801" t="str">
            <v>CUSTOS COMBUSTIVEL+MATERIAL NA OPERACAO DE GUINDASTE MADAL MD-10A</v>
          </cell>
          <cell r="I2801" t="str">
            <v>H</v>
          </cell>
          <cell r="J2801">
            <v>37.51</v>
          </cell>
          <cell r="K2801" t="str">
            <v>INSUMO</v>
          </cell>
          <cell r="L2801">
            <v>4221</v>
          </cell>
          <cell r="M2801" t="str">
            <v>OLEO DIESEL COMBUSTIVEL COMUM</v>
          </cell>
          <cell r="N2801" t="str">
            <v>L</v>
          </cell>
          <cell r="O2801">
            <v>16.170000000000002</v>
          </cell>
          <cell r="P2801">
            <v>2.3199999999999998</v>
          </cell>
          <cell r="Q2801">
            <v>37.51</v>
          </cell>
          <cell r="AD2801" t="str">
            <v>CHOR</v>
          </cell>
          <cell r="AE2801" t="str">
            <v>CUSTOS HORÁRIOS DE MÁQUINAS E EQUIPAMENTOS</v>
          </cell>
          <cell r="AF2801">
            <v>329</v>
          </cell>
          <cell r="AG2801" t="str">
            <v>COMPOSIÇÕES AUXILIARES</v>
          </cell>
          <cell r="AH2801">
            <v>0</v>
          </cell>
          <cell r="AI2801">
            <v>0</v>
          </cell>
        </row>
        <row r="2802">
          <cell r="G2802">
            <v>83761</v>
          </cell>
          <cell r="H2802" t="str">
            <v>DEPRECIACAO GRUPO DE SOLDAGEM BAMBOZZI 375-A</v>
          </cell>
          <cell r="I2802" t="str">
            <v>H</v>
          </cell>
          <cell r="J2802">
            <v>9.3699999999999992</v>
          </cell>
          <cell r="R2802">
            <v>0</v>
          </cell>
          <cell r="S2802">
            <v>0</v>
          </cell>
          <cell r="T2802">
            <v>0</v>
          </cell>
          <cell r="U2802">
            <v>0</v>
          </cell>
          <cell r="V2802">
            <v>9.36</v>
          </cell>
          <cell r="W2802">
            <v>100</v>
          </cell>
          <cell r="X2802">
            <v>0</v>
          </cell>
          <cell r="Y2802">
            <v>0</v>
          </cell>
          <cell r="Z2802">
            <v>0</v>
          </cell>
          <cell r="AA2802">
            <v>0</v>
          </cell>
          <cell r="AB2802" t="str">
            <v>CAIXA REFERENCIAL</v>
          </cell>
          <cell r="AD2802" t="str">
            <v>CHOR</v>
          </cell>
          <cell r="AE2802" t="str">
            <v>CUSTOS HORÁRIOS DE MÁQUINAS E EQUIPAMENTOS</v>
          </cell>
          <cell r="AF2802">
            <v>329</v>
          </cell>
          <cell r="AG2802" t="str">
            <v>COMPOSIÇÕES AUXILIARES</v>
          </cell>
          <cell r="AH2802">
            <v>0</v>
          </cell>
          <cell r="AI2802">
            <v>0</v>
          </cell>
        </row>
        <row r="2803">
          <cell r="G2803">
            <v>83761</v>
          </cell>
          <cell r="H2803" t="str">
            <v>DEPRECIACAO GRUPO DE SOLDAGEM BAMBOZZI 375-A</v>
          </cell>
          <cell r="I2803" t="str">
            <v>H</v>
          </cell>
          <cell r="J2803">
            <v>9.3699999999999992</v>
          </cell>
          <cell r="K2803" t="str">
            <v>INSUMO</v>
          </cell>
          <cell r="L2803">
            <v>13333</v>
          </cell>
          <cell r="M2803" t="str">
            <v>GRUPO DE SOLDAGEM C/ GERADOR A DIESEL 33HP P/ SOLDA ELETRICA, SOBRE 04 RODAS, BAMBOZZI, MOD.TN8, C/MOTOR 4 CILINDROS 600A,  **CAIXA**</v>
          </cell>
          <cell r="N2803" t="str">
            <v>UN</v>
          </cell>
          <cell r="O2803">
            <v>1.6669999999999999E-4</v>
          </cell>
          <cell r="P2803">
            <v>56200.54</v>
          </cell>
          <cell r="Q2803">
            <v>9.36</v>
          </cell>
          <cell r="AD2803" t="str">
            <v>CHOR</v>
          </cell>
          <cell r="AE2803" t="str">
            <v>CUSTOS HORÁRIOS DE MÁQUINAS E EQUIPAMENTOS</v>
          </cell>
          <cell r="AF2803">
            <v>329</v>
          </cell>
          <cell r="AG2803" t="str">
            <v>COMPOSIÇÕES AUXILIARES</v>
          </cell>
          <cell r="AH2803">
            <v>0</v>
          </cell>
          <cell r="AI2803">
            <v>0</v>
          </cell>
        </row>
        <row r="2804">
          <cell r="G2804">
            <v>83762</v>
          </cell>
          <cell r="H2804" t="str">
            <v>MANUTENCAO GRUPO DE SOLDAGEM BAMBOZZI 375-A</v>
          </cell>
          <cell r="I2804" t="str">
            <v>H</v>
          </cell>
          <cell r="J2804">
            <v>4.68</v>
          </cell>
          <cell r="R2804">
            <v>0</v>
          </cell>
          <cell r="S2804">
            <v>0</v>
          </cell>
          <cell r="T2804">
            <v>0</v>
          </cell>
          <cell r="U2804">
            <v>0</v>
          </cell>
          <cell r="V2804">
            <v>4.68</v>
          </cell>
          <cell r="W2804">
            <v>100</v>
          </cell>
          <cell r="X2804">
            <v>0</v>
          </cell>
          <cell r="Y2804">
            <v>0</v>
          </cell>
          <cell r="Z2804">
            <v>0</v>
          </cell>
          <cell r="AA2804">
            <v>0</v>
          </cell>
          <cell r="AB2804" t="str">
            <v>CAIXA REFERENCIAL</v>
          </cell>
          <cell r="AD2804" t="str">
            <v>CHOR</v>
          </cell>
          <cell r="AE2804" t="str">
            <v>CUSTOS HORÁRIOS DE MÁQUINAS E EQUIPAMENTOS</v>
          </cell>
          <cell r="AF2804">
            <v>329</v>
          </cell>
          <cell r="AG2804" t="str">
            <v>COMPOSIÇÕES AUXILIARES</v>
          </cell>
          <cell r="AH2804">
            <v>0</v>
          </cell>
          <cell r="AI2804">
            <v>0</v>
          </cell>
        </row>
        <row r="2805">
          <cell r="G2805">
            <v>83762</v>
          </cell>
          <cell r="H2805" t="str">
            <v>MANUTENCAO GRUPO DE SOLDAGEM BAMBOZZI 375-A</v>
          </cell>
          <cell r="I2805" t="str">
            <v>H</v>
          </cell>
          <cell r="J2805">
            <v>4.68</v>
          </cell>
          <cell r="K2805" t="str">
            <v>INSUMO</v>
          </cell>
          <cell r="L2805">
            <v>13333</v>
          </cell>
          <cell r="M2805" t="str">
            <v>GRUPO DE SOLDAGEM C/ GERADOR A DIESEL 33HP P/ SOLDA ELETRICA, SOBRE 04 RODAS, BAMBOZZI, MOD.TN8, C/MOTOR 4 CILINDROS 600A,  **CAIXA**</v>
          </cell>
          <cell r="N2805" t="str">
            <v>UN</v>
          </cell>
          <cell r="O2805">
            <v>8.3299999999999992E-5</v>
          </cell>
          <cell r="P2805">
            <v>56200.54</v>
          </cell>
          <cell r="Q2805">
            <v>4.68</v>
          </cell>
          <cell r="AD2805" t="str">
            <v>CHOR</v>
          </cell>
          <cell r="AE2805" t="str">
            <v>CUSTOS HORÁRIOS DE MÁQUINAS E EQUIPAMENTOS</v>
          </cell>
          <cell r="AF2805">
            <v>329</v>
          </cell>
          <cell r="AG2805" t="str">
            <v>COMPOSIÇÕES AUXILIARES</v>
          </cell>
          <cell r="AH2805">
            <v>0</v>
          </cell>
          <cell r="AI2805">
            <v>0</v>
          </cell>
        </row>
        <row r="2806">
          <cell r="G2806">
            <v>83763</v>
          </cell>
          <cell r="H2806" t="str">
            <v>CUSTOS COMBUSTIVEL+MATERIAL GRUPO DE SOLDAGEM BAMBOZZI 375-A</v>
          </cell>
          <cell r="I2806" t="str">
            <v>H</v>
          </cell>
          <cell r="J2806">
            <v>11.02</v>
          </cell>
          <cell r="R2806">
            <v>0</v>
          </cell>
          <cell r="S2806">
            <v>0</v>
          </cell>
          <cell r="T2806">
            <v>11.02</v>
          </cell>
          <cell r="U2806">
            <v>100</v>
          </cell>
          <cell r="V2806">
            <v>0</v>
          </cell>
          <cell r="W2806">
            <v>0</v>
          </cell>
          <cell r="X2806">
            <v>0</v>
          </cell>
          <cell r="Y2806">
            <v>0</v>
          </cell>
          <cell r="Z2806">
            <v>0</v>
          </cell>
          <cell r="AA2806">
            <v>0</v>
          </cell>
          <cell r="AB2806" t="str">
            <v>CAIXA REFERENCIAL</v>
          </cell>
          <cell r="AD2806" t="str">
            <v>CHOR</v>
          </cell>
          <cell r="AE2806" t="str">
            <v>CUSTOS HORÁRIOS DE MÁQUINAS E EQUIPAMENTOS</v>
          </cell>
          <cell r="AF2806">
            <v>329</v>
          </cell>
          <cell r="AG2806" t="str">
            <v>COMPOSIÇÕES AUXILIARES</v>
          </cell>
          <cell r="AH2806">
            <v>0</v>
          </cell>
          <cell r="AI2806">
            <v>0</v>
          </cell>
        </row>
        <row r="2807">
          <cell r="G2807">
            <v>83763</v>
          </cell>
          <cell r="H2807" t="str">
            <v>CUSTOS COMBUSTIVEL+MATERIAL GRUPO DE SOLDAGEM BAMBOZZI 375-A</v>
          </cell>
          <cell r="I2807" t="str">
            <v>H</v>
          </cell>
          <cell r="J2807">
            <v>11.02</v>
          </cell>
          <cell r="K2807" t="str">
            <v>INSUMO</v>
          </cell>
          <cell r="L2807">
            <v>4221</v>
          </cell>
          <cell r="M2807" t="str">
            <v>OLEO DIESEL COMBUSTIVEL COMUM</v>
          </cell>
          <cell r="N2807" t="str">
            <v>L</v>
          </cell>
          <cell r="O2807">
            <v>4.75</v>
          </cell>
          <cell r="P2807">
            <v>2.3199999999999998</v>
          </cell>
          <cell r="Q2807">
            <v>11.02</v>
          </cell>
          <cell r="AD2807" t="str">
            <v>CHOR</v>
          </cell>
          <cell r="AE2807" t="str">
            <v>CUSTOS HORÁRIOS DE MÁQUINAS E EQUIPAMENTOS</v>
          </cell>
          <cell r="AF2807">
            <v>329</v>
          </cell>
          <cell r="AG2807" t="str">
            <v>COMPOSIÇÕES AUXILIARES</v>
          </cell>
          <cell r="AH2807">
            <v>0</v>
          </cell>
          <cell r="AI2807">
            <v>0</v>
          </cell>
        </row>
        <row r="2808">
          <cell r="G2808">
            <v>83764</v>
          </cell>
          <cell r="H2808" t="str">
            <v>JUROS GRUPO DE SOLDAGEM BAMBOZZI 375-A</v>
          </cell>
          <cell r="I2808" t="str">
            <v>H</v>
          </cell>
          <cell r="J2808">
            <v>2.46</v>
          </cell>
          <cell r="R2808">
            <v>0</v>
          </cell>
          <cell r="S2808">
            <v>0</v>
          </cell>
          <cell r="T2808">
            <v>0</v>
          </cell>
          <cell r="U2808">
            <v>0</v>
          </cell>
          <cell r="V2808">
            <v>2.4500000000000002</v>
          </cell>
          <cell r="W2808">
            <v>100</v>
          </cell>
          <cell r="X2808">
            <v>0</v>
          </cell>
          <cell r="Y2808">
            <v>0</v>
          </cell>
          <cell r="Z2808">
            <v>0</v>
          </cell>
          <cell r="AA2808">
            <v>0</v>
          </cell>
          <cell r="AB2808" t="str">
            <v>CAIXA REFERENCIAL</v>
          </cell>
          <cell r="AD2808" t="str">
            <v>CHOR</v>
          </cell>
          <cell r="AE2808" t="str">
            <v>CUSTOS HORÁRIOS DE MÁQUINAS E EQUIPAMENTOS</v>
          </cell>
          <cell r="AF2808">
            <v>329</v>
          </cell>
          <cell r="AG2808" t="str">
            <v>COMPOSIÇÕES AUXILIARES</v>
          </cell>
          <cell r="AH2808">
            <v>0</v>
          </cell>
          <cell r="AI2808">
            <v>0</v>
          </cell>
        </row>
        <row r="2809">
          <cell r="G2809">
            <v>83764</v>
          </cell>
          <cell r="H2809" t="str">
            <v>JUROS GRUPO DE SOLDAGEM BAMBOZZI 375-A</v>
          </cell>
          <cell r="I2809" t="str">
            <v>H</v>
          </cell>
          <cell r="J2809">
            <v>2.46</v>
          </cell>
          <cell r="K2809" t="str">
            <v>INSUMO</v>
          </cell>
          <cell r="L2809">
            <v>13333</v>
          </cell>
          <cell r="M2809" t="str">
            <v>GRUPO DE SOLDAGEM C/ GERADOR A DIESEL 33HP P/ SOLDA ELETRICA, SOBRE 04 RODAS, BAMBOZZI, MOD.TN8, C/MOTOR 4 CILINDROS 600A,  **CAIXA**</v>
          </cell>
          <cell r="N2809" t="str">
            <v>UN</v>
          </cell>
          <cell r="O2809">
            <v>4.3699999999999998E-5</v>
          </cell>
          <cell r="P2809">
            <v>56200.54</v>
          </cell>
          <cell r="Q2809">
            <v>2.4500000000000002</v>
          </cell>
          <cell r="AD2809" t="str">
            <v>CHOR</v>
          </cell>
          <cell r="AE2809" t="str">
            <v>CUSTOS HORÁRIOS DE MÁQUINAS E EQUIPAMENTOS</v>
          </cell>
          <cell r="AF2809">
            <v>329</v>
          </cell>
          <cell r="AG2809" t="str">
            <v>COMPOSIÇÕES AUXILIARES</v>
          </cell>
          <cell r="AH2809">
            <v>0</v>
          </cell>
          <cell r="AI2809">
            <v>0</v>
          </cell>
        </row>
        <row r="2810">
          <cell r="G2810">
            <v>84000</v>
          </cell>
          <cell r="H2810" t="str">
            <v>SOQUETE COMPACTADOR 72KG GASOLINA, 3HP (CHP) EXCLUSIVE OPERADOR.</v>
          </cell>
          <cell r="I2810" t="str">
            <v>H</v>
          </cell>
          <cell r="J2810">
            <v>5.62</v>
          </cell>
          <cell r="R2810">
            <v>0</v>
          </cell>
          <cell r="S2810">
            <v>0</v>
          </cell>
          <cell r="T2810">
            <v>2.9</v>
          </cell>
          <cell r="U2810">
            <v>51.6</v>
          </cell>
          <cell r="V2810">
            <v>2.72</v>
          </cell>
          <cell r="W2810">
            <v>48.39</v>
          </cell>
          <cell r="X2810">
            <v>0</v>
          </cell>
          <cell r="Y2810">
            <v>0</v>
          </cell>
          <cell r="Z2810">
            <v>0</v>
          </cell>
          <cell r="AA2810">
            <v>0</v>
          </cell>
          <cell r="AB2810" t="str">
            <v>CAIXA REFERENCIAL</v>
          </cell>
          <cell r="AD2810" t="str">
            <v>CHOR</v>
          </cell>
          <cell r="AE2810" t="str">
            <v>CUSTOS HORÁRIOS DE MÁQUINAS E EQUIPAMENTOS</v>
          </cell>
          <cell r="AF2810">
            <v>329</v>
          </cell>
          <cell r="AG2810" t="str">
            <v>COMPOSIÇÕES AUXILIARES</v>
          </cell>
          <cell r="AH2810">
            <v>0</v>
          </cell>
          <cell r="AI2810">
            <v>0</v>
          </cell>
        </row>
        <row r="2811">
          <cell r="G2811">
            <v>84000</v>
          </cell>
          <cell r="H2811" t="str">
            <v>SOQUETE COMPACTADOR 72KG GASOLINA, 3HP (CHP) EXCLUSIVE OPERADOR.</v>
          </cell>
          <cell r="I2811" t="str">
            <v>H</v>
          </cell>
          <cell r="J2811">
            <v>5.62</v>
          </cell>
          <cell r="K2811" t="str">
            <v>INSUMO</v>
          </cell>
          <cell r="L2811">
            <v>4222</v>
          </cell>
          <cell r="M2811" t="str">
            <v>GASOLINA COMUM</v>
          </cell>
          <cell r="N2811" t="str">
            <v>L</v>
          </cell>
          <cell r="O2811">
            <v>1</v>
          </cell>
          <cell r="P2811">
            <v>2.9</v>
          </cell>
          <cell r="Q2811">
            <v>2.9</v>
          </cell>
          <cell r="AD2811" t="str">
            <v>CHOR</v>
          </cell>
          <cell r="AE2811" t="str">
            <v>CUSTOS HORÁRIOS DE MÁQUINAS E EQUIPAMENTOS</v>
          </cell>
          <cell r="AF2811">
            <v>329</v>
          </cell>
          <cell r="AG2811" t="str">
            <v>COMPOSIÇÕES AUXILIARES</v>
          </cell>
          <cell r="AH2811">
            <v>0</v>
          </cell>
          <cell r="AI2811">
            <v>0</v>
          </cell>
        </row>
        <row r="2812">
          <cell r="G2812">
            <v>84000</v>
          </cell>
          <cell r="H2812" t="str">
            <v>SOQUETE COMPACTADOR 72KG GASOLINA, 3HP (CHP) EXCLUSIVE OPERADOR.</v>
          </cell>
          <cell r="I2812" t="str">
            <v>H</v>
          </cell>
          <cell r="J2812">
            <v>5.62</v>
          </cell>
          <cell r="K2812" t="str">
            <v>INSUMO</v>
          </cell>
          <cell r="L2812">
            <v>11281</v>
          </cell>
          <cell r="M2812" t="str">
            <v>SOQUETE COMPACTADOR DYNAPAC LC-71 3HP A GASOLINA, PESO 72KG</v>
          </cell>
          <cell r="N2812" t="str">
            <v>UN</v>
          </cell>
          <cell r="O2812">
            <v>3.3999999999999997E-4</v>
          </cell>
          <cell r="P2812">
            <v>8000</v>
          </cell>
          <cell r="Q2812">
            <v>2.72</v>
          </cell>
          <cell r="AD2812" t="str">
            <v>CHOR</v>
          </cell>
          <cell r="AE2812" t="str">
            <v>CUSTOS HORÁRIOS DE MÁQUINAS E EQUIPAMENTOS</v>
          </cell>
          <cell r="AF2812">
            <v>329</v>
          </cell>
          <cell r="AG2812" t="str">
            <v>COMPOSIÇÕES AUXILIARES</v>
          </cell>
          <cell r="AH2812">
            <v>0</v>
          </cell>
          <cell r="AI2812">
            <v>0</v>
          </cell>
        </row>
        <row r="2813">
          <cell r="G2813">
            <v>84137</v>
          </cell>
          <cell r="H2813" t="str">
            <v>DEPRECIACAO - USINA DE ASFALTO A FRIO ALMEIDA PMF-35 DPD CAP. 60/80 T/H - 30HP (ELETRICA)</v>
          </cell>
          <cell r="I2813" t="str">
            <v>H</v>
          </cell>
          <cell r="J2813">
            <v>14.91</v>
          </cell>
          <cell r="R2813">
            <v>0</v>
          </cell>
          <cell r="S2813">
            <v>0</v>
          </cell>
          <cell r="T2813">
            <v>0</v>
          </cell>
          <cell r="U2813">
            <v>0</v>
          </cell>
          <cell r="V2813">
            <v>14.91</v>
          </cell>
          <cell r="W2813">
            <v>100</v>
          </cell>
          <cell r="X2813">
            <v>0</v>
          </cell>
          <cell r="Y2813">
            <v>0</v>
          </cell>
          <cell r="Z2813">
            <v>0</v>
          </cell>
          <cell r="AA2813">
            <v>0</v>
          </cell>
          <cell r="AB2813" t="str">
            <v>CAIXA REFERENCIAL</v>
          </cell>
          <cell r="AD2813" t="str">
            <v>CHOR</v>
          </cell>
          <cell r="AE2813" t="str">
            <v>CUSTOS HORÁRIOS DE MÁQUINAS E EQUIPAMENTOS</v>
          </cell>
          <cell r="AF2813">
            <v>329</v>
          </cell>
          <cell r="AG2813" t="str">
            <v>COMPOSIÇÕES AUXILIARES</v>
          </cell>
          <cell r="AH2813">
            <v>0</v>
          </cell>
          <cell r="AI2813">
            <v>0</v>
          </cell>
        </row>
        <row r="2814">
          <cell r="G2814">
            <v>84137</v>
          </cell>
          <cell r="H2814" t="str">
            <v>DEPRECIACAO - USINA DE ASFALTO A FRIO ALMEIDA PMF-35 DPD CAP. 60/80 T/H - 30HP (ELETRICA)</v>
          </cell>
          <cell r="I2814" t="str">
            <v>H</v>
          </cell>
          <cell r="J2814">
            <v>14.91</v>
          </cell>
          <cell r="K2814" t="str">
            <v>INSUMO</v>
          </cell>
          <cell r="L2814">
            <v>25015</v>
          </cell>
          <cell r="M2814" t="str">
            <v>USINA DE ASFALTO A FRIO,  TIPO ALMEIDA  MOD. PMF-35D OU SIMILAR- CAPACIDADE 60 A 80 T/H - ELETRICA - POTENCIA 30 HP</v>
          </cell>
          <cell r="N2814" t="str">
            <v>UN</v>
          </cell>
          <cell r="O2814">
            <v>9.9999999999999991E-5</v>
          </cell>
          <cell r="P2814">
            <v>149146.60999999999</v>
          </cell>
          <cell r="Q2814">
            <v>14.91</v>
          </cell>
          <cell r="AD2814" t="str">
            <v>CHOR</v>
          </cell>
          <cell r="AE2814" t="str">
            <v>CUSTOS HORÁRIOS DE MÁQUINAS E EQUIPAMENTOS</v>
          </cell>
          <cell r="AF2814">
            <v>329</v>
          </cell>
          <cell r="AG2814" t="str">
            <v>COMPOSIÇÕES AUXILIARES</v>
          </cell>
          <cell r="AH2814">
            <v>0</v>
          </cell>
          <cell r="AI2814">
            <v>0</v>
          </cell>
        </row>
        <row r="2815">
          <cell r="G2815">
            <v>84138</v>
          </cell>
          <cell r="H2815" t="str">
            <v>JUROS - USINA DE ASFALTO A FRIO ALMEIDA PMF-35 DPD CAP. 60/80 T/H - 30 HP (ELETRICA)</v>
          </cell>
          <cell r="I2815" t="str">
            <v>H</v>
          </cell>
          <cell r="J2815">
            <v>5.64</v>
          </cell>
          <cell r="R2815">
            <v>0</v>
          </cell>
          <cell r="S2815">
            <v>0</v>
          </cell>
          <cell r="T2815">
            <v>0</v>
          </cell>
          <cell r="U2815">
            <v>0</v>
          </cell>
          <cell r="V2815">
            <v>5.63</v>
          </cell>
          <cell r="W2815">
            <v>100</v>
          </cell>
          <cell r="X2815">
            <v>0</v>
          </cell>
          <cell r="Y2815">
            <v>0</v>
          </cell>
          <cell r="Z2815">
            <v>0</v>
          </cell>
          <cell r="AA2815">
            <v>0</v>
          </cell>
          <cell r="AB2815" t="str">
            <v>CAIXA REFERENCIAL</v>
          </cell>
          <cell r="AD2815" t="str">
            <v>CHOR</v>
          </cell>
          <cell r="AE2815" t="str">
            <v>CUSTOS HORÁRIOS DE MÁQUINAS E EQUIPAMENTOS</v>
          </cell>
          <cell r="AF2815">
            <v>329</v>
          </cell>
          <cell r="AG2815" t="str">
            <v>COMPOSIÇÕES AUXILIARES</v>
          </cell>
          <cell r="AH2815">
            <v>0</v>
          </cell>
          <cell r="AI2815">
            <v>0</v>
          </cell>
        </row>
        <row r="2816">
          <cell r="G2816">
            <v>84138</v>
          </cell>
          <cell r="H2816" t="str">
            <v>JUROS - USINA DE ASFALTO A FRIO ALMEIDA PMF-35 DPD CAP. 60/80 T/H - 30 HP (ELETRICA)</v>
          </cell>
          <cell r="I2816" t="str">
            <v>H</v>
          </cell>
          <cell r="J2816">
            <v>5.64</v>
          </cell>
          <cell r="K2816" t="str">
            <v>INSUMO</v>
          </cell>
          <cell r="L2816">
            <v>25015</v>
          </cell>
          <cell r="M2816" t="str">
            <v>USINA DE ASFALTO A FRIO,  TIPO ALMEIDA  MOD. PMF-35D OU SIMILAR- CAPACIDADE 60 A 80 T/H - ELETRICA - POTENCIA 30 HP</v>
          </cell>
          <cell r="N2816" t="str">
            <v>UN</v>
          </cell>
          <cell r="O2816">
            <v>3.7799999999999997E-5</v>
          </cell>
          <cell r="P2816">
            <v>149146.60999999999</v>
          </cell>
          <cell r="Q2816">
            <v>5.63</v>
          </cell>
          <cell r="AD2816" t="str">
            <v>CHOR</v>
          </cell>
          <cell r="AE2816" t="str">
            <v>CUSTOS HORÁRIOS DE MÁQUINAS E EQUIPAMENTOS</v>
          </cell>
          <cell r="AF2816">
            <v>329</v>
          </cell>
          <cell r="AG2816" t="str">
            <v>COMPOSIÇÕES AUXILIARES</v>
          </cell>
          <cell r="AH2816">
            <v>0</v>
          </cell>
          <cell r="AI2816">
            <v>0</v>
          </cell>
        </row>
        <row r="2817">
          <cell r="G2817">
            <v>84139</v>
          </cell>
          <cell r="H2817" t="str">
            <v>MANUTENCAO - USINA DE ASFALTO A FRIO ALMEIDA PMF-35 DPD CAP 60/80 T/H - 30 HP (ELETRICA)</v>
          </cell>
          <cell r="I2817" t="str">
            <v>H</v>
          </cell>
          <cell r="J2817">
            <v>13.42</v>
          </cell>
          <cell r="R2817">
            <v>0</v>
          </cell>
          <cell r="S2817">
            <v>0</v>
          </cell>
          <cell r="T2817">
            <v>0</v>
          </cell>
          <cell r="U2817">
            <v>0</v>
          </cell>
          <cell r="V2817">
            <v>13.42</v>
          </cell>
          <cell r="W2817">
            <v>100</v>
          </cell>
          <cell r="X2817">
            <v>0</v>
          </cell>
          <cell r="Y2817">
            <v>0</v>
          </cell>
          <cell r="Z2817">
            <v>0</v>
          </cell>
          <cell r="AA2817">
            <v>0</v>
          </cell>
          <cell r="AB2817" t="str">
            <v>CAIXA REFERENCIAL</v>
          </cell>
          <cell r="AD2817" t="str">
            <v>CHOR</v>
          </cell>
          <cell r="AE2817" t="str">
            <v>CUSTOS HORÁRIOS DE MÁQUINAS E EQUIPAMENTOS</v>
          </cell>
          <cell r="AF2817">
            <v>329</v>
          </cell>
          <cell r="AG2817" t="str">
            <v>COMPOSIÇÕES AUXILIARES</v>
          </cell>
          <cell r="AH2817">
            <v>0</v>
          </cell>
          <cell r="AI2817">
            <v>0</v>
          </cell>
        </row>
        <row r="2818">
          <cell r="G2818">
            <v>84139</v>
          </cell>
          <cell r="H2818" t="str">
            <v>MANUTENCAO - USINA DE ASFALTO A FRIO ALMEIDA PMF-35 DPD CAP 60/80 T/H - 30 HP (ELETRICA)</v>
          </cell>
          <cell r="I2818" t="str">
            <v>H</v>
          </cell>
          <cell r="J2818">
            <v>13.42</v>
          </cell>
          <cell r="K2818" t="str">
            <v>INSUMO</v>
          </cell>
          <cell r="L2818">
            <v>25015</v>
          </cell>
          <cell r="M2818" t="str">
            <v>USINA DE ASFALTO A FRIO,  TIPO ALMEIDA  MOD. PMF-35D OU SIMILAR- CAPACIDADE 60 A 80 T/H - ELETRICA - POTENCIA 30 HP</v>
          </cell>
          <cell r="N2818" t="str">
            <v>UN</v>
          </cell>
          <cell r="O2818">
            <v>8.9999999999999992E-5</v>
          </cell>
          <cell r="P2818">
            <v>149146.60999999999</v>
          </cell>
          <cell r="Q2818">
            <v>13.42</v>
          </cell>
          <cell r="AD2818" t="str">
            <v>CHOR</v>
          </cell>
          <cell r="AE2818" t="str">
            <v>CUSTOS HORÁRIOS DE MÁQUINAS E EQUIPAMENTOS</v>
          </cell>
          <cell r="AF2818">
            <v>329</v>
          </cell>
          <cell r="AG2818" t="str">
            <v>COMPOSIÇÕES AUXILIARES</v>
          </cell>
          <cell r="AH2818">
            <v>0</v>
          </cell>
          <cell r="AI2818">
            <v>0</v>
          </cell>
        </row>
        <row r="2819">
          <cell r="G2819">
            <v>84140</v>
          </cell>
          <cell r="H2819" t="str">
            <v>CUSTOS C/ MAO DE OBRA NA OPERACAO - USINA DE ASFALTO A FRIO ALMEIDA PMF-35 DPD CAP 60/80 T/H - 30 HP (ELETRICA)</v>
          </cell>
          <cell r="I2819" t="str">
            <v>H</v>
          </cell>
          <cell r="J2819">
            <v>36.090000000000003</v>
          </cell>
          <cell r="R2819">
            <v>36.08</v>
          </cell>
          <cell r="S2819">
            <v>100</v>
          </cell>
          <cell r="T2819">
            <v>0</v>
          </cell>
          <cell r="U2819">
            <v>0</v>
          </cell>
          <cell r="V2819">
            <v>0</v>
          </cell>
          <cell r="W2819">
            <v>0</v>
          </cell>
          <cell r="X2819">
            <v>0</v>
          </cell>
          <cell r="Y2819">
            <v>0</v>
          </cell>
          <cell r="Z2819">
            <v>0</v>
          </cell>
          <cell r="AA2819">
            <v>0</v>
          </cell>
          <cell r="AB2819" t="str">
            <v>CAIXA REFERENCIAL</v>
          </cell>
          <cell r="AD2819" t="str">
            <v>CHOR</v>
          </cell>
          <cell r="AE2819" t="str">
            <v>CUSTOS HORÁRIOS DE MÁQUINAS E EQUIPAMENTOS</v>
          </cell>
          <cell r="AF2819">
            <v>329</v>
          </cell>
          <cell r="AG2819" t="str">
            <v>COMPOSIÇÕES AUXILIARES</v>
          </cell>
          <cell r="AH2819">
            <v>0</v>
          </cell>
          <cell r="AI2819">
            <v>0</v>
          </cell>
        </row>
        <row r="2820">
          <cell r="G2820">
            <v>84140</v>
          </cell>
          <cell r="H2820" t="str">
            <v>CUSTOS C/ MAO DE OBRA NA OPERACAO - USINA DE ASFALTO A FRIO ALMEIDA PMF-35 DPD CAP 60/80 T/H - 30 HP (ELETRICA)</v>
          </cell>
          <cell r="I2820" t="str">
            <v>H</v>
          </cell>
          <cell r="J2820">
            <v>36.090000000000003</v>
          </cell>
          <cell r="K2820" t="str">
            <v>INSUMO</v>
          </cell>
          <cell r="L2820">
            <v>4233</v>
          </cell>
          <cell r="M2820" t="str">
            <v>OPERADOR DE USINA DE ASFALTO, DE SOLOS OU DE CONCRETO</v>
          </cell>
          <cell r="N2820" t="str">
            <v>H</v>
          </cell>
          <cell r="O2820">
            <v>2.5</v>
          </cell>
          <cell r="P2820">
            <v>14.43</v>
          </cell>
          <cell r="Q2820">
            <v>36.08</v>
          </cell>
          <cell r="AD2820" t="str">
            <v>CHOR</v>
          </cell>
          <cell r="AE2820" t="str">
            <v>CUSTOS HORÁRIOS DE MÁQUINAS E EQUIPAMENTOS</v>
          </cell>
          <cell r="AF2820">
            <v>329</v>
          </cell>
          <cell r="AG2820" t="str">
            <v>COMPOSIÇÕES AUXILIARES</v>
          </cell>
          <cell r="AH2820">
            <v>0</v>
          </cell>
          <cell r="AI2820">
            <v>0</v>
          </cell>
        </row>
        <row r="2821">
          <cell r="G2821">
            <v>84142</v>
          </cell>
          <cell r="H2821" t="str">
            <v>DEPRECIACAO - CAMINHÃO TOCO VW 8120 EURO III 115 CV, CARROC. FIXA MADEIRA, PBT 7700 KG, C.UTIL + CARROC 4640 KG, COM MUNCK MADAL MD-6501 CARGA MAX 3,25T (A 2M) E 1,62T (A 4M)</v>
          </cell>
          <cell r="I2821" t="str">
            <v>H</v>
          </cell>
          <cell r="J2821">
            <v>13.41</v>
          </cell>
          <cell r="R2821">
            <v>0</v>
          </cell>
          <cell r="S2821">
            <v>0</v>
          </cell>
          <cell r="T2821">
            <v>0</v>
          </cell>
          <cell r="U2821">
            <v>0</v>
          </cell>
          <cell r="V2821">
            <v>13.41</v>
          </cell>
          <cell r="W2821">
            <v>100</v>
          </cell>
          <cell r="X2821">
            <v>0</v>
          </cell>
          <cell r="Y2821">
            <v>0</v>
          </cell>
          <cell r="Z2821">
            <v>0</v>
          </cell>
          <cell r="AA2821">
            <v>0</v>
          </cell>
          <cell r="AB2821" t="str">
            <v>CAIXA REFERENCIAL</v>
          </cell>
          <cell r="AD2821" t="str">
            <v>CHOR</v>
          </cell>
          <cell r="AE2821" t="str">
            <v>CUSTOS HORÁRIOS DE MÁQUINAS E EQUIPAMENTOS</v>
          </cell>
          <cell r="AF2821">
            <v>329</v>
          </cell>
          <cell r="AG2821" t="str">
            <v>COMPOSIÇÕES AUXILIARES</v>
          </cell>
          <cell r="AH2821">
            <v>0</v>
          </cell>
          <cell r="AI2821">
            <v>0</v>
          </cell>
        </row>
        <row r="2822">
          <cell r="G2822">
            <v>84142</v>
          </cell>
          <cell r="H2822" t="str">
            <v>DEPRECIACAO - CAMINHÃO TOCO VW 8120 EURO III 115 CV, CARROC. FIXA MADEIRA, PBT 7700 KG, C.UTIL + CARROC 4640 KG, COM MUNCK MADAL MD-6501 CARGA MAX 3,25T (A 2M) E 1,62T (A 4M)</v>
          </cell>
          <cell r="I2822" t="str">
            <v>H</v>
          </cell>
          <cell r="J2822">
            <v>13.41</v>
          </cell>
          <cell r="K2822" t="str">
            <v>INSUMO</v>
          </cell>
          <cell r="L2822">
            <v>10712</v>
          </cell>
          <cell r="M2822" t="str">
            <v>GUINDAUTO HIDRAULICO MADAL MD-6501, CARGA MAX 3,25T (A 2M) E 1,62T (A 4M), ALTURA MAX = 6,6M, P/ MONTAGEM SOBRE CHASSIS DE CAMINHAO**CAIXA**</v>
          </cell>
          <cell r="N2822" t="str">
            <v>UN</v>
          </cell>
          <cell r="O2822">
            <v>1.4300000000000001E-4</v>
          </cell>
          <cell r="P2822">
            <v>25257.18</v>
          </cell>
          <cell r="Q2822">
            <v>3.61</v>
          </cell>
          <cell r="AD2822" t="str">
            <v>CHOR</v>
          </cell>
          <cell r="AE2822" t="str">
            <v>CUSTOS HORÁRIOS DE MÁQUINAS E EQUIPAMENTOS</v>
          </cell>
          <cell r="AF2822">
            <v>329</v>
          </cell>
          <cell r="AG2822" t="str">
            <v>COMPOSIÇÕES AUXILIARES</v>
          </cell>
          <cell r="AH2822">
            <v>0</v>
          </cell>
          <cell r="AI2822">
            <v>0</v>
          </cell>
        </row>
        <row r="2823">
          <cell r="G2823">
            <v>84142</v>
          </cell>
          <cell r="H2823" t="str">
            <v>DEPRECIACAO - CAMINHÃO TOCO VW 8120 EURO III 115 CV, CARROC. FIXA MADEIRA, PBT 7700 KG, C.UTIL + CARROC 4640 KG, COM MUNCK MADAL MD-6501 CARGA MAX 3,25T (A 2M) E 1,62T (A 4M)</v>
          </cell>
          <cell r="I2823" t="str">
            <v>H</v>
          </cell>
          <cell r="J2823">
            <v>13.41</v>
          </cell>
          <cell r="K2823" t="str">
            <v>INSUMO</v>
          </cell>
          <cell r="L2823">
            <v>25008</v>
          </cell>
          <cell r="M2823" t="str">
            <v>CAMINHÃO TOCO VOLKSWAGEN 8120 EURO III MECÂNICO, POTÊNCIA 115 CV - PBT 7700 KG - CARGA UTIL + CARROCERIA 4640 KG - DIST. ENTRE EIXOS 4300 MM - INCLUI CARROCERIA FIXA ABERTA DE MADEIRA P/ TRANSP. GERAL DE CARGA SECA - DIMENSÕES APROX. 2,50 X 5,50 X 0,</v>
          </cell>
          <cell r="N2823" t="str">
            <v>UN</v>
          </cell>
          <cell r="O2823">
            <v>8.3299999999999992E-5</v>
          </cell>
          <cell r="P2823">
            <v>117667.36</v>
          </cell>
          <cell r="Q2823">
            <v>9.8000000000000007</v>
          </cell>
          <cell r="AD2823" t="str">
            <v>CHOR</v>
          </cell>
          <cell r="AE2823" t="str">
            <v>CUSTOS HORÁRIOS DE MÁQUINAS E EQUIPAMENTOS</v>
          </cell>
          <cell r="AF2823">
            <v>329</v>
          </cell>
          <cell r="AG2823" t="str">
            <v>COMPOSIÇÕES AUXILIARES</v>
          </cell>
          <cell r="AH2823">
            <v>0</v>
          </cell>
          <cell r="AI2823">
            <v>0</v>
          </cell>
        </row>
        <row r="2824">
          <cell r="G2824">
            <v>84143</v>
          </cell>
          <cell r="H2824" t="str">
            <v>JUROS - CAMINHÃO TOCO VW 8120 EURO III 115 CV, CARROC. FIXA MADEIRA, PBT 7700 KG, C.UTIL + CARROC 4640 KG, COM MUNCK MADAL MD-6501 CARGA MAX 3,25T (A 2M) E 1,62T (A 4M)</v>
          </cell>
          <cell r="I2824" t="str">
            <v>H</v>
          </cell>
          <cell r="J2824">
            <v>4.6500000000000004</v>
          </cell>
          <cell r="R2824">
            <v>0</v>
          </cell>
          <cell r="S2824">
            <v>0</v>
          </cell>
          <cell r="T2824">
            <v>0</v>
          </cell>
          <cell r="U2824">
            <v>0</v>
          </cell>
          <cell r="V2824">
            <v>4.6500000000000004</v>
          </cell>
          <cell r="W2824">
            <v>100</v>
          </cell>
          <cell r="X2824">
            <v>0</v>
          </cell>
          <cell r="Y2824">
            <v>0</v>
          </cell>
          <cell r="Z2824">
            <v>0</v>
          </cell>
          <cell r="AA2824">
            <v>0</v>
          </cell>
          <cell r="AB2824" t="str">
            <v>CAIXA REFERENCIAL</v>
          </cell>
          <cell r="AD2824" t="str">
            <v>CHOR</v>
          </cell>
          <cell r="AE2824" t="str">
            <v>CUSTOS HORÁRIOS DE MÁQUINAS E EQUIPAMENTOS</v>
          </cell>
          <cell r="AF2824">
            <v>329</v>
          </cell>
          <cell r="AG2824" t="str">
            <v>COMPOSIÇÕES AUXILIARES</v>
          </cell>
          <cell r="AH2824">
            <v>0</v>
          </cell>
          <cell r="AI2824">
            <v>0</v>
          </cell>
        </row>
        <row r="2825">
          <cell r="G2825">
            <v>84143</v>
          </cell>
          <cell r="H2825" t="str">
            <v>JUROS - CAMINHÃO TOCO VW 8120 EURO III 115 CV, CARROC. FIXA MADEIRA, PBT 7700 KG, C.UTIL + CARROC 4640 KG, COM MUNCK MADAL MD-6501 CARGA MAX 3,25T (A 2M) E 1,62T (A 4M)</v>
          </cell>
          <cell r="I2825" t="str">
            <v>H</v>
          </cell>
          <cell r="J2825">
            <v>4.6500000000000004</v>
          </cell>
          <cell r="K2825" t="str">
            <v>INSUMO</v>
          </cell>
          <cell r="L2825">
            <v>10712</v>
          </cell>
          <cell r="M2825" t="str">
            <v>GUINDAUTO HIDRAULICO MADAL MD-6501, CARGA MAX 3,25T (A 2M) E 1,62T (A 4M), ALTURA MAX = 6,6M, P/ MONTAGEM SOBRE CHASSIS DE CAMINHAO**CAIXA**</v>
          </cell>
          <cell r="N2825" t="str">
            <v>UN</v>
          </cell>
          <cell r="O2825">
            <v>3.7400000000000001E-5</v>
          </cell>
          <cell r="P2825">
            <v>25257.18</v>
          </cell>
          <cell r="Q2825">
            <v>0.94</v>
          </cell>
          <cell r="AD2825" t="str">
            <v>CHOR</v>
          </cell>
          <cell r="AE2825" t="str">
            <v>CUSTOS HORÁRIOS DE MÁQUINAS E EQUIPAMENTOS</v>
          </cell>
          <cell r="AF2825">
            <v>329</v>
          </cell>
          <cell r="AG2825" t="str">
            <v>COMPOSIÇÕES AUXILIARES</v>
          </cell>
          <cell r="AH2825">
            <v>0</v>
          </cell>
          <cell r="AI2825">
            <v>0</v>
          </cell>
        </row>
        <row r="2826">
          <cell r="G2826">
            <v>84143</v>
          </cell>
          <cell r="H2826" t="str">
            <v>JUROS - CAMINHÃO TOCO VW 8120 EURO III 115 CV, CARROC. FIXA MADEIRA, PBT 7700 KG, C.UTIL + CARROC 4640 KG, COM MUNCK MADAL MD-6501 CARGA MAX 3,25T (A 2M) E 1,62T (A 4M)</v>
          </cell>
          <cell r="I2826" t="str">
            <v>H</v>
          </cell>
          <cell r="J2826">
            <v>4.6500000000000004</v>
          </cell>
          <cell r="K2826" t="str">
            <v>INSUMO</v>
          </cell>
          <cell r="L2826">
            <v>25008</v>
          </cell>
          <cell r="M2826" t="str">
            <v>CAMINHÃO TOCO VOLKSWAGEN 8120 EURO III MECÂNICO, POTÊNCIA 115 CV - PBT 7700 KG - CARGA UTIL + CARROCERIA 4640 KG - DIST. ENTRE EIXOS 4300 MM - INCLUI CARROCERIA FIXA ABERTA DE MADEIRA P/ TRANSP. GERAL DE CARGA SECA - DIMENSÕES APROX. 2,50 X 5,50 X 0,</v>
          </cell>
          <cell r="N2826" t="str">
            <v>UN</v>
          </cell>
          <cell r="O2826">
            <v>3.15E-5</v>
          </cell>
          <cell r="P2826">
            <v>117667.36</v>
          </cell>
          <cell r="Q2826">
            <v>3.7</v>
          </cell>
          <cell r="AD2826" t="str">
            <v>CHOR</v>
          </cell>
          <cell r="AE2826" t="str">
            <v>CUSTOS HORÁRIOS DE MÁQUINAS E EQUIPAMENTOS</v>
          </cell>
          <cell r="AF2826">
            <v>329</v>
          </cell>
          <cell r="AG2826" t="str">
            <v>COMPOSIÇÕES AUXILIARES</v>
          </cell>
          <cell r="AH2826">
            <v>0</v>
          </cell>
          <cell r="AI2826">
            <v>0</v>
          </cell>
        </row>
        <row r="2827">
          <cell r="G2827">
            <v>84144</v>
          </cell>
          <cell r="H2827" t="str">
            <v>MANUTENCAO - CAMINHÃO TOCO VW 8120 EURO III 115 CV, CARROC. FIXA MADEIRA, PBT 7700 KG, C.UTIL + CARROC 4640 KG, COM MUNCK MADAL MD-6501 CARGA MAX 3,25T (A 2M) E 1,62T (A 4M)</v>
          </cell>
          <cell r="I2827" t="str">
            <v>H</v>
          </cell>
          <cell r="J2827">
            <v>10.01</v>
          </cell>
          <cell r="R2827">
            <v>0</v>
          </cell>
          <cell r="S2827">
            <v>0</v>
          </cell>
          <cell r="T2827">
            <v>0</v>
          </cell>
          <cell r="U2827">
            <v>0</v>
          </cell>
          <cell r="V2827">
            <v>10.01</v>
          </cell>
          <cell r="W2827">
            <v>100</v>
          </cell>
          <cell r="X2827">
            <v>0</v>
          </cell>
          <cell r="Y2827">
            <v>0</v>
          </cell>
          <cell r="Z2827">
            <v>0</v>
          </cell>
          <cell r="AA2827">
            <v>0</v>
          </cell>
          <cell r="AB2827" t="str">
            <v>CAIXA REFERENCIAL</v>
          </cell>
          <cell r="AD2827" t="str">
            <v>CHOR</v>
          </cell>
          <cell r="AE2827" t="str">
            <v>CUSTOS HORÁRIOS DE MÁQUINAS E EQUIPAMENTOS</v>
          </cell>
          <cell r="AF2827">
            <v>329</v>
          </cell>
          <cell r="AG2827" t="str">
            <v>COMPOSIÇÕES AUXILIARES</v>
          </cell>
          <cell r="AH2827">
            <v>0</v>
          </cell>
          <cell r="AI2827">
            <v>0</v>
          </cell>
        </row>
        <row r="2828">
          <cell r="G2828">
            <v>84144</v>
          </cell>
          <cell r="H2828" t="str">
            <v>MANUTENCAO - CAMINHÃO TOCO VW 8120 EURO III 115 CV, CARROC. FIXA MADEIRA, PBT 7700 KG, C.UTIL + CARROC 4640 KG, COM MUNCK MADAL MD-6501 CARGA MAX 3,25T (A 2M) E 1,62T (A 4M)</v>
          </cell>
          <cell r="I2828" t="str">
            <v>H</v>
          </cell>
          <cell r="J2828">
            <v>10.01</v>
          </cell>
          <cell r="K2828" t="str">
            <v>INSUMO</v>
          </cell>
          <cell r="L2828">
            <v>10712</v>
          </cell>
          <cell r="M2828" t="str">
            <v>GUINDAUTO HIDRAULICO MADAL MD-6501, CARGA MAX 3,25T (A 2M) E 1,62T (A 4M), ALTURA MAX = 6,6M, P/ MONTAGEM SOBRE CHASSIS DE CAMINHAO**CAIXA**</v>
          </cell>
          <cell r="N2828" t="str">
            <v>UN</v>
          </cell>
          <cell r="O2828">
            <v>8.5699999999999996E-5</v>
          </cell>
          <cell r="P2828">
            <v>25257.18</v>
          </cell>
          <cell r="Q2828">
            <v>2.16</v>
          </cell>
          <cell r="AD2828" t="str">
            <v>CHOR</v>
          </cell>
          <cell r="AE2828" t="str">
            <v>CUSTOS HORÁRIOS DE MÁQUINAS E EQUIPAMENTOS</v>
          </cell>
          <cell r="AF2828">
            <v>329</v>
          </cell>
          <cell r="AG2828" t="str">
            <v>COMPOSIÇÕES AUXILIARES</v>
          </cell>
          <cell r="AH2828">
            <v>0</v>
          </cell>
          <cell r="AI2828">
            <v>0</v>
          </cell>
        </row>
        <row r="2829">
          <cell r="G2829">
            <v>84144</v>
          </cell>
          <cell r="H2829" t="str">
            <v>MANUTENCAO - CAMINHÃO TOCO VW 8120 EURO III 115 CV, CARROC. FIXA MADEIRA, PBT 7700 KG, C.UTIL + CARROC 4640 KG, COM MUNCK MADAL MD-6501 CARGA MAX 3,25T (A 2M) E 1,62T (A 4M)</v>
          </cell>
          <cell r="I2829" t="str">
            <v>H</v>
          </cell>
          <cell r="J2829">
            <v>10.01</v>
          </cell>
          <cell r="K2829" t="str">
            <v>INSUMO</v>
          </cell>
          <cell r="L2829">
            <v>25008</v>
          </cell>
          <cell r="M2829" t="str">
            <v>CAMINHÃO TOCO VOLKSWAGEN 8120 EURO III MECÂNICO, POTÊNCIA 115 CV - PBT 7700 KG - CARGA UTIL + CARROCERIA 4640 KG - DIST. ENTRE EIXOS 4300 MM - INCLUI CARROCERIA FIXA ABERTA DE MADEIRA P/ TRANSP. GERAL DE CARGA SECA - DIMENSÕES APROX. 2,50 X 5,50 X 0,</v>
          </cell>
          <cell r="N2829" t="str">
            <v>UN</v>
          </cell>
          <cell r="O2829">
            <v>6.6699999999999995E-5</v>
          </cell>
          <cell r="P2829">
            <v>117667.36</v>
          </cell>
          <cell r="Q2829">
            <v>7.84</v>
          </cell>
          <cell r="AD2829" t="str">
            <v>CHOR</v>
          </cell>
          <cell r="AE2829" t="str">
            <v>CUSTOS HORÁRIOS DE MÁQUINAS E EQUIPAMENTOS</v>
          </cell>
          <cell r="AF2829">
            <v>329</v>
          </cell>
          <cell r="AG2829" t="str">
            <v>COMPOSIÇÕES AUXILIARES</v>
          </cell>
          <cell r="AH2829">
            <v>0</v>
          </cell>
          <cell r="AI2829">
            <v>0</v>
          </cell>
        </row>
        <row r="2830">
          <cell r="G2830">
            <v>84145</v>
          </cell>
          <cell r="H2830" t="str">
            <v>MATERIAL NA OPERACAO - CAMINHÃO TOCO VW 8120 EURO III 115 CV, CARROC. FIXA MADEIRA, PBT 7700 KG, C.UTIL + CARROC 4640 KG, COM MUNCK MADAL MD-6501 CARGA MAX 3,25T (A 2M) E 1,62T (A 4M)</v>
          </cell>
          <cell r="I2830" t="str">
            <v>H</v>
          </cell>
          <cell r="J2830">
            <v>48.02</v>
          </cell>
          <cell r="R2830">
            <v>0</v>
          </cell>
          <cell r="S2830">
            <v>0</v>
          </cell>
          <cell r="T2830">
            <v>48.02</v>
          </cell>
          <cell r="U2830">
            <v>100</v>
          </cell>
          <cell r="V2830">
            <v>0</v>
          </cell>
          <cell r="W2830">
            <v>0</v>
          </cell>
          <cell r="X2830">
            <v>0</v>
          </cell>
          <cell r="Y2830">
            <v>0</v>
          </cell>
          <cell r="Z2830">
            <v>0</v>
          </cell>
          <cell r="AA2830">
            <v>0</v>
          </cell>
          <cell r="AB2830" t="str">
            <v>CAIXA REFERENCIAL</v>
          </cell>
          <cell r="AD2830" t="str">
            <v>CHOR</v>
          </cell>
          <cell r="AE2830" t="str">
            <v>CUSTOS HORÁRIOS DE MÁQUINAS E EQUIPAMENTOS</v>
          </cell>
          <cell r="AF2830">
            <v>329</v>
          </cell>
          <cell r="AG2830" t="str">
            <v>COMPOSIÇÕES AUXILIARES</v>
          </cell>
          <cell r="AH2830">
            <v>0</v>
          </cell>
          <cell r="AI2830">
            <v>0</v>
          </cell>
        </row>
        <row r="2831">
          <cell r="G2831">
            <v>84145</v>
          </cell>
          <cell r="H2831" t="str">
            <v>MATERIAL NA OPERACAO - CAMINHÃO TOCO VW 8120 EURO III 115 CV, CARROC. FIXA MADEIRA, PBT 7700 KG, C.UTIL + CARROC 4640 KG, COM MUNCK MADAL MD-6501 CARGA MAX 3,25T (A 2M) E 1,62T (A 4M)</v>
          </cell>
          <cell r="I2831" t="str">
            <v>H</v>
          </cell>
          <cell r="J2831">
            <v>48.02</v>
          </cell>
          <cell r="K2831" t="str">
            <v>INSUMO</v>
          </cell>
          <cell r="L2831">
            <v>4221</v>
          </cell>
          <cell r="M2831" t="str">
            <v>OLEO DIESEL COMBUSTIVEL COMUM</v>
          </cell>
          <cell r="N2831" t="str">
            <v>L</v>
          </cell>
          <cell r="O2831">
            <v>20.7</v>
          </cell>
          <cell r="P2831">
            <v>2.3199999999999998</v>
          </cell>
          <cell r="Q2831">
            <v>48.02</v>
          </cell>
          <cell r="AD2831" t="str">
            <v>CHOR</v>
          </cell>
          <cell r="AE2831" t="str">
            <v>CUSTOS HORÁRIOS DE MÁQUINAS E EQUIPAMENTOS</v>
          </cell>
          <cell r="AF2831">
            <v>329</v>
          </cell>
          <cell r="AG2831" t="str">
            <v>COMPOSIÇÕES AUXILIARES</v>
          </cell>
          <cell r="AH2831">
            <v>0</v>
          </cell>
          <cell r="AI2831">
            <v>0</v>
          </cell>
        </row>
        <row r="2832">
          <cell r="G2832">
            <v>84146</v>
          </cell>
          <cell r="H2832" t="str">
            <v>MAO-DEOBRA - CAMINHÃO TOCO VW 8120 EURO III 115 CV, CARROC. FIXA MADEIRA, PBT 7700 KG, C.UTIL + CARROC 4640 KG, COM MUNCK MADAL MD-6501 CARGA MAX 3,25T (A 2M) E 1,62T (A 4M)</v>
          </cell>
          <cell r="I2832" t="str">
            <v>H</v>
          </cell>
          <cell r="J2832">
            <v>14.43</v>
          </cell>
          <cell r="R2832">
            <v>14.43</v>
          </cell>
          <cell r="S2832">
            <v>100</v>
          </cell>
          <cell r="T2832">
            <v>0</v>
          </cell>
          <cell r="U2832">
            <v>0</v>
          </cell>
          <cell r="V2832">
            <v>0</v>
          </cell>
          <cell r="W2832">
            <v>0</v>
          </cell>
          <cell r="X2832">
            <v>0</v>
          </cell>
          <cell r="Y2832">
            <v>0</v>
          </cell>
          <cell r="Z2832">
            <v>0</v>
          </cell>
          <cell r="AA2832">
            <v>0</v>
          </cell>
          <cell r="AB2832" t="str">
            <v>CAIXA REFERENCIAL</v>
          </cell>
          <cell r="AD2832" t="str">
            <v>CHOR</v>
          </cell>
          <cell r="AE2832" t="str">
            <v>CUSTOS HORÁRIOS DE MÁQUINAS E EQUIPAMENTOS</v>
          </cell>
          <cell r="AF2832">
            <v>329</v>
          </cell>
          <cell r="AG2832" t="str">
            <v>COMPOSIÇÕES AUXILIARES</v>
          </cell>
          <cell r="AH2832">
            <v>0</v>
          </cell>
          <cell r="AI2832">
            <v>0</v>
          </cell>
        </row>
        <row r="2833">
          <cell r="G2833">
            <v>84146</v>
          </cell>
          <cell r="H2833" t="str">
            <v>MAO-DEOBRA - CAMINHÃO TOCO VW 8120 EURO III 115 CV, CARROC. FIXA MADEIRA, PBT 7700 KG, C.UTIL + CARROC 4640 KG, COM MUNCK MADAL MD-6501 CARGA MAX 3,25T (A 2M) E 1,62T (A 4M)</v>
          </cell>
          <cell r="I2833" t="str">
            <v>H</v>
          </cell>
          <cell r="J2833">
            <v>14.43</v>
          </cell>
          <cell r="K2833" t="str">
            <v>INSUMO</v>
          </cell>
          <cell r="L2833">
            <v>4096</v>
          </cell>
          <cell r="M2833" t="str">
            <v>MOTORISTA OPERADOR DE MUNCK</v>
          </cell>
          <cell r="N2833" t="str">
            <v>H</v>
          </cell>
          <cell r="O2833">
            <v>1</v>
          </cell>
          <cell r="P2833">
            <v>14.43</v>
          </cell>
          <cell r="Q2833">
            <v>14.43</v>
          </cell>
          <cell r="AD2833" t="str">
            <v>CHOR</v>
          </cell>
          <cell r="AE2833" t="str">
            <v>CUSTOS HORÁRIOS DE MÁQUINAS E EQUIPAMENTOS</v>
          </cell>
          <cell r="AF2833">
            <v>329</v>
          </cell>
          <cell r="AG2833" t="str">
            <v>COMPOSIÇÕES AUXILIARES</v>
          </cell>
          <cell r="AH2833">
            <v>0</v>
          </cell>
          <cell r="AI2833">
            <v>0</v>
          </cell>
        </row>
        <row r="2834">
          <cell r="G2834">
            <v>84147</v>
          </cell>
          <cell r="H2834" t="str">
            <v>DEPRECIACAO E JUROS - CAMINHAO BASCULANTE 10M3</v>
          </cell>
          <cell r="I2834" t="str">
            <v>H</v>
          </cell>
          <cell r="J2834">
            <v>23.93</v>
          </cell>
          <cell r="R2834">
            <v>0</v>
          </cell>
          <cell r="S2834">
            <v>0</v>
          </cell>
          <cell r="T2834">
            <v>0</v>
          </cell>
          <cell r="U2834">
            <v>0</v>
          </cell>
          <cell r="V2834">
            <v>23.92</v>
          </cell>
          <cell r="W2834">
            <v>100</v>
          </cell>
          <cell r="X2834">
            <v>0</v>
          </cell>
          <cell r="Y2834">
            <v>0</v>
          </cell>
          <cell r="Z2834">
            <v>0</v>
          </cell>
          <cell r="AA2834">
            <v>0</v>
          </cell>
          <cell r="AB2834" t="str">
            <v>CAIXA REFERENCIAL</v>
          </cell>
          <cell r="AD2834" t="str">
            <v>CHOR</v>
          </cell>
          <cell r="AE2834" t="str">
            <v>CUSTOS HORÁRIOS DE MÁQUINAS E EQUIPAMENTOS</v>
          </cell>
          <cell r="AF2834">
            <v>329</v>
          </cell>
          <cell r="AG2834" t="str">
            <v>COMPOSIÇÕES AUXILIARES</v>
          </cell>
          <cell r="AH2834">
            <v>0</v>
          </cell>
          <cell r="AI2834">
            <v>0</v>
          </cell>
        </row>
        <row r="2835">
          <cell r="G2835">
            <v>84147</v>
          </cell>
          <cell r="H2835" t="str">
            <v>DEPRECIACAO E JUROS - CAMINHAO BASCULANTE 10M3</v>
          </cell>
          <cell r="I2835" t="str">
            <v>H</v>
          </cell>
          <cell r="J2835">
            <v>23.93</v>
          </cell>
          <cell r="K2835" t="str">
            <v>INSUMO</v>
          </cell>
          <cell r="L2835">
            <v>13863</v>
          </cell>
          <cell r="M2835" t="str">
            <v>CAMINHAO BASCULANTE 10,0M3 TRUCADO MERCEDES BENZ 2423 K - POTENCIA 231CV - PBT =26500KG - CARGA UTIL MAX C/ EQUIP =16300KG - DIST ENTRE EIXOS 3600+1350MM - INCL CACAMBA</v>
          </cell>
          <cell r="N2835" t="str">
            <v>UN</v>
          </cell>
          <cell r="O2835">
            <v>8.7600000000000002E-5</v>
          </cell>
          <cell r="P2835">
            <v>273149.25</v>
          </cell>
          <cell r="Q2835">
            <v>23.92</v>
          </cell>
          <cell r="AD2835" t="str">
            <v>CHOR</v>
          </cell>
          <cell r="AE2835" t="str">
            <v>CUSTOS HORÁRIOS DE MÁQUINAS E EQUIPAMENTOS</v>
          </cell>
          <cell r="AF2835">
            <v>329</v>
          </cell>
          <cell r="AG2835" t="str">
            <v>COMPOSIÇÕES AUXILIARES</v>
          </cell>
          <cell r="AH2835">
            <v>0</v>
          </cell>
          <cell r="AI2835">
            <v>0</v>
          </cell>
        </row>
        <row r="2836">
          <cell r="G2836">
            <v>84148</v>
          </cell>
          <cell r="H2836" t="str">
            <v>MANUTENCAO - CAMINHAO BASCULANTE 10 M3</v>
          </cell>
          <cell r="I2836" t="str">
            <v>H</v>
          </cell>
          <cell r="J2836">
            <v>17.559999999999999</v>
          </cell>
          <cell r="R2836">
            <v>0</v>
          </cell>
          <cell r="S2836">
            <v>0</v>
          </cell>
          <cell r="T2836">
            <v>0</v>
          </cell>
          <cell r="U2836">
            <v>0</v>
          </cell>
          <cell r="V2836">
            <v>17.559999999999999</v>
          </cell>
          <cell r="W2836">
            <v>100</v>
          </cell>
          <cell r="X2836">
            <v>0</v>
          </cell>
          <cell r="Y2836">
            <v>0</v>
          </cell>
          <cell r="Z2836">
            <v>0</v>
          </cell>
          <cell r="AA2836">
            <v>0</v>
          </cell>
          <cell r="AB2836" t="str">
            <v>CAIXA REFERENCIAL</v>
          </cell>
          <cell r="AD2836" t="str">
            <v>CHOR</v>
          </cell>
          <cell r="AE2836" t="str">
            <v>CUSTOS HORÁRIOS DE MÁQUINAS E EQUIPAMENTOS</v>
          </cell>
          <cell r="AF2836">
            <v>329</v>
          </cell>
          <cell r="AG2836" t="str">
            <v>COMPOSIÇÕES AUXILIARES</v>
          </cell>
          <cell r="AH2836">
            <v>0</v>
          </cell>
          <cell r="AI2836">
            <v>0</v>
          </cell>
        </row>
        <row r="2837">
          <cell r="G2837">
            <v>84148</v>
          </cell>
          <cell r="H2837" t="str">
            <v>MANUTENCAO - CAMINHAO BASCULANTE 10 M3</v>
          </cell>
          <cell r="I2837" t="str">
            <v>H</v>
          </cell>
          <cell r="J2837">
            <v>17.559999999999999</v>
          </cell>
          <cell r="K2837" t="str">
            <v>INSUMO</v>
          </cell>
          <cell r="L2837">
            <v>13863</v>
          </cell>
          <cell r="M2837" t="str">
            <v>CAMINHAO BASCULANTE 10,0M3 TRUCADO MERCEDES BENZ 2423 K - POTENCIA 231CV - PBT =26500KG - CARGA UTIL MAX C/ EQUIP =16300KG - DIST ENTRE EIXOS 3600+1350MM - INCL CACAMBA</v>
          </cell>
          <cell r="N2837" t="str">
            <v>UN</v>
          </cell>
          <cell r="O2837">
            <v>6.4299999999999991E-5</v>
          </cell>
          <cell r="P2837">
            <v>273149.25</v>
          </cell>
          <cell r="Q2837">
            <v>17.559999999999999</v>
          </cell>
          <cell r="AD2837" t="str">
            <v>CHOR</v>
          </cell>
          <cell r="AE2837" t="str">
            <v>CUSTOS HORÁRIOS DE MÁQUINAS E EQUIPAMENTOS</v>
          </cell>
          <cell r="AF2837">
            <v>329</v>
          </cell>
          <cell r="AG2837" t="str">
            <v>COMPOSIÇÕES AUXILIARES</v>
          </cell>
          <cell r="AH2837">
            <v>0</v>
          </cell>
          <cell r="AI2837">
            <v>0</v>
          </cell>
        </row>
        <row r="2838">
          <cell r="G2838">
            <v>84149</v>
          </cell>
          <cell r="H2838" t="str">
            <v>CUSTOS C/ MATERIAL OPERACAO  - CAMINHAO BASCULANTE 10 M3</v>
          </cell>
          <cell r="I2838" t="str">
            <v>H</v>
          </cell>
          <cell r="J2838">
            <v>75.17</v>
          </cell>
          <cell r="R2838">
            <v>0</v>
          </cell>
          <cell r="S2838">
            <v>0</v>
          </cell>
          <cell r="T2838">
            <v>75.16</v>
          </cell>
          <cell r="U2838">
            <v>100</v>
          </cell>
          <cell r="V2838">
            <v>0</v>
          </cell>
          <cell r="W2838">
            <v>0</v>
          </cell>
          <cell r="X2838">
            <v>0</v>
          </cell>
          <cell r="Y2838">
            <v>0</v>
          </cell>
          <cell r="Z2838">
            <v>0</v>
          </cell>
          <cell r="AA2838">
            <v>0</v>
          </cell>
          <cell r="AB2838" t="str">
            <v>CAIXA REFERENCIAL</v>
          </cell>
          <cell r="AD2838" t="str">
            <v>CHOR</v>
          </cell>
          <cell r="AE2838" t="str">
            <v>CUSTOS HORÁRIOS DE MÁQUINAS E EQUIPAMENTOS</v>
          </cell>
          <cell r="AF2838">
            <v>329</v>
          </cell>
          <cell r="AG2838" t="str">
            <v>COMPOSIÇÕES AUXILIARES</v>
          </cell>
          <cell r="AH2838">
            <v>0</v>
          </cell>
          <cell r="AI2838">
            <v>0</v>
          </cell>
        </row>
        <row r="2839">
          <cell r="G2839">
            <v>84149</v>
          </cell>
          <cell r="H2839" t="str">
            <v>CUSTOS C/ MATERIAL OPERACAO  - CAMINHAO BASCULANTE 10 M3</v>
          </cell>
          <cell r="I2839" t="str">
            <v>H</v>
          </cell>
          <cell r="J2839">
            <v>75.17</v>
          </cell>
          <cell r="K2839" t="str">
            <v>INSUMO</v>
          </cell>
          <cell r="L2839">
            <v>4221</v>
          </cell>
          <cell r="M2839" t="str">
            <v>OLEO DIESEL COMBUSTIVEL COMUM</v>
          </cell>
          <cell r="N2839" t="str">
            <v>L</v>
          </cell>
          <cell r="O2839">
            <v>32.4</v>
          </cell>
          <cell r="P2839">
            <v>2.3199999999999998</v>
          </cell>
          <cell r="Q2839">
            <v>75.16</v>
          </cell>
          <cell r="AD2839" t="str">
            <v>CHOR</v>
          </cell>
          <cell r="AE2839" t="str">
            <v>CUSTOS HORÁRIOS DE MÁQUINAS E EQUIPAMENTOS</v>
          </cell>
          <cell r="AF2839">
            <v>329</v>
          </cell>
          <cell r="AG2839" t="str">
            <v>COMPOSIÇÕES AUXILIARES</v>
          </cell>
          <cell r="AH2839">
            <v>0</v>
          </cell>
          <cell r="AI2839">
            <v>0</v>
          </cell>
        </row>
        <row r="2840">
          <cell r="G2840">
            <v>84150</v>
          </cell>
          <cell r="H2840" t="str">
            <v>CUSTOS C/ MAO-DE-OBRA OPERACAO  - CAMINHAO BASCULANTE 10 M3</v>
          </cell>
          <cell r="I2840" t="str">
            <v>H</v>
          </cell>
          <cell r="J2840">
            <v>9.25</v>
          </cell>
          <cell r="R2840">
            <v>9.24</v>
          </cell>
          <cell r="S2840">
            <v>100</v>
          </cell>
          <cell r="T2840">
            <v>0</v>
          </cell>
          <cell r="U2840">
            <v>0</v>
          </cell>
          <cell r="V2840">
            <v>0</v>
          </cell>
          <cell r="W2840">
            <v>0</v>
          </cell>
          <cell r="X2840">
            <v>0</v>
          </cell>
          <cell r="Y2840">
            <v>0</v>
          </cell>
          <cell r="Z2840">
            <v>0</v>
          </cell>
          <cell r="AA2840">
            <v>0</v>
          </cell>
          <cell r="AB2840" t="str">
            <v>CAIXA REFERENCIAL</v>
          </cell>
          <cell r="AD2840" t="str">
            <v>CHOR</v>
          </cell>
          <cell r="AE2840" t="str">
            <v>CUSTOS HORÁRIOS DE MÁQUINAS E EQUIPAMENTOS</v>
          </cell>
          <cell r="AF2840">
            <v>329</v>
          </cell>
          <cell r="AG2840" t="str">
            <v>COMPOSIÇÕES AUXILIARES</v>
          </cell>
          <cell r="AH2840">
            <v>0</v>
          </cell>
          <cell r="AI2840">
            <v>0</v>
          </cell>
        </row>
        <row r="2841">
          <cell r="G2841">
            <v>84150</v>
          </cell>
          <cell r="H2841" t="str">
            <v>CUSTOS C/ MAO-DE-OBRA OPERACAO  - CAMINHAO BASCULANTE 10 M3</v>
          </cell>
          <cell r="I2841" t="str">
            <v>H</v>
          </cell>
          <cell r="J2841">
            <v>9.25</v>
          </cell>
          <cell r="K2841" t="str">
            <v>INSUMO</v>
          </cell>
          <cell r="L2841">
            <v>11653</v>
          </cell>
          <cell r="M2841" t="str">
            <v>SALARIO MINIMO  NACIONAL  MENSAL (SEM ENCARGOS SOCIAIS)</v>
          </cell>
          <cell r="N2841" t="str">
            <v>MES</v>
          </cell>
          <cell r="O2841">
            <v>1.36364E-2</v>
          </cell>
          <cell r="P2841">
            <v>678</v>
          </cell>
          <cell r="Q2841">
            <v>9.24</v>
          </cell>
          <cell r="AD2841" t="str">
            <v>CHOR</v>
          </cell>
          <cell r="AE2841" t="str">
            <v>CUSTOS HORÁRIOS DE MÁQUINAS E EQUIPAMENTOS</v>
          </cell>
          <cell r="AF2841">
            <v>329</v>
          </cell>
          <cell r="AG2841" t="str">
            <v>COMPOSIÇÕES AUXILIARES</v>
          </cell>
          <cell r="AH2841">
            <v>0</v>
          </cell>
          <cell r="AI2841">
            <v>0</v>
          </cell>
        </row>
        <row r="2842">
          <cell r="G2842">
            <v>84151</v>
          </cell>
          <cell r="H2842" t="str">
            <v>CAMINHAO BASCULANTE 10 M3 - CHP</v>
          </cell>
          <cell r="I2842" t="str">
            <v>CHP</v>
          </cell>
          <cell r="J2842">
            <v>125.9</v>
          </cell>
          <cell r="R2842">
            <v>9.24</v>
          </cell>
          <cell r="S2842">
            <v>7.34</v>
          </cell>
          <cell r="T2842">
            <v>75.16</v>
          </cell>
          <cell r="U2842">
            <v>59.7</v>
          </cell>
          <cell r="V2842">
            <v>41.49</v>
          </cell>
          <cell r="W2842">
            <v>32.950000000000003</v>
          </cell>
          <cell r="X2842">
            <v>0</v>
          </cell>
          <cell r="Y2842">
            <v>0</v>
          </cell>
          <cell r="Z2842">
            <v>0</v>
          </cell>
          <cell r="AA2842">
            <v>0</v>
          </cell>
          <cell r="AB2842" t="str">
            <v>CAIXA REFERENCIAL</v>
          </cell>
          <cell r="AD2842" t="str">
            <v>CHOR</v>
          </cell>
          <cell r="AE2842" t="str">
            <v>CUSTOS HORÁRIOS DE MÁQUINAS E EQUIPAMENTOS</v>
          </cell>
          <cell r="AF2842">
            <v>329</v>
          </cell>
          <cell r="AG2842" t="str">
            <v>COMPOSIÇÕES AUXILIARES</v>
          </cell>
          <cell r="AH2842">
            <v>0</v>
          </cell>
          <cell r="AI2842">
            <v>0</v>
          </cell>
        </row>
        <row r="2843">
          <cell r="G2843">
            <v>84151</v>
          </cell>
          <cell r="H2843" t="str">
            <v>CAMINHAO BASCULANTE 10 M3 - CHP</v>
          </cell>
          <cell r="I2843" t="str">
            <v>CHP</v>
          </cell>
          <cell r="J2843">
            <v>125.9</v>
          </cell>
          <cell r="K2843" t="str">
            <v>COMPOSICAO</v>
          </cell>
          <cell r="L2843">
            <v>84147</v>
          </cell>
          <cell r="M2843" t="str">
            <v>DEPRECIACAO E JUROS - CAMINHAO BASCULANTE 10M3</v>
          </cell>
          <cell r="N2843" t="str">
            <v>H</v>
          </cell>
          <cell r="O2843">
            <v>1</v>
          </cell>
          <cell r="P2843">
            <v>23.92</v>
          </cell>
          <cell r="Q2843">
            <v>23.92</v>
          </cell>
          <cell r="AD2843" t="str">
            <v>CHOR</v>
          </cell>
          <cell r="AE2843" t="str">
            <v>CUSTOS HORÁRIOS DE MÁQUINAS E EQUIPAMENTOS</v>
          </cell>
          <cell r="AF2843">
            <v>329</v>
          </cell>
          <cell r="AG2843" t="str">
            <v>COMPOSIÇÕES AUXILIARES</v>
          </cell>
          <cell r="AH2843">
            <v>0</v>
          </cell>
          <cell r="AI2843">
            <v>0</v>
          </cell>
        </row>
        <row r="2844">
          <cell r="G2844">
            <v>84151</v>
          </cell>
          <cell r="H2844" t="str">
            <v>CAMINHAO BASCULANTE 10 M3 - CHP</v>
          </cell>
          <cell r="I2844" t="str">
            <v>CHP</v>
          </cell>
          <cell r="J2844">
            <v>125.9</v>
          </cell>
          <cell r="K2844" t="str">
            <v>COMPOSICAO</v>
          </cell>
          <cell r="L2844">
            <v>84148</v>
          </cell>
          <cell r="M2844" t="str">
            <v>MANUTENCAO - CAMINHAO BASCULANTE 10 M3</v>
          </cell>
          <cell r="N2844" t="str">
            <v>H</v>
          </cell>
          <cell r="O2844">
            <v>1</v>
          </cell>
          <cell r="P2844">
            <v>17.559999999999999</v>
          </cell>
          <cell r="Q2844">
            <v>17.559999999999999</v>
          </cell>
          <cell r="AD2844" t="str">
            <v>CHOR</v>
          </cell>
          <cell r="AE2844" t="str">
            <v>CUSTOS HORÁRIOS DE MÁQUINAS E EQUIPAMENTOS</v>
          </cell>
          <cell r="AF2844">
            <v>329</v>
          </cell>
          <cell r="AG2844" t="str">
            <v>COMPOSIÇÕES AUXILIARES</v>
          </cell>
          <cell r="AH2844">
            <v>0</v>
          </cell>
          <cell r="AI2844">
            <v>0</v>
          </cell>
        </row>
        <row r="2845">
          <cell r="G2845">
            <v>84151</v>
          </cell>
          <cell r="H2845" t="str">
            <v>CAMINHAO BASCULANTE 10 M3 - CHP</v>
          </cell>
          <cell r="I2845" t="str">
            <v>CHP</v>
          </cell>
          <cell r="J2845">
            <v>125.9</v>
          </cell>
          <cell r="K2845" t="str">
            <v>COMPOSICAO</v>
          </cell>
          <cell r="L2845">
            <v>84149</v>
          </cell>
          <cell r="M2845" t="str">
            <v>CUSTOS C/ MATERIAL OPERACAO  - CAMINHAO BASCULANTE 10 M3</v>
          </cell>
          <cell r="N2845" t="str">
            <v>H</v>
          </cell>
          <cell r="O2845">
            <v>1</v>
          </cell>
          <cell r="P2845">
            <v>75.16</v>
          </cell>
          <cell r="Q2845">
            <v>75.16</v>
          </cell>
          <cell r="AD2845" t="str">
            <v>CHOR</v>
          </cell>
          <cell r="AE2845" t="str">
            <v>CUSTOS HORÁRIOS DE MÁQUINAS E EQUIPAMENTOS</v>
          </cell>
          <cell r="AF2845">
            <v>329</v>
          </cell>
          <cell r="AG2845" t="str">
            <v>COMPOSIÇÕES AUXILIARES</v>
          </cell>
          <cell r="AH2845">
            <v>0</v>
          </cell>
          <cell r="AI2845">
            <v>0</v>
          </cell>
        </row>
        <row r="2846">
          <cell r="G2846">
            <v>84151</v>
          </cell>
          <cell r="H2846" t="str">
            <v>CAMINHAO BASCULANTE 10 M3 - CHP</v>
          </cell>
          <cell r="I2846" t="str">
            <v>CHP</v>
          </cell>
          <cell r="J2846">
            <v>125.9</v>
          </cell>
          <cell r="K2846" t="str">
            <v>COMPOSICAO</v>
          </cell>
          <cell r="L2846">
            <v>84150</v>
          </cell>
          <cell r="M2846" t="str">
            <v>CUSTOS C/ MAO-DE-OBRA OPERACAO  - CAMINHAO BASCULANTE 10 M3</v>
          </cell>
          <cell r="N2846" t="str">
            <v>H</v>
          </cell>
          <cell r="O2846">
            <v>1</v>
          </cell>
          <cell r="P2846">
            <v>9.24</v>
          </cell>
          <cell r="Q2846">
            <v>9.24</v>
          </cell>
          <cell r="AD2846" t="str">
            <v>CHOR</v>
          </cell>
          <cell r="AE2846" t="str">
            <v>CUSTOS HORÁRIOS DE MÁQUINAS E EQUIPAMENTOS</v>
          </cell>
          <cell r="AF2846">
            <v>329</v>
          </cell>
          <cell r="AG2846" t="str">
            <v>COMPOSIÇÕES AUXILIARES</v>
          </cell>
          <cell r="AH2846">
            <v>0</v>
          </cell>
          <cell r="AI2846">
            <v>0</v>
          </cell>
        </row>
        <row r="2847">
          <cell r="G2847">
            <v>84155</v>
          </cell>
          <cell r="H2847" t="str">
            <v>DESEMPENADEIRA ELETR 2 CV 4 POLOS 220/380V COMPACTADORA E DENSADORA P/ ACAB PISO CONCRETO - EXCL OPERADOR (CP)</v>
          </cell>
          <cell r="I2847" t="str">
            <v>H</v>
          </cell>
          <cell r="J2847">
            <v>2.0699999999999998</v>
          </cell>
          <cell r="R2847">
            <v>0</v>
          </cell>
          <cell r="S2847">
            <v>0</v>
          </cell>
          <cell r="T2847">
            <v>0</v>
          </cell>
          <cell r="U2847">
            <v>0</v>
          </cell>
          <cell r="V2847">
            <v>1.39</v>
          </cell>
          <cell r="W2847">
            <v>67.290000000000006</v>
          </cell>
          <cell r="X2847">
            <v>0</v>
          </cell>
          <cell r="Y2847">
            <v>0</v>
          </cell>
          <cell r="Z2847">
            <v>0.67</v>
          </cell>
          <cell r="AA2847">
            <v>32.700000000000003</v>
          </cell>
          <cell r="AB2847" t="str">
            <v>CAIXA REFERENCIAL</v>
          </cell>
          <cell r="AD2847" t="str">
            <v>CHOR</v>
          </cell>
          <cell r="AE2847" t="str">
            <v>CUSTOS HORÁRIOS DE MÁQUINAS E EQUIPAMENTOS</v>
          </cell>
          <cell r="AF2847">
            <v>329</v>
          </cell>
          <cell r="AG2847" t="str">
            <v>COMPOSIÇÕES AUXILIARES</v>
          </cell>
          <cell r="AH2847">
            <v>0</v>
          </cell>
          <cell r="AI2847">
            <v>0</v>
          </cell>
        </row>
        <row r="2848">
          <cell r="G2848">
            <v>84155</v>
          </cell>
          <cell r="H2848" t="str">
            <v>DESEMPENADEIRA ELETR 2 CV 4 POLOS 220/380V COMPACTADORA E DENSADORA P/ ACAB PISO CONCRETO - EXCL OPERADOR (CP)</v>
          </cell>
          <cell r="I2848" t="str">
            <v>H</v>
          </cell>
          <cell r="J2848">
            <v>2.0699999999999998</v>
          </cell>
          <cell r="K2848" t="str">
            <v>INSUMO</v>
          </cell>
          <cell r="L2848">
            <v>2705</v>
          </cell>
          <cell r="M2848" t="str">
            <v>ENERGIA ELETRICA ATE 2000 KWH INDUSTRIAL, SEM DEMANDA</v>
          </cell>
          <cell r="N2848" t="str">
            <v>KW/H</v>
          </cell>
          <cell r="O2848">
            <v>1.7</v>
          </cell>
          <cell r="P2848">
            <v>0.39</v>
          </cell>
          <cell r="Q2848">
            <v>0.67</v>
          </cell>
          <cell r="AD2848" t="str">
            <v>CHOR</v>
          </cell>
          <cell r="AE2848" t="str">
            <v>CUSTOS HORÁRIOS DE MÁQUINAS E EQUIPAMENTOS</v>
          </cell>
          <cell r="AF2848">
            <v>329</v>
          </cell>
          <cell r="AG2848" t="str">
            <v>COMPOSIÇÕES AUXILIARES</v>
          </cell>
          <cell r="AH2848">
            <v>0</v>
          </cell>
          <cell r="AI2848">
            <v>0</v>
          </cell>
        </row>
        <row r="2849">
          <cell r="G2849">
            <v>84155</v>
          </cell>
          <cell r="H2849" t="str">
            <v>DESEMPENADEIRA ELETR 2 CV 4 POLOS 220/380V COMPACTADORA E DENSADORA P/ ACAB PISO CONCRETO - EXCL OPERADOR (CP)</v>
          </cell>
          <cell r="I2849" t="str">
            <v>H</v>
          </cell>
          <cell r="J2849">
            <v>2.0699999999999998</v>
          </cell>
          <cell r="K2849" t="str">
            <v>INSUMO</v>
          </cell>
          <cell r="L2849">
            <v>13888</v>
          </cell>
          <cell r="M2849" t="str">
            <v>DESEMPENADEIRA ELETRICA 2CV P/ PISO CONCRETO</v>
          </cell>
          <cell r="N2849" t="str">
            <v>UN</v>
          </cell>
          <cell r="O2849">
            <v>3.2669999999999997E-4</v>
          </cell>
          <cell r="P2849">
            <v>4262.68</v>
          </cell>
          <cell r="Q2849">
            <v>1.39</v>
          </cell>
          <cell r="AD2849" t="str">
            <v>CHOR</v>
          </cell>
          <cell r="AE2849" t="str">
            <v>CUSTOS HORÁRIOS DE MÁQUINAS E EQUIPAMENTOS</v>
          </cell>
          <cell r="AF2849">
            <v>329</v>
          </cell>
          <cell r="AG2849" t="str">
            <v>COMPOSIÇÕES AUXILIARES</v>
          </cell>
          <cell r="AH2849">
            <v>0</v>
          </cell>
          <cell r="AI2849">
            <v>0</v>
          </cell>
        </row>
        <row r="2850">
          <cell r="G2850">
            <v>84156</v>
          </cell>
          <cell r="H2850" t="str">
            <v>REGUA VIBRATORIA DUPLA GASOLINA 3/4CV A 3600RPM DE FREQUENCIA - EXCLUSIVE OPERADOR (CP)</v>
          </cell>
          <cell r="I2850" t="str">
            <v>H</v>
          </cell>
          <cell r="J2850">
            <v>6.08</v>
          </cell>
          <cell r="R2850">
            <v>0</v>
          </cell>
          <cell r="S2850">
            <v>0</v>
          </cell>
          <cell r="T2850">
            <v>4.3499999999999996</v>
          </cell>
          <cell r="U2850">
            <v>71.52</v>
          </cell>
          <cell r="V2850">
            <v>1.73</v>
          </cell>
          <cell r="W2850">
            <v>28.47</v>
          </cell>
          <cell r="X2850">
            <v>0</v>
          </cell>
          <cell r="Y2850">
            <v>0</v>
          </cell>
          <cell r="Z2850">
            <v>0</v>
          </cell>
          <cell r="AA2850">
            <v>0</v>
          </cell>
          <cell r="AB2850" t="str">
            <v>CAIXA REFERENCIAL</v>
          </cell>
          <cell r="AD2850" t="str">
            <v>CHOR</v>
          </cell>
          <cell r="AE2850" t="str">
            <v>CUSTOS HORÁRIOS DE MÁQUINAS E EQUIPAMENTOS</v>
          </cell>
          <cell r="AF2850">
            <v>329</v>
          </cell>
          <cell r="AG2850" t="str">
            <v>COMPOSIÇÕES AUXILIARES</v>
          </cell>
          <cell r="AH2850">
            <v>0</v>
          </cell>
          <cell r="AI2850">
            <v>0</v>
          </cell>
        </row>
        <row r="2851">
          <cell r="G2851">
            <v>84156</v>
          </cell>
          <cell r="H2851" t="str">
            <v>REGUA VIBRATORIA DUPLA GASOLINA 3/4CV A 3600RPM DE FREQUENCIA - EXCLUSIVE OPERADOR (CP)</v>
          </cell>
          <cell r="I2851" t="str">
            <v>H</v>
          </cell>
          <cell r="J2851">
            <v>6.08</v>
          </cell>
          <cell r="K2851" t="str">
            <v>INSUMO</v>
          </cell>
          <cell r="L2851">
            <v>4222</v>
          </cell>
          <cell r="M2851" t="str">
            <v>GASOLINA COMUM</v>
          </cell>
          <cell r="N2851" t="str">
            <v>L</v>
          </cell>
          <cell r="O2851">
            <v>1.5</v>
          </cell>
          <cell r="P2851">
            <v>2.9</v>
          </cell>
          <cell r="Q2851">
            <v>4.3499999999999996</v>
          </cell>
          <cell r="AD2851" t="str">
            <v>CHOR</v>
          </cell>
          <cell r="AE2851" t="str">
            <v>CUSTOS HORÁRIOS DE MÁQUINAS E EQUIPAMENTOS</v>
          </cell>
          <cell r="AF2851">
            <v>329</v>
          </cell>
          <cell r="AG2851" t="str">
            <v>COMPOSIÇÕES AUXILIARES</v>
          </cell>
          <cell r="AH2851">
            <v>0</v>
          </cell>
          <cell r="AI2851">
            <v>0</v>
          </cell>
        </row>
        <row r="2852">
          <cell r="G2852">
            <v>84156</v>
          </cell>
          <cell r="H2852" t="str">
            <v>REGUA VIBRATORIA DUPLA GASOLINA 3/4CV A 3600RPM DE FREQUENCIA - EXCLUSIVE OPERADOR (CP)</v>
          </cell>
          <cell r="I2852" t="str">
            <v>H</v>
          </cell>
          <cell r="J2852">
            <v>6.08</v>
          </cell>
          <cell r="K2852" t="str">
            <v>INSUMO</v>
          </cell>
          <cell r="L2852">
            <v>13897</v>
          </cell>
          <cell r="M2852" t="str">
            <v>REGUA VIBRADORA DUPLA P/ CONCRETO A GASOLINA 3,4CV A 3600 RPM</v>
          </cell>
          <cell r="N2852" t="str">
            <v>UN</v>
          </cell>
          <cell r="O2852">
            <v>3.2669999999999997E-4</v>
          </cell>
          <cell r="P2852">
            <v>5300.05</v>
          </cell>
          <cell r="Q2852">
            <v>1.73</v>
          </cell>
          <cell r="AD2852" t="str">
            <v>CHOR</v>
          </cell>
          <cell r="AE2852" t="str">
            <v>CUSTOS HORÁRIOS DE MÁQUINAS E EQUIPAMENTOS</v>
          </cell>
          <cell r="AF2852">
            <v>329</v>
          </cell>
          <cell r="AG2852" t="str">
            <v>COMPOSIÇÕES AUXILIARES</v>
          </cell>
          <cell r="AH2852">
            <v>0</v>
          </cell>
          <cell r="AI2852">
            <v>0</v>
          </cell>
        </row>
        <row r="2853">
          <cell r="G2853">
            <v>84157</v>
          </cell>
          <cell r="H2853" t="str">
            <v>DESEMPENADEIRA ELETR MOTOR 2CV 4 POLOS 220/380V COMPACTADORA E ADENSADORA PARA PISO ACABADO DE CONCRETO - EXCLUSIVE OPERADOR (CI)</v>
          </cell>
          <cell r="I2853" t="str">
            <v>H</v>
          </cell>
          <cell r="J2853">
            <v>0.97</v>
          </cell>
          <cell r="R2853">
            <v>0</v>
          </cell>
          <cell r="S2853">
            <v>0</v>
          </cell>
          <cell r="T2853">
            <v>0</v>
          </cell>
          <cell r="U2853">
            <v>0</v>
          </cell>
          <cell r="V2853">
            <v>0.96</v>
          </cell>
          <cell r="W2853">
            <v>100</v>
          </cell>
          <cell r="X2853">
            <v>0</v>
          </cell>
          <cell r="Y2853">
            <v>0</v>
          </cell>
          <cell r="Z2853">
            <v>0</v>
          </cell>
          <cell r="AA2853">
            <v>0</v>
          </cell>
          <cell r="AB2853" t="str">
            <v>CAIXA REFERENCIAL</v>
          </cell>
          <cell r="AD2853" t="str">
            <v>CHOR</v>
          </cell>
          <cell r="AE2853" t="str">
            <v>CUSTOS HORÁRIOS DE MÁQUINAS E EQUIPAMENTOS</v>
          </cell>
          <cell r="AF2853">
            <v>329</v>
          </cell>
          <cell r="AG2853" t="str">
            <v>COMPOSIÇÕES AUXILIARES</v>
          </cell>
          <cell r="AH2853">
            <v>0</v>
          </cell>
          <cell r="AI2853">
            <v>0</v>
          </cell>
        </row>
        <row r="2854">
          <cell r="G2854">
            <v>84157</v>
          </cell>
          <cell r="H2854" t="str">
            <v>DESEMPENADEIRA ELETR MOTOR 2CV 4 POLOS 220/380V COMPACTADORA E ADENSADORA PARA PISO ACABADO DE CONCRETO - EXCLUSIVE OPERADOR (CI)</v>
          </cell>
          <cell r="I2854" t="str">
            <v>H</v>
          </cell>
          <cell r="J2854">
            <v>0.97</v>
          </cell>
          <cell r="K2854" t="str">
            <v>INSUMO</v>
          </cell>
          <cell r="L2854">
            <v>13888</v>
          </cell>
          <cell r="M2854" t="str">
            <v>DESEMPENADEIRA ELETRICA 2CV P/ PISO CONCRETO</v>
          </cell>
          <cell r="N2854" t="str">
            <v>UN</v>
          </cell>
          <cell r="O2854">
            <v>2.2669999999999998E-4</v>
          </cell>
          <cell r="P2854">
            <v>4262.68</v>
          </cell>
          <cell r="Q2854">
            <v>0.96</v>
          </cell>
          <cell r="AD2854" t="str">
            <v>CHOR</v>
          </cell>
          <cell r="AE2854" t="str">
            <v>CUSTOS HORÁRIOS DE MÁQUINAS E EQUIPAMENTOS</v>
          </cell>
          <cell r="AF2854">
            <v>329</v>
          </cell>
          <cell r="AG2854" t="str">
            <v>COMPOSIÇÕES AUXILIARES</v>
          </cell>
          <cell r="AH2854">
            <v>0</v>
          </cell>
          <cell r="AI2854">
            <v>0</v>
          </cell>
        </row>
        <row r="2855">
          <cell r="G2855">
            <v>84160</v>
          </cell>
          <cell r="H2855" t="str">
            <v>REGUA VIBRADORA DUPLA GASOLINA 3/4 CV A 3600 RPM FREQUENCIA - EXCLUSIVE OPERADOR (CI)</v>
          </cell>
          <cell r="I2855" t="str">
            <v>H</v>
          </cell>
          <cell r="J2855">
            <v>1.2</v>
          </cell>
          <cell r="R2855">
            <v>0</v>
          </cell>
          <cell r="S2855">
            <v>0</v>
          </cell>
          <cell r="T2855">
            <v>0</v>
          </cell>
          <cell r="U2855">
            <v>0</v>
          </cell>
          <cell r="V2855">
            <v>1.2</v>
          </cell>
          <cell r="W2855">
            <v>100</v>
          </cell>
          <cell r="X2855">
            <v>0</v>
          </cell>
          <cell r="Y2855">
            <v>0</v>
          </cell>
          <cell r="Z2855">
            <v>0</v>
          </cell>
          <cell r="AA2855">
            <v>0</v>
          </cell>
          <cell r="AB2855" t="str">
            <v>CAIXA REFERENCIAL</v>
          </cell>
          <cell r="AD2855" t="str">
            <v>CHOR</v>
          </cell>
          <cell r="AE2855" t="str">
            <v>CUSTOS HORÁRIOS DE MÁQUINAS E EQUIPAMENTOS</v>
          </cell>
          <cell r="AF2855">
            <v>329</v>
          </cell>
          <cell r="AG2855" t="str">
            <v>COMPOSIÇÕES AUXILIARES</v>
          </cell>
          <cell r="AH2855">
            <v>0</v>
          </cell>
          <cell r="AI2855">
            <v>0</v>
          </cell>
        </row>
        <row r="2856">
          <cell r="G2856">
            <v>84160</v>
          </cell>
          <cell r="H2856" t="str">
            <v>REGUA VIBRADORA DUPLA GASOLINA 3/4 CV A 3600 RPM FREQUENCIA - EXCLUSIVE OPERADOR (CI)</v>
          </cell>
          <cell r="I2856" t="str">
            <v>H</v>
          </cell>
          <cell r="J2856">
            <v>1.2</v>
          </cell>
          <cell r="K2856" t="str">
            <v>INSUMO</v>
          </cell>
          <cell r="L2856">
            <v>13897</v>
          </cell>
          <cell r="M2856" t="str">
            <v>REGUA VIBRADORA DUPLA P/ CONCRETO A GASOLINA 3,4CV A 3600 RPM</v>
          </cell>
          <cell r="N2856" t="str">
            <v>UN</v>
          </cell>
          <cell r="O2856">
            <v>2.2669999999999998E-4</v>
          </cell>
          <cell r="P2856">
            <v>5300.05</v>
          </cell>
          <cell r="Q2856">
            <v>1.2</v>
          </cell>
          <cell r="AD2856" t="str">
            <v>CHOR</v>
          </cell>
          <cell r="AE2856" t="str">
            <v>CUSTOS HORÁRIOS DE MÁQUINAS E EQUIPAMENTOS</v>
          </cell>
          <cell r="AF2856">
            <v>329</v>
          </cell>
          <cell r="AG2856" t="str">
            <v>COMPOSIÇÕES AUXILIARES</v>
          </cell>
          <cell r="AH2856">
            <v>0</v>
          </cell>
          <cell r="AI2856">
            <v>0</v>
          </cell>
        </row>
        <row r="2857">
          <cell r="G2857">
            <v>55960</v>
          </cell>
          <cell r="H2857" t="str">
            <v>IMUNIZACAO DE MADEIRAMENTO PARA COBERTURA UTILIZANDO CUPINICIDA INCOLOR</v>
          </cell>
          <cell r="I2857" t="str">
            <v>M2</v>
          </cell>
          <cell r="J2857">
            <v>3.44</v>
          </cell>
          <cell r="R2857">
            <v>1.48</v>
          </cell>
          <cell r="S2857">
            <v>43.32</v>
          </cell>
          <cell r="T2857">
            <v>1.94</v>
          </cell>
          <cell r="U2857">
            <v>56.67</v>
          </cell>
          <cell r="V2857">
            <v>0</v>
          </cell>
          <cell r="W2857">
            <v>0</v>
          </cell>
          <cell r="X2857">
            <v>0</v>
          </cell>
          <cell r="Y2857">
            <v>0</v>
          </cell>
          <cell r="Z2857">
            <v>0</v>
          </cell>
          <cell r="AA2857">
            <v>0</v>
          </cell>
          <cell r="AB2857" t="str">
            <v>CAIXA REFERENCIAL</v>
          </cell>
          <cell r="AD2857" t="str">
            <v>COBE</v>
          </cell>
          <cell r="AE2857" t="str">
            <v>COBERTURA</v>
          </cell>
          <cell r="AF2857">
            <v>73</v>
          </cell>
          <cell r="AG2857" t="str">
            <v>MADEIRAMENTO</v>
          </cell>
          <cell r="AH2857">
            <v>0</v>
          </cell>
          <cell r="AI2857">
            <v>0</v>
          </cell>
        </row>
        <row r="2858">
          <cell r="G2858">
            <v>55960</v>
          </cell>
          <cell r="H2858" t="str">
            <v>IMUNIZACAO DE MADEIRAMENTO PARA COBERTURA UTILIZANDO CUPINICIDA INCOLOR</v>
          </cell>
          <cell r="I2858" t="str">
            <v>M2</v>
          </cell>
          <cell r="J2858">
            <v>3.44</v>
          </cell>
          <cell r="K2858" t="str">
            <v>INSUMO</v>
          </cell>
          <cell r="L2858">
            <v>6111</v>
          </cell>
          <cell r="M2858" t="str">
            <v>SERVENTE</v>
          </cell>
          <cell r="N2858" t="str">
            <v>H</v>
          </cell>
          <cell r="O2858">
            <v>0.2</v>
          </cell>
          <cell r="P2858">
            <v>7.44</v>
          </cell>
          <cell r="Q2858">
            <v>1.48</v>
          </cell>
          <cell r="AD2858" t="str">
            <v>COBE</v>
          </cell>
          <cell r="AE2858" t="str">
            <v>COBERTURA</v>
          </cell>
          <cell r="AF2858">
            <v>73</v>
          </cell>
          <cell r="AG2858" t="str">
            <v>MADEIRAMENTO</v>
          </cell>
          <cell r="AH2858">
            <v>0</v>
          </cell>
          <cell r="AI2858">
            <v>0</v>
          </cell>
        </row>
        <row r="2859">
          <cell r="G2859">
            <v>55960</v>
          </cell>
          <cell r="H2859" t="str">
            <v>IMUNIZACAO DE MADEIRAMENTO PARA COBERTURA UTILIZANDO CUPINICIDA INCOLOR</v>
          </cell>
          <cell r="I2859" t="str">
            <v>M2</v>
          </cell>
          <cell r="J2859">
            <v>3.44</v>
          </cell>
          <cell r="K2859" t="str">
            <v>INSUMO</v>
          </cell>
          <cell r="L2859">
            <v>7340</v>
          </cell>
          <cell r="M2859" t="str">
            <v>IMUNIZANTE P/MADEIRA TIPO PENTOX SUPER INCOLOR DA MONTANA OU MARCA EQUIVALENTE</v>
          </cell>
          <cell r="N2859" t="str">
            <v>L</v>
          </cell>
          <cell r="O2859">
            <v>0.1</v>
          </cell>
          <cell r="P2859">
            <v>19.48</v>
          </cell>
          <cell r="Q2859">
            <v>1.94</v>
          </cell>
          <cell r="AD2859" t="str">
            <v>COBE</v>
          </cell>
          <cell r="AE2859" t="str">
            <v>COBERTURA</v>
          </cell>
          <cell r="AF2859">
            <v>73</v>
          </cell>
          <cell r="AG2859" t="str">
            <v>MADEIRAMENTO</v>
          </cell>
          <cell r="AH2859">
            <v>0</v>
          </cell>
          <cell r="AI2859">
            <v>0</v>
          </cell>
        </row>
        <row r="2860">
          <cell r="G2860">
            <v>72085</v>
          </cell>
          <cell r="H2860" t="str">
            <v>RECOLOCACAO DE RIPAS EM MADEIRAMENTO DE TELHADO, CONSIDERANDO REAPROVEITAMENTO DE MATERIAL</v>
          </cell>
          <cell r="I2860" t="str">
            <v>M</v>
          </cell>
          <cell r="J2860">
            <v>0.98</v>
          </cell>
          <cell r="R2860">
            <v>0.97</v>
          </cell>
          <cell r="S2860">
            <v>99.3</v>
          </cell>
          <cell r="T2860">
            <v>0</v>
          </cell>
          <cell r="U2860">
            <v>0.69</v>
          </cell>
          <cell r="V2860">
            <v>0</v>
          </cell>
          <cell r="W2860">
            <v>0</v>
          </cell>
          <cell r="X2860">
            <v>0</v>
          </cell>
          <cell r="Y2860">
            <v>0</v>
          </cell>
          <cell r="Z2860">
            <v>0</v>
          </cell>
          <cell r="AA2860">
            <v>0</v>
          </cell>
          <cell r="AB2860" t="str">
            <v>CAIXA REFERENCIAL</v>
          </cell>
          <cell r="AD2860" t="str">
            <v>COBE</v>
          </cell>
          <cell r="AE2860" t="str">
            <v>COBERTURA</v>
          </cell>
          <cell r="AF2860">
            <v>73</v>
          </cell>
          <cell r="AG2860" t="str">
            <v>MADEIRAMENTO</v>
          </cell>
          <cell r="AH2860">
            <v>0</v>
          </cell>
          <cell r="AI2860">
            <v>0</v>
          </cell>
        </row>
        <row r="2861">
          <cell r="G2861">
            <v>72085</v>
          </cell>
          <cell r="H2861" t="str">
            <v>RECOLOCACAO DE RIPAS EM MADEIRAMENTO DE TELHADO, CONSIDERANDO REAPROVEITAMENTO DE MATERIAL</v>
          </cell>
          <cell r="I2861" t="str">
            <v>M</v>
          </cell>
          <cell r="J2861">
            <v>0.98</v>
          </cell>
          <cell r="K2861" t="str">
            <v>INSUMO</v>
          </cell>
          <cell r="L2861">
            <v>1213</v>
          </cell>
          <cell r="M2861" t="str">
            <v>CARPINTEIRO DE FORMAS</v>
          </cell>
          <cell r="N2861" t="str">
            <v>H</v>
          </cell>
          <cell r="O2861">
            <v>0.05</v>
          </cell>
          <cell r="P2861">
            <v>11.39</v>
          </cell>
          <cell r="Q2861">
            <v>0.56000000000000005</v>
          </cell>
          <cell r="AD2861" t="str">
            <v>COBE</v>
          </cell>
          <cell r="AE2861" t="str">
            <v>COBERTURA</v>
          </cell>
          <cell r="AF2861">
            <v>73</v>
          </cell>
          <cell r="AG2861" t="str">
            <v>MADEIRAMENTO</v>
          </cell>
          <cell r="AH2861">
            <v>0</v>
          </cell>
          <cell r="AI2861">
            <v>0</v>
          </cell>
        </row>
        <row r="2862">
          <cell r="G2862">
            <v>72085</v>
          </cell>
          <cell r="H2862" t="str">
            <v>RECOLOCACAO DE RIPAS EM MADEIRAMENTO DE TELHADO, CONSIDERANDO REAPROVEITAMENTO DE MATERIAL</v>
          </cell>
          <cell r="I2862" t="str">
            <v>M</v>
          </cell>
          <cell r="J2862">
            <v>0.98</v>
          </cell>
          <cell r="K2862" t="str">
            <v>INSUMO</v>
          </cell>
          <cell r="L2862">
            <v>5061</v>
          </cell>
          <cell r="M2862" t="str">
            <v>PREGO POLIDO COM CABECA 18 X 27</v>
          </cell>
          <cell r="N2862" t="str">
            <v>KG</v>
          </cell>
          <cell r="O2862">
            <v>1E-3</v>
          </cell>
          <cell r="P2862">
            <v>6.8</v>
          </cell>
          <cell r="Q2862">
            <v>0</v>
          </cell>
          <cell r="AD2862" t="str">
            <v>COBE</v>
          </cell>
          <cell r="AE2862" t="str">
            <v>COBERTURA</v>
          </cell>
          <cell r="AF2862">
            <v>73</v>
          </cell>
          <cell r="AG2862" t="str">
            <v>MADEIRAMENTO</v>
          </cell>
          <cell r="AH2862">
            <v>0</v>
          </cell>
          <cell r="AI2862">
            <v>0</v>
          </cell>
        </row>
        <row r="2863">
          <cell r="G2863">
            <v>72085</v>
          </cell>
          <cell r="H2863" t="str">
            <v>RECOLOCACAO DE RIPAS EM MADEIRAMENTO DE TELHADO, CONSIDERANDO REAPROVEITAMENTO DE MATERIAL</v>
          </cell>
          <cell r="I2863" t="str">
            <v>M</v>
          </cell>
          <cell r="J2863">
            <v>0.98</v>
          </cell>
          <cell r="K2863" t="str">
            <v>INSUMO</v>
          </cell>
          <cell r="L2863">
            <v>6117</v>
          </cell>
          <cell r="M2863" t="str">
            <v>AJUDANTE DE CARPINTEIRO</v>
          </cell>
          <cell r="N2863" t="str">
            <v>H</v>
          </cell>
          <cell r="O2863">
            <v>0.05</v>
          </cell>
          <cell r="P2863">
            <v>8.06</v>
          </cell>
          <cell r="Q2863">
            <v>0.4</v>
          </cell>
          <cell r="AD2863" t="str">
            <v>COBE</v>
          </cell>
          <cell r="AE2863" t="str">
            <v>COBERTURA</v>
          </cell>
          <cell r="AF2863">
            <v>73</v>
          </cell>
          <cell r="AG2863" t="str">
            <v>MADEIRAMENTO</v>
          </cell>
          <cell r="AH2863">
            <v>0</v>
          </cell>
          <cell r="AI2863">
            <v>0</v>
          </cell>
        </row>
        <row r="2864">
          <cell r="G2864">
            <v>72086</v>
          </cell>
          <cell r="H2864" t="str">
            <v>RECOLOCACAO DE MADEIRAMENTO DO TELHADO - CAIBROS, CONSIDERANDO REAPROVEITAMENTO DE MATERIAL</v>
          </cell>
          <cell r="I2864" t="str">
            <v>M</v>
          </cell>
          <cell r="J2864">
            <v>2.99</v>
          </cell>
          <cell r="R2864">
            <v>2.91</v>
          </cell>
          <cell r="S2864">
            <v>97.72</v>
          </cell>
          <cell r="T2864">
            <v>0.06</v>
          </cell>
          <cell r="U2864">
            <v>2.27</v>
          </cell>
          <cell r="V2864">
            <v>0</v>
          </cell>
          <cell r="W2864">
            <v>0</v>
          </cell>
          <cell r="X2864">
            <v>0</v>
          </cell>
          <cell r="Y2864">
            <v>0</v>
          </cell>
          <cell r="Z2864">
            <v>0</v>
          </cell>
          <cell r="AA2864">
            <v>0</v>
          </cell>
          <cell r="AB2864" t="str">
            <v>CAIXA REFERENCIAL</v>
          </cell>
          <cell r="AD2864" t="str">
            <v>COBE</v>
          </cell>
          <cell r="AE2864" t="str">
            <v>COBERTURA</v>
          </cell>
          <cell r="AF2864">
            <v>73</v>
          </cell>
          <cell r="AG2864" t="str">
            <v>MADEIRAMENTO</v>
          </cell>
          <cell r="AH2864">
            <v>0</v>
          </cell>
          <cell r="AI2864">
            <v>0</v>
          </cell>
        </row>
        <row r="2865">
          <cell r="G2865">
            <v>72086</v>
          </cell>
          <cell r="H2865" t="str">
            <v>RECOLOCACAO DE MADEIRAMENTO DO TELHADO - CAIBROS, CONSIDERANDO REAPROVEITAMENTO DE MATERIAL</v>
          </cell>
          <cell r="I2865" t="str">
            <v>M</v>
          </cell>
          <cell r="J2865">
            <v>2.99</v>
          </cell>
          <cell r="K2865" t="str">
            <v>INSUMO</v>
          </cell>
          <cell r="L2865">
            <v>1213</v>
          </cell>
          <cell r="M2865" t="str">
            <v>CARPINTEIRO DE FORMAS</v>
          </cell>
          <cell r="N2865" t="str">
            <v>H</v>
          </cell>
          <cell r="O2865">
            <v>0.15</v>
          </cell>
          <cell r="P2865">
            <v>11.39</v>
          </cell>
          <cell r="Q2865">
            <v>1.7000000000000002</v>
          </cell>
          <cell r="AD2865" t="str">
            <v>COBE</v>
          </cell>
          <cell r="AE2865" t="str">
            <v>COBERTURA</v>
          </cell>
          <cell r="AF2865">
            <v>73</v>
          </cell>
          <cell r="AG2865" t="str">
            <v>MADEIRAMENTO</v>
          </cell>
          <cell r="AH2865">
            <v>0</v>
          </cell>
          <cell r="AI2865">
            <v>0</v>
          </cell>
        </row>
        <row r="2866">
          <cell r="G2866">
            <v>72086</v>
          </cell>
          <cell r="H2866" t="str">
            <v>RECOLOCACAO DE MADEIRAMENTO DO TELHADO - CAIBROS, CONSIDERANDO REAPROVEITAMENTO DE MATERIAL</v>
          </cell>
          <cell r="I2866" t="str">
            <v>M</v>
          </cell>
          <cell r="J2866">
            <v>2.99</v>
          </cell>
          <cell r="K2866" t="str">
            <v>INSUMO</v>
          </cell>
          <cell r="L2866">
            <v>5061</v>
          </cell>
          <cell r="M2866" t="str">
            <v>PREGO POLIDO COM CABECA 18 X 27</v>
          </cell>
          <cell r="N2866" t="str">
            <v>KG</v>
          </cell>
          <cell r="O2866">
            <v>0.01</v>
          </cell>
          <cell r="P2866">
            <v>6.8</v>
          </cell>
          <cell r="Q2866">
            <v>0.06</v>
          </cell>
          <cell r="AD2866" t="str">
            <v>COBE</v>
          </cell>
          <cell r="AE2866" t="str">
            <v>COBERTURA</v>
          </cell>
          <cell r="AF2866">
            <v>73</v>
          </cell>
          <cell r="AG2866" t="str">
            <v>MADEIRAMENTO</v>
          </cell>
          <cell r="AH2866">
            <v>0</v>
          </cell>
          <cell r="AI2866">
            <v>0</v>
          </cell>
        </row>
        <row r="2867">
          <cell r="G2867">
            <v>72086</v>
          </cell>
          <cell r="H2867" t="str">
            <v>RECOLOCACAO DE MADEIRAMENTO DO TELHADO - CAIBROS, CONSIDERANDO REAPROVEITAMENTO DE MATERIAL</v>
          </cell>
          <cell r="I2867" t="str">
            <v>M</v>
          </cell>
          <cell r="J2867">
            <v>2.99</v>
          </cell>
          <cell r="K2867" t="str">
            <v>INSUMO</v>
          </cell>
          <cell r="L2867">
            <v>6117</v>
          </cell>
          <cell r="M2867" t="str">
            <v>AJUDANTE DE CARPINTEIRO</v>
          </cell>
          <cell r="N2867" t="str">
            <v>H</v>
          </cell>
          <cell r="O2867">
            <v>0.15</v>
          </cell>
          <cell r="P2867">
            <v>8.06</v>
          </cell>
          <cell r="Q2867">
            <v>1.21</v>
          </cell>
          <cell r="AD2867" t="str">
            <v>COBE</v>
          </cell>
          <cell r="AE2867" t="str">
            <v>COBERTURA</v>
          </cell>
          <cell r="AF2867">
            <v>73</v>
          </cell>
          <cell r="AG2867" t="str">
            <v>MADEIRAMENTO</v>
          </cell>
          <cell r="AH2867">
            <v>0</v>
          </cell>
          <cell r="AI2867">
            <v>0</v>
          </cell>
        </row>
        <row r="2868">
          <cell r="G2868">
            <v>72087</v>
          </cell>
          <cell r="H2868" t="str">
            <v>RECOLOCACAO DE MADEIRAMENTO DE TELHADO, CONSIDERANDO REAPROVEITAMENTO DE MATERIAL</v>
          </cell>
          <cell r="I2868" t="str">
            <v>M</v>
          </cell>
          <cell r="J2868">
            <v>7.95</v>
          </cell>
          <cell r="R2868">
            <v>7.78</v>
          </cell>
          <cell r="S2868">
            <v>97.86</v>
          </cell>
          <cell r="T2868">
            <v>0.17</v>
          </cell>
          <cell r="U2868">
            <v>2.13</v>
          </cell>
          <cell r="V2868">
            <v>0</v>
          </cell>
          <cell r="W2868">
            <v>0</v>
          </cell>
          <cell r="X2868">
            <v>0</v>
          </cell>
          <cell r="Y2868">
            <v>0</v>
          </cell>
          <cell r="Z2868">
            <v>0</v>
          </cell>
          <cell r="AA2868">
            <v>0</v>
          </cell>
          <cell r="AB2868" t="str">
            <v>CAIXA REFERENCIAL</v>
          </cell>
          <cell r="AD2868" t="str">
            <v>COBE</v>
          </cell>
          <cell r="AE2868" t="str">
            <v>COBERTURA</v>
          </cell>
          <cell r="AF2868">
            <v>73</v>
          </cell>
          <cell r="AG2868" t="str">
            <v>MADEIRAMENTO</v>
          </cell>
          <cell r="AH2868">
            <v>0</v>
          </cell>
          <cell r="AI2868">
            <v>0</v>
          </cell>
        </row>
        <row r="2869">
          <cell r="G2869">
            <v>72087</v>
          </cell>
          <cell r="H2869" t="str">
            <v>RECOLOCACAO DE MADEIRAMENTO DE TELHADO, CONSIDERANDO REAPROVEITAMENTO DE MATERIAL</v>
          </cell>
          <cell r="I2869" t="str">
            <v>M</v>
          </cell>
          <cell r="J2869">
            <v>7.95</v>
          </cell>
          <cell r="K2869" t="str">
            <v>INSUMO</v>
          </cell>
          <cell r="L2869">
            <v>1213</v>
          </cell>
          <cell r="M2869" t="str">
            <v>CARPINTEIRO DE FORMAS</v>
          </cell>
          <cell r="N2869" t="str">
            <v>H</v>
          </cell>
          <cell r="O2869">
            <v>0.4</v>
          </cell>
          <cell r="P2869">
            <v>11.39</v>
          </cell>
          <cell r="Q2869">
            <v>4.55</v>
          </cell>
          <cell r="AD2869" t="str">
            <v>COBE</v>
          </cell>
          <cell r="AE2869" t="str">
            <v>COBERTURA</v>
          </cell>
          <cell r="AF2869">
            <v>73</v>
          </cell>
          <cell r="AG2869" t="str">
            <v>MADEIRAMENTO</v>
          </cell>
          <cell r="AH2869">
            <v>0</v>
          </cell>
          <cell r="AI2869">
            <v>0</v>
          </cell>
        </row>
        <row r="2870">
          <cell r="G2870">
            <v>72087</v>
          </cell>
          <cell r="H2870" t="str">
            <v>RECOLOCACAO DE MADEIRAMENTO DE TELHADO, CONSIDERANDO REAPROVEITAMENTO DE MATERIAL</v>
          </cell>
          <cell r="I2870" t="str">
            <v>M</v>
          </cell>
          <cell r="J2870">
            <v>7.95</v>
          </cell>
          <cell r="K2870" t="str">
            <v>INSUMO</v>
          </cell>
          <cell r="L2870">
            <v>5061</v>
          </cell>
          <cell r="M2870" t="str">
            <v>PREGO POLIDO COM CABECA 18 X 27</v>
          </cell>
          <cell r="N2870" t="str">
            <v>KG</v>
          </cell>
          <cell r="O2870">
            <v>2.4999999999999998E-2</v>
          </cell>
          <cell r="P2870">
            <v>6.8</v>
          </cell>
          <cell r="Q2870">
            <v>0.17</v>
          </cell>
          <cell r="AD2870" t="str">
            <v>COBE</v>
          </cell>
          <cell r="AE2870" t="str">
            <v>COBERTURA</v>
          </cell>
          <cell r="AF2870">
            <v>73</v>
          </cell>
          <cell r="AG2870" t="str">
            <v>MADEIRAMENTO</v>
          </cell>
          <cell r="AH2870">
            <v>0</v>
          </cell>
          <cell r="AI2870">
            <v>0</v>
          </cell>
        </row>
        <row r="2871">
          <cell r="G2871">
            <v>72087</v>
          </cell>
          <cell r="H2871" t="str">
            <v>RECOLOCACAO DE MADEIRAMENTO DE TELHADO, CONSIDERANDO REAPROVEITAMENTO DE MATERIAL</v>
          </cell>
          <cell r="I2871" t="str">
            <v>M</v>
          </cell>
          <cell r="J2871">
            <v>7.95</v>
          </cell>
          <cell r="K2871" t="str">
            <v>INSUMO</v>
          </cell>
          <cell r="L2871">
            <v>6117</v>
          </cell>
          <cell r="M2871" t="str">
            <v>AJUDANTE DE CARPINTEIRO</v>
          </cell>
          <cell r="N2871" t="str">
            <v>H</v>
          </cell>
          <cell r="O2871">
            <v>0.4</v>
          </cell>
          <cell r="P2871">
            <v>8.06</v>
          </cell>
          <cell r="Q2871">
            <v>3.22</v>
          </cell>
          <cell r="AD2871" t="str">
            <v>COBE</v>
          </cell>
          <cell r="AE2871" t="str">
            <v>COBERTURA</v>
          </cell>
          <cell r="AF2871">
            <v>73</v>
          </cell>
          <cell r="AG2871" t="str">
            <v>MADEIRAMENTO</v>
          </cell>
          <cell r="AH2871">
            <v>0</v>
          </cell>
          <cell r="AI2871">
            <v>0</v>
          </cell>
        </row>
        <row r="2872">
          <cell r="G2872">
            <v>72088</v>
          </cell>
          <cell r="H2872" t="str">
            <v>RECOLOCACAO DE FERRAGENS EM MADEIRAMENTO DE TELHADO, CONSIDERANDO REAPROVEITAMENTO DE MATERIAL</v>
          </cell>
          <cell r="I2872" t="str">
            <v>UN</v>
          </cell>
          <cell r="J2872">
            <v>5.84</v>
          </cell>
          <cell r="R2872">
            <v>5.83</v>
          </cell>
          <cell r="S2872">
            <v>100</v>
          </cell>
          <cell r="T2872">
            <v>0</v>
          </cell>
          <cell r="U2872">
            <v>0</v>
          </cell>
          <cell r="V2872">
            <v>0</v>
          </cell>
          <cell r="W2872">
            <v>0</v>
          </cell>
          <cell r="X2872">
            <v>0</v>
          </cell>
          <cell r="Y2872">
            <v>0</v>
          </cell>
          <cell r="Z2872">
            <v>0</v>
          </cell>
          <cell r="AA2872">
            <v>0</v>
          </cell>
          <cell r="AB2872" t="str">
            <v>CAIXA REFERENCIAL</v>
          </cell>
          <cell r="AD2872" t="str">
            <v>COBE</v>
          </cell>
          <cell r="AE2872" t="str">
            <v>COBERTURA</v>
          </cell>
          <cell r="AF2872">
            <v>73</v>
          </cell>
          <cell r="AG2872" t="str">
            <v>MADEIRAMENTO</v>
          </cell>
          <cell r="AH2872">
            <v>0</v>
          </cell>
          <cell r="AI2872">
            <v>0</v>
          </cell>
        </row>
        <row r="2873">
          <cell r="G2873">
            <v>72088</v>
          </cell>
          <cell r="H2873" t="str">
            <v>RECOLOCACAO DE FERRAGENS EM MADEIRAMENTO DE TELHADO, CONSIDERANDO REAPROVEITAMENTO DE MATERIAL</v>
          </cell>
          <cell r="I2873" t="str">
            <v>UN</v>
          </cell>
          <cell r="J2873">
            <v>5.84</v>
          </cell>
          <cell r="K2873" t="str">
            <v>INSUMO</v>
          </cell>
          <cell r="L2873">
            <v>1213</v>
          </cell>
          <cell r="M2873" t="str">
            <v>CARPINTEIRO DE FORMAS</v>
          </cell>
          <cell r="N2873" t="str">
            <v>H</v>
          </cell>
          <cell r="O2873">
            <v>0.3</v>
          </cell>
          <cell r="P2873">
            <v>11.39</v>
          </cell>
          <cell r="Q2873">
            <v>3.41</v>
          </cell>
          <cell r="AD2873" t="str">
            <v>COBE</v>
          </cell>
          <cell r="AE2873" t="str">
            <v>COBERTURA</v>
          </cell>
          <cell r="AF2873">
            <v>73</v>
          </cell>
          <cell r="AG2873" t="str">
            <v>MADEIRAMENTO</v>
          </cell>
          <cell r="AH2873">
            <v>0</v>
          </cell>
          <cell r="AI2873">
            <v>0</v>
          </cell>
        </row>
        <row r="2874">
          <cell r="G2874">
            <v>72088</v>
          </cell>
          <cell r="H2874" t="str">
            <v>RECOLOCACAO DE FERRAGENS EM MADEIRAMENTO DE TELHADO, CONSIDERANDO REAPROVEITAMENTO DE MATERIAL</v>
          </cell>
          <cell r="I2874" t="str">
            <v>UN</v>
          </cell>
          <cell r="J2874">
            <v>5.84</v>
          </cell>
          <cell r="K2874" t="str">
            <v>INSUMO</v>
          </cell>
          <cell r="L2874">
            <v>6117</v>
          </cell>
          <cell r="M2874" t="str">
            <v>AJUDANTE DE CARPINTEIRO</v>
          </cell>
          <cell r="N2874" t="str">
            <v>H</v>
          </cell>
          <cell r="O2874">
            <v>0.3</v>
          </cell>
          <cell r="P2874">
            <v>8.06</v>
          </cell>
          <cell r="Q2874">
            <v>2.42</v>
          </cell>
          <cell r="AD2874" t="str">
            <v>COBE</v>
          </cell>
          <cell r="AE2874" t="str">
            <v>COBERTURA</v>
          </cell>
          <cell r="AF2874">
            <v>73</v>
          </cell>
          <cell r="AG2874" t="str">
            <v>MADEIRAMENTO</v>
          </cell>
          <cell r="AH2874">
            <v>0</v>
          </cell>
          <cell r="AI2874">
            <v>0</v>
          </cell>
        </row>
        <row r="2875">
          <cell r="G2875" t="str">
            <v>73931/1</v>
          </cell>
          <cell r="H2875" t="str">
            <v>ESTRUTURA EM MADEIRA APARELHADA, PARA TELHA ONDULADA DE FIBROCIMENTO, ALUMINIO OU PLASTICA, APOIADA EM LAJE OU PAREDE</v>
          </cell>
          <cell r="I2875" t="str">
            <v>M2</v>
          </cell>
          <cell r="J2875">
            <v>32.450000000000003</v>
          </cell>
          <cell r="R2875">
            <v>11.1</v>
          </cell>
          <cell r="S2875">
            <v>34.229999999999997</v>
          </cell>
          <cell r="T2875">
            <v>21.34</v>
          </cell>
          <cell r="U2875">
            <v>65.760000000000005</v>
          </cell>
          <cell r="V2875">
            <v>0</v>
          </cell>
          <cell r="W2875">
            <v>0</v>
          </cell>
          <cell r="X2875">
            <v>0</v>
          </cell>
          <cell r="Y2875">
            <v>0</v>
          </cell>
          <cell r="Z2875">
            <v>0</v>
          </cell>
          <cell r="AA2875">
            <v>0</v>
          </cell>
          <cell r="AB2875" t="str">
            <v>CAIXA REFERENCIAL</v>
          </cell>
          <cell r="AD2875" t="str">
            <v>COBE</v>
          </cell>
          <cell r="AE2875" t="str">
            <v>COBERTURA</v>
          </cell>
          <cell r="AF2875">
            <v>73</v>
          </cell>
          <cell r="AG2875" t="str">
            <v>MADEIRAMENTO</v>
          </cell>
          <cell r="AH2875">
            <v>73931</v>
          </cell>
          <cell r="AI2875" t="str">
            <v>ESTRUTURA MADEIRA ANCOR LAJE/PAREDE P/TELHA ESTRUTURAL FIBROCIMENTO</v>
          </cell>
        </row>
        <row r="2876">
          <cell r="G2876" t="str">
            <v>73931/1</v>
          </cell>
          <cell r="H2876" t="str">
            <v>ESTRUTURA EM MADEIRA APARELHADA, PARA TELHA ONDULADA DE FIBROCIMENTO, ALUMINIO OU PLASTICA, APOIADA EM LAJE OU PAREDE</v>
          </cell>
          <cell r="I2876" t="str">
            <v>M2</v>
          </cell>
          <cell r="J2876">
            <v>32.450000000000003</v>
          </cell>
          <cell r="K2876" t="str">
            <v>INSUMO</v>
          </cell>
          <cell r="L2876">
            <v>1213</v>
          </cell>
          <cell r="M2876" t="str">
            <v>CARPINTEIRO DE FORMAS</v>
          </cell>
          <cell r="N2876" t="str">
            <v>H</v>
          </cell>
          <cell r="O2876">
            <v>0.54999999999999993</v>
          </cell>
          <cell r="P2876">
            <v>11.39</v>
          </cell>
          <cell r="Q2876">
            <v>6.26</v>
          </cell>
          <cell r="AD2876" t="str">
            <v>COBE</v>
          </cell>
          <cell r="AE2876" t="str">
            <v>COBERTURA</v>
          </cell>
          <cell r="AF2876">
            <v>73</v>
          </cell>
          <cell r="AG2876" t="str">
            <v>MADEIRAMENTO</v>
          </cell>
          <cell r="AH2876">
            <v>73931</v>
          </cell>
          <cell r="AI2876" t="str">
            <v>ESTRUTURA MADEIRA ANCOR LAJE/PAREDE P/TELHA ESTRUTURAL FIBROCIMENTO</v>
          </cell>
        </row>
        <row r="2877">
          <cell r="G2877" t="str">
            <v>73931/1</v>
          </cell>
          <cell r="H2877" t="str">
            <v>ESTRUTURA EM MADEIRA APARELHADA, PARA TELHA ONDULADA DE FIBROCIMENTO, ALUMINIO OU PLASTICA, APOIADA EM LAJE OU PAREDE</v>
          </cell>
          <cell r="I2877" t="str">
            <v>M2</v>
          </cell>
          <cell r="J2877">
            <v>32.450000000000003</v>
          </cell>
          <cell r="K2877" t="str">
            <v>INSUMO</v>
          </cell>
          <cell r="L2877">
            <v>3989</v>
          </cell>
          <cell r="M2877" t="str">
            <v>MADEIRA LEI SERRADA APARELHADA</v>
          </cell>
          <cell r="N2877" t="str">
            <v>M3</v>
          </cell>
          <cell r="O2877">
            <v>9.4999999999999998E-3</v>
          </cell>
          <cell r="P2877">
            <v>2200</v>
          </cell>
          <cell r="Q2877">
            <v>20.9</v>
          </cell>
          <cell r="AD2877" t="str">
            <v>COBE</v>
          </cell>
          <cell r="AE2877" t="str">
            <v>COBERTURA</v>
          </cell>
          <cell r="AF2877">
            <v>73</v>
          </cell>
          <cell r="AG2877" t="str">
            <v>MADEIRAMENTO</v>
          </cell>
          <cell r="AH2877">
            <v>73931</v>
          </cell>
          <cell r="AI2877" t="str">
            <v>ESTRUTURA MADEIRA ANCOR LAJE/PAREDE P/TELHA ESTRUTURAL FIBROCIMENTO</v>
          </cell>
        </row>
        <row r="2878">
          <cell r="G2878" t="str">
            <v>73931/1</v>
          </cell>
          <cell r="H2878" t="str">
            <v>ESTRUTURA EM MADEIRA APARELHADA, PARA TELHA ONDULADA DE FIBROCIMENTO, ALUMINIO OU PLASTICA, APOIADA EM LAJE OU PAREDE</v>
          </cell>
          <cell r="I2878" t="str">
            <v>M2</v>
          </cell>
          <cell r="J2878">
            <v>32.450000000000003</v>
          </cell>
          <cell r="K2878" t="str">
            <v>INSUMO</v>
          </cell>
          <cell r="L2878">
            <v>5061</v>
          </cell>
          <cell r="M2878" t="str">
            <v>PREGO POLIDO COM CABECA 18 X 27</v>
          </cell>
          <cell r="N2878" t="str">
            <v>KG</v>
          </cell>
          <cell r="O2878">
            <v>6.5000000000000002E-2</v>
          </cell>
          <cell r="P2878">
            <v>6.8</v>
          </cell>
          <cell r="Q2878">
            <v>0.44</v>
          </cell>
          <cell r="AD2878" t="str">
            <v>COBE</v>
          </cell>
          <cell r="AE2878" t="str">
            <v>COBERTURA</v>
          </cell>
          <cell r="AF2878">
            <v>73</v>
          </cell>
          <cell r="AG2878" t="str">
            <v>MADEIRAMENTO</v>
          </cell>
          <cell r="AH2878">
            <v>73931</v>
          </cell>
          <cell r="AI2878" t="str">
            <v>ESTRUTURA MADEIRA ANCOR LAJE/PAREDE P/TELHA ESTRUTURAL FIBROCIMENTO</v>
          </cell>
        </row>
        <row r="2879">
          <cell r="G2879" t="str">
            <v>73931/1</v>
          </cell>
          <cell r="H2879" t="str">
            <v>ESTRUTURA EM MADEIRA APARELHADA, PARA TELHA ONDULADA DE FIBROCIMENTO, ALUMINIO OU PLASTICA, APOIADA EM LAJE OU PAREDE</v>
          </cell>
          <cell r="I2879" t="str">
            <v>M2</v>
          </cell>
          <cell r="J2879">
            <v>32.450000000000003</v>
          </cell>
          <cell r="K2879" t="str">
            <v>INSUMO</v>
          </cell>
          <cell r="L2879">
            <v>6117</v>
          </cell>
          <cell r="M2879" t="str">
            <v>AJUDANTE DE CARPINTEIRO</v>
          </cell>
          <cell r="N2879" t="str">
            <v>H</v>
          </cell>
          <cell r="O2879">
            <v>0.6</v>
          </cell>
          <cell r="P2879">
            <v>8.06</v>
          </cell>
          <cell r="Q2879">
            <v>4.84</v>
          </cell>
          <cell r="AD2879" t="str">
            <v>COBE</v>
          </cell>
          <cell r="AE2879" t="str">
            <v>COBERTURA</v>
          </cell>
          <cell r="AF2879">
            <v>73</v>
          </cell>
          <cell r="AG2879" t="str">
            <v>MADEIRAMENTO</v>
          </cell>
          <cell r="AH2879">
            <v>73931</v>
          </cell>
          <cell r="AI2879" t="str">
            <v>ESTRUTURA MADEIRA ANCOR LAJE/PAREDE P/TELHA ESTRUTURAL FIBROCIMENTO</v>
          </cell>
        </row>
        <row r="2880">
          <cell r="G2880" t="str">
            <v>73931/2</v>
          </cell>
          <cell r="H2880" t="str">
            <v>ESTRUTURA EM MADEIRA APARELHADA, PARA TELHA ESTRUTURAL DE FIBROCIMENTO ANCORADA EM LAJE OU PAREDE</v>
          </cell>
          <cell r="I2880" t="str">
            <v>M2</v>
          </cell>
          <cell r="J2880">
            <v>23.99</v>
          </cell>
          <cell r="R2880">
            <v>5.23</v>
          </cell>
          <cell r="S2880">
            <v>21.8</v>
          </cell>
          <cell r="T2880">
            <v>18.75</v>
          </cell>
          <cell r="U2880">
            <v>78.19</v>
          </cell>
          <cell r="V2880">
            <v>0</v>
          </cell>
          <cell r="W2880">
            <v>0</v>
          </cell>
          <cell r="X2880">
            <v>0</v>
          </cell>
          <cell r="Y2880">
            <v>0</v>
          </cell>
          <cell r="Z2880">
            <v>0</v>
          </cell>
          <cell r="AA2880">
            <v>0</v>
          </cell>
          <cell r="AB2880" t="str">
            <v>CAIXA REFERENCIAL</v>
          </cell>
          <cell r="AD2880" t="str">
            <v>COBE</v>
          </cell>
          <cell r="AE2880" t="str">
            <v>COBERTURA</v>
          </cell>
          <cell r="AF2880">
            <v>73</v>
          </cell>
          <cell r="AG2880" t="str">
            <v>MADEIRAMENTO</v>
          </cell>
          <cell r="AH2880">
            <v>73931</v>
          </cell>
          <cell r="AI2880" t="str">
            <v>ESTRUTURA MADEIRA ANCOR LAJE/PAREDE P/TELHA ESTRUTURAL FIBROCIMENTO</v>
          </cell>
        </row>
        <row r="2881">
          <cell r="G2881" t="str">
            <v>73931/2</v>
          </cell>
          <cell r="H2881" t="str">
            <v>ESTRUTURA EM MADEIRA APARELHADA, PARA TELHA ESTRUTURAL DE FIBROCIMENTO ANCORADA EM LAJE OU PAREDE</v>
          </cell>
          <cell r="I2881" t="str">
            <v>M2</v>
          </cell>
          <cell r="J2881">
            <v>23.99</v>
          </cell>
          <cell r="K2881" t="str">
            <v>INSUMO</v>
          </cell>
          <cell r="L2881">
            <v>1213</v>
          </cell>
          <cell r="M2881" t="str">
            <v>CARPINTEIRO DE FORMAS</v>
          </cell>
          <cell r="N2881" t="str">
            <v>H</v>
          </cell>
          <cell r="O2881">
            <v>0.19</v>
          </cell>
          <cell r="P2881">
            <v>11.39</v>
          </cell>
          <cell r="Q2881">
            <v>2.16</v>
          </cell>
          <cell r="AD2881" t="str">
            <v>COBE</v>
          </cell>
          <cell r="AE2881" t="str">
            <v>COBERTURA</v>
          </cell>
          <cell r="AF2881">
            <v>73</v>
          </cell>
          <cell r="AG2881" t="str">
            <v>MADEIRAMENTO</v>
          </cell>
          <cell r="AH2881">
            <v>73931</v>
          </cell>
          <cell r="AI2881" t="str">
            <v>ESTRUTURA MADEIRA ANCOR LAJE/PAREDE P/TELHA ESTRUTURAL FIBROCIMENTO</v>
          </cell>
        </row>
        <row r="2882">
          <cell r="G2882" t="str">
            <v>73931/2</v>
          </cell>
          <cell r="H2882" t="str">
            <v>ESTRUTURA EM MADEIRA APARELHADA, PARA TELHA ESTRUTURAL DE FIBROCIMENTO ANCORADA EM LAJE OU PAREDE</v>
          </cell>
          <cell r="I2882" t="str">
            <v>M2</v>
          </cell>
          <cell r="J2882">
            <v>23.99</v>
          </cell>
          <cell r="K2882" t="str">
            <v>INSUMO</v>
          </cell>
          <cell r="L2882">
            <v>3989</v>
          </cell>
          <cell r="M2882" t="str">
            <v>MADEIRA LEI SERRADA APARELHADA</v>
          </cell>
          <cell r="N2882" t="str">
            <v>M3</v>
          </cell>
          <cell r="O2882">
            <v>8.4999999999999989E-3</v>
          </cell>
          <cell r="P2882">
            <v>2200</v>
          </cell>
          <cell r="Q2882">
            <v>18.7</v>
          </cell>
          <cell r="AD2882" t="str">
            <v>COBE</v>
          </cell>
          <cell r="AE2882" t="str">
            <v>COBERTURA</v>
          </cell>
          <cell r="AF2882">
            <v>73</v>
          </cell>
          <cell r="AG2882" t="str">
            <v>MADEIRAMENTO</v>
          </cell>
          <cell r="AH2882">
            <v>73931</v>
          </cell>
          <cell r="AI2882" t="str">
            <v>ESTRUTURA MADEIRA ANCOR LAJE/PAREDE P/TELHA ESTRUTURAL FIBROCIMENTO</v>
          </cell>
        </row>
        <row r="2883">
          <cell r="G2883" t="str">
            <v>73931/2</v>
          </cell>
          <cell r="H2883" t="str">
            <v>ESTRUTURA EM MADEIRA APARELHADA, PARA TELHA ESTRUTURAL DE FIBROCIMENTO ANCORADA EM LAJE OU PAREDE</v>
          </cell>
          <cell r="I2883" t="str">
            <v>M2</v>
          </cell>
          <cell r="J2883">
            <v>23.99</v>
          </cell>
          <cell r="K2883" t="str">
            <v>INSUMO</v>
          </cell>
          <cell r="L2883">
            <v>5061</v>
          </cell>
          <cell r="M2883" t="str">
            <v>PREGO POLIDO COM CABECA 18 X 27</v>
          </cell>
          <cell r="N2883" t="str">
            <v>KG</v>
          </cell>
          <cell r="O2883">
            <v>8.0000000000000002E-3</v>
          </cell>
          <cell r="P2883">
            <v>6.8</v>
          </cell>
          <cell r="Q2883">
            <v>0.05</v>
          </cell>
          <cell r="AD2883" t="str">
            <v>COBE</v>
          </cell>
          <cell r="AE2883" t="str">
            <v>COBERTURA</v>
          </cell>
          <cell r="AF2883">
            <v>73</v>
          </cell>
          <cell r="AG2883" t="str">
            <v>MADEIRAMENTO</v>
          </cell>
          <cell r="AH2883">
            <v>73931</v>
          </cell>
          <cell r="AI2883" t="str">
            <v>ESTRUTURA MADEIRA ANCOR LAJE/PAREDE P/TELHA ESTRUTURAL FIBROCIMENTO</v>
          </cell>
        </row>
        <row r="2884">
          <cell r="G2884" t="str">
            <v>73931/2</v>
          </cell>
          <cell r="H2884" t="str">
            <v>ESTRUTURA EM MADEIRA APARELHADA, PARA TELHA ESTRUTURAL DE FIBROCIMENTO ANCORADA EM LAJE OU PAREDE</v>
          </cell>
          <cell r="I2884" t="str">
            <v>M2</v>
          </cell>
          <cell r="J2884">
            <v>23.99</v>
          </cell>
          <cell r="K2884" t="str">
            <v>INSUMO</v>
          </cell>
          <cell r="L2884">
            <v>6117</v>
          </cell>
          <cell r="M2884" t="str">
            <v>AJUDANTE DE CARPINTEIRO</v>
          </cell>
          <cell r="N2884" t="str">
            <v>H</v>
          </cell>
          <cell r="O2884">
            <v>0.38</v>
          </cell>
          <cell r="P2884">
            <v>8.06</v>
          </cell>
          <cell r="Q2884">
            <v>3.06</v>
          </cell>
          <cell r="AD2884" t="str">
            <v>COBE</v>
          </cell>
          <cell r="AE2884" t="str">
            <v>COBERTURA</v>
          </cell>
          <cell r="AF2884">
            <v>73</v>
          </cell>
          <cell r="AG2884" t="str">
            <v>MADEIRAMENTO</v>
          </cell>
          <cell r="AH2884">
            <v>73931</v>
          </cell>
          <cell r="AI2884" t="str">
            <v>ESTRUTURA MADEIRA ANCOR LAJE/PAREDE P/TELHA ESTRUTURAL FIBROCIMENTO</v>
          </cell>
        </row>
        <row r="2885">
          <cell r="G2885" t="str">
            <v>73931/3</v>
          </cell>
          <cell r="H2885" t="str">
            <v>ESTRUTURA EM MADEIRA APARELHADA, PARA TELHA CERAMICA, APOIADA EM PAREDE</v>
          </cell>
          <cell r="I2885" t="str">
            <v>M2</v>
          </cell>
          <cell r="J2885">
            <v>60.42</v>
          </cell>
          <cell r="R2885">
            <v>19.46</v>
          </cell>
          <cell r="S2885">
            <v>32.21</v>
          </cell>
          <cell r="T2885">
            <v>40.96</v>
          </cell>
          <cell r="U2885">
            <v>67.78</v>
          </cell>
          <cell r="V2885">
            <v>0</v>
          </cell>
          <cell r="W2885">
            <v>0</v>
          </cell>
          <cell r="X2885">
            <v>0</v>
          </cell>
          <cell r="Y2885">
            <v>0</v>
          </cell>
          <cell r="Z2885">
            <v>0</v>
          </cell>
          <cell r="AA2885">
            <v>0</v>
          </cell>
          <cell r="AB2885" t="str">
            <v>CAIXA REFERENCIAL</v>
          </cell>
          <cell r="AD2885" t="str">
            <v>COBE</v>
          </cell>
          <cell r="AE2885" t="str">
            <v>COBERTURA</v>
          </cell>
          <cell r="AF2885">
            <v>73</v>
          </cell>
          <cell r="AG2885" t="str">
            <v>MADEIRAMENTO</v>
          </cell>
          <cell r="AH2885">
            <v>73931</v>
          </cell>
          <cell r="AI2885" t="str">
            <v>ESTRUTURA MADEIRA ANCOR LAJE/PAREDE P/TELHA ESTRUTURAL FIBROCIMENTO</v>
          </cell>
        </row>
        <row r="2886">
          <cell r="G2886" t="str">
            <v>73931/3</v>
          </cell>
          <cell r="H2886" t="str">
            <v>ESTRUTURA EM MADEIRA APARELHADA, PARA TELHA CERAMICA, APOIADA EM PAREDE</v>
          </cell>
          <cell r="I2886" t="str">
            <v>M2</v>
          </cell>
          <cell r="J2886">
            <v>60.42</v>
          </cell>
          <cell r="K2886" t="str">
            <v>INSUMO</v>
          </cell>
          <cell r="L2886">
            <v>1213</v>
          </cell>
          <cell r="M2886" t="str">
            <v>CARPINTEIRO DE FORMAS</v>
          </cell>
          <cell r="N2886" t="str">
            <v>H</v>
          </cell>
          <cell r="O2886">
            <v>1</v>
          </cell>
          <cell r="P2886">
            <v>11.39</v>
          </cell>
          <cell r="Q2886">
            <v>11.39</v>
          </cell>
          <cell r="AD2886" t="str">
            <v>COBE</v>
          </cell>
          <cell r="AE2886" t="str">
            <v>COBERTURA</v>
          </cell>
          <cell r="AF2886">
            <v>73</v>
          </cell>
          <cell r="AG2886" t="str">
            <v>MADEIRAMENTO</v>
          </cell>
          <cell r="AH2886">
            <v>73931</v>
          </cell>
          <cell r="AI2886" t="str">
            <v>ESTRUTURA MADEIRA ANCOR LAJE/PAREDE P/TELHA ESTRUTURAL FIBROCIMENTO</v>
          </cell>
        </row>
        <row r="2887">
          <cell r="G2887" t="str">
            <v>73931/3</v>
          </cell>
          <cell r="H2887" t="str">
            <v>ESTRUTURA EM MADEIRA APARELHADA, PARA TELHA CERAMICA, APOIADA EM PAREDE</v>
          </cell>
          <cell r="I2887" t="str">
            <v>M2</v>
          </cell>
          <cell r="J2887">
            <v>60.42</v>
          </cell>
          <cell r="K2887" t="str">
            <v>INSUMO</v>
          </cell>
          <cell r="L2887">
            <v>3989</v>
          </cell>
          <cell r="M2887" t="str">
            <v>MADEIRA LEI SERRADA APARELHADA</v>
          </cell>
          <cell r="N2887" t="str">
            <v>M3</v>
          </cell>
          <cell r="O2887">
            <v>1.7999999999999999E-2</v>
          </cell>
          <cell r="P2887">
            <v>2200</v>
          </cell>
          <cell r="Q2887">
            <v>39.6</v>
          </cell>
          <cell r="AD2887" t="str">
            <v>COBE</v>
          </cell>
          <cell r="AE2887" t="str">
            <v>COBERTURA</v>
          </cell>
          <cell r="AF2887">
            <v>73</v>
          </cell>
          <cell r="AG2887" t="str">
            <v>MADEIRAMENTO</v>
          </cell>
          <cell r="AH2887">
            <v>73931</v>
          </cell>
          <cell r="AI2887" t="str">
            <v>ESTRUTURA MADEIRA ANCOR LAJE/PAREDE P/TELHA ESTRUTURAL FIBROCIMENTO</v>
          </cell>
        </row>
        <row r="2888">
          <cell r="G2888" t="str">
            <v>73931/3</v>
          </cell>
          <cell r="H2888" t="str">
            <v>ESTRUTURA EM MADEIRA APARELHADA, PARA TELHA CERAMICA, APOIADA EM PAREDE</v>
          </cell>
          <cell r="I2888" t="str">
            <v>M2</v>
          </cell>
          <cell r="J2888">
            <v>60.42</v>
          </cell>
          <cell r="K2888" t="str">
            <v>INSUMO</v>
          </cell>
          <cell r="L2888">
            <v>5061</v>
          </cell>
          <cell r="M2888" t="str">
            <v>PREGO POLIDO COM CABECA 18 X 27</v>
          </cell>
          <cell r="N2888" t="str">
            <v>KG</v>
          </cell>
          <cell r="O2888">
            <v>0.2</v>
          </cell>
          <cell r="P2888">
            <v>6.8</v>
          </cell>
          <cell r="Q2888">
            <v>1.36</v>
          </cell>
          <cell r="AD2888" t="str">
            <v>COBE</v>
          </cell>
          <cell r="AE2888" t="str">
            <v>COBERTURA</v>
          </cell>
          <cell r="AF2888">
            <v>73</v>
          </cell>
          <cell r="AG2888" t="str">
            <v>MADEIRAMENTO</v>
          </cell>
          <cell r="AH2888">
            <v>73931</v>
          </cell>
          <cell r="AI2888" t="str">
            <v>ESTRUTURA MADEIRA ANCOR LAJE/PAREDE P/TELHA ESTRUTURAL FIBROCIMENTO</v>
          </cell>
        </row>
        <row r="2889">
          <cell r="G2889" t="str">
            <v>73931/3</v>
          </cell>
          <cell r="H2889" t="str">
            <v>ESTRUTURA EM MADEIRA APARELHADA, PARA TELHA CERAMICA, APOIADA EM PAREDE</v>
          </cell>
          <cell r="I2889" t="str">
            <v>M2</v>
          </cell>
          <cell r="J2889">
            <v>60.42</v>
          </cell>
          <cell r="K2889" t="str">
            <v>INSUMO</v>
          </cell>
          <cell r="L2889">
            <v>6117</v>
          </cell>
          <cell r="M2889" t="str">
            <v>AJUDANTE DE CARPINTEIRO</v>
          </cell>
          <cell r="N2889" t="str">
            <v>H</v>
          </cell>
          <cell r="O2889">
            <v>1</v>
          </cell>
          <cell r="P2889">
            <v>8.06</v>
          </cell>
          <cell r="Q2889">
            <v>8.06</v>
          </cell>
          <cell r="AD2889" t="str">
            <v>COBE</v>
          </cell>
          <cell r="AE2889" t="str">
            <v>COBERTURA</v>
          </cell>
          <cell r="AF2889">
            <v>73</v>
          </cell>
          <cell r="AG2889" t="str">
            <v>MADEIRAMENTO</v>
          </cell>
          <cell r="AH2889">
            <v>73931</v>
          </cell>
          <cell r="AI2889" t="str">
            <v>ESTRUTURA MADEIRA ANCOR LAJE/PAREDE P/TELHA ESTRUTURAL FIBROCIMENTO</v>
          </cell>
        </row>
        <row r="2890">
          <cell r="G2890" t="str">
            <v>73939/1</v>
          </cell>
          <cell r="H2890" t="str">
            <v>TESOURA COMPLETA EM MASSARANDUBA SERRADA, PARA TELHADOS COM VAOS DE 4M</v>
          </cell>
          <cell r="I2890" t="str">
            <v>UN</v>
          </cell>
          <cell r="J2890">
            <v>624.21</v>
          </cell>
          <cell r="R2890">
            <v>370.26</v>
          </cell>
          <cell r="S2890">
            <v>59.31</v>
          </cell>
          <cell r="T2890">
            <v>253.94</v>
          </cell>
          <cell r="U2890">
            <v>40.68</v>
          </cell>
          <cell r="V2890">
            <v>0</v>
          </cell>
          <cell r="W2890">
            <v>0</v>
          </cell>
          <cell r="X2890">
            <v>0</v>
          </cell>
          <cell r="Y2890">
            <v>0</v>
          </cell>
          <cell r="Z2890">
            <v>0</v>
          </cell>
          <cell r="AA2890">
            <v>0</v>
          </cell>
          <cell r="AB2890" t="str">
            <v>CAIXA REFERENCIAL</v>
          </cell>
          <cell r="AD2890" t="str">
            <v>COBE</v>
          </cell>
          <cell r="AE2890" t="str">
            <v>COBERTURA</v>
          </cell>
          <cell r="AF2890">
            <v>73</v>
          </cell>
          <cell r="AG2890" t="str">
            <v>MADEIRAMENTO</v>
          </cell>
          <cell r="AH2890">
            <v>73939</v>
          </cell>
          <cell r="AI2890" t="str">
            <v>CHAPA CELULOSE PRENSADA 122X224X1,2CM FORNECIMENTO</v>
          </cell>
        </row>
        <row r="2891">
          <cell r="G2891" t="str">
            <v>73939/1</v>
          </cell>
          <cell r="H2891" t="str">
            <v>TESOURA COMPLETA EM MASSARANDUBA SERRADA, PARA TELHADOS COM VAOS DE 4M</v>
          </cell>
          <cell r="I2891" t="str">
            <v>UN</v>
          </cell>
          <cell r="J2891">
            <v>624.21</v>
          </cell>
          <cell r="K2891" t="str">
            <v>INSUMO</v>
          </cell>
          <cell r="L2891">
            <v>1213</v>
          </cell>
          <cell r="M2891" t="str">
            <v>CARPINTEIRO DE FORMAS</v>
          </cell>
          <cell r="N2891" t="str">
            <v>H</v>
          </cell>
          <cell r="O2891">
            <v>24</v>
          </cell>
          <cell r="P2891">
            <v>11.39</v>
          </cell>
          <cell r="Q2891">
            <v>273.43</v>
          </cell>
          <cell r="AD2891" t="str">
            <v>COBE</v>
          </cell>
          <cell r="AE2891" t="str">
            <v>COBERTURA</v>
          </cell>
          <cell r="AF2891">
            <v>73</v>
          </cell>
          <cell r="AG2891" t="str">
            <v>MADEIRAMENTO</v>
          </cell>
          <cell r="AH2891">
            <v>73939</v>
          </cell>
          <cell r="AI2891" t="str">
            <v>CHAPA CELULOSE PRENSADA 122X224X1,2CM FORNECIMENTO</v>
          </cell>
        </row>
        <row r="2892">
          <cell r="G2892" t="str">
            <v>73939/1</v>
          </cell>
          <cell r="H2892" t="str">
            <v>TESOURA COMPLETA EM MASSARANDUBA SERRADA, PARA TELHADOS COM VAOS DE 4M</v>
          </cell>
          <cell r="I2892" t="str">
            <v>UN</v>
          </cell>
          <cell r="J2892">
            <v>624.21</v>
          </cell>
          <cell r="K2892" t="str">
            <v>INSUMO</v>
          </cell>
          <cell r="L2892">
            <v>4429</v>
          </cell>
          <cell r="M2892" t="str">
            <v>PECA DE MADEIRA DE LEI NATIVA/REGIONAL 7,5 X 10,0 CM NAO APARELHADA</v>
          </cell>
          <cell r="N2892" t="str">
            <v>M</v>
          </cell>
          <cell r="O2892">
            <v>4.5</v>
          </cell>
          <cell r="P2892">
            <v>16.12</v>
          </cell>
          <cell r="Q2892">
            <v>72.56</v>
          </cell>
          <cell r="AD2892" t="str">
            <v>COBE</v>
          </cell>
          <cell r="AE2892" t="str">
            <v>COBERTURA</v>
          </cell>
          <cell r="AF2892">
            <v>73</v>
          </cell>
          <cell r="AG2892" t="str">
            <v>MADEIRAMENTO</v>
          </cell>
          <cell r="AH2892">
            <v>73939</v>
          </cell>
          <cell r="AI2892" t="str">
            <v>CHAPA CELULOSE PRENSADA 122X224X1,2CM FORNECIMENTO</v>
          </cell>
        </row>
        <row r="2893">
          <cell r="G2893" t="str">
            <v>73939/1</v>
          </cell>
          <cell r="H2893" t="str">
            <v>TESOURA COMPLETA EM MASSARANDUBA SERRADA, PARA TELHADOS COM VAOS DE 4M</v>
          </cell>
          <cell r="I2893" t="str">
            <v>UN</v>
          </cell>
          <cell r="J2893">
            <v>624.21</v>
          </cell>
          <cell r="K2893" t="str">
            <v>INSUMO</v>
          </cell>
          <cell r="L2893">
            <v>4481</v>
          </cell>
          <cell r="M2893" t="str">
            <v>PECA DE MADEIRA DE LEI NATIVA/REGIONAL 7,5 X 15,0 CM (3 X 6") NAO APARELHADA</v>
          </cell>
          <cell r="N2893" t="str">
            <v>M</v>
          </cell>
          <cell r="O2893">
            <v>6.5</v>
          </cell>
          <cell r="P2893">
            <v>24.16</v>
          </cell>
          <cell r="Q2893">
            <v>157.07</v>
          </cell>
          <cell r="AD2893" t="str">
            <v>COBE</v>
          </cell>
          <cell r="AE2893" t="str">
            <v>COBERTURA</v>
          </cell>
          <cell r="AF2893">
            <v>73</v>
          </cell>
          <cell r="AG2893" t="str">
            <v>MADEIRAMENTO</v>
          </cell>
          <cell r="AH2893">
            <v>73939</v>
          </cell>
          <cell r="AI2893" t="str">
            <v>CHAPA CELULOSE PRENSADA 122X224X1,2CM FORNECIMENTO</v>
          </cell>
        </row>
        <row r="2894">
          <cell r="G2894" t="str">
            <v>73939/1</v>
          </cell>
          <cell r="H2894" t="str">
            <v>TESOURA COMPLETA EM MASSARANDUBA SERRADA, PARA TELHADOS COM VAOS DE 4M</v>
          </cell>
          <cell r="I2894" t="str">
            <v>UN</v>
          </cell>
          <cell r="J2894">
            <v>624.21</v>
          </cell>
          <cell r="K2894" t="str">
            <v>INSUMO</v>
          </cell>
          <cell r="L2894">
            <v>5075</v>
          </cell>
          <cell r="M2894" t="str">
            <v>PREGO POLIDO COM CABECA 18 X 30</v>
          </cell>
          <cell r="N2894" t="str">
            <v>KG</v>
          </cell>
          <cell r="O2894">
            <v>1</v>
          </cell>
          <cell r="P2894">
            <v>6.32</v>
          </cell>
          <cell r="Q2894">
            <v>6.32</v>
          </cell>
          <cell r="AD2894" t="str">
            <v>COBE</v>
          </cell>
          <cell r="AE2894" t="str">
            <v>COBERTURA</v>
          </cell>
          <cell r="AF2894">
            <v>73</v>
          </cell>
          <cell r="AG2894" t="str">
            <v>MADEIRAMENTO</v>
          </cell>
          <cell r="AH2894">
            <v>73939</v>
          </cell>
          <cell r="AI2894" t="str">
            <v>CHAPA CELULOSE PRENSADA 122X224X1,2CM FORNECIMENTO</v>
          </cell>
        </row>
        <row r="2895">
          <cell r="G2895" t="str">
            <v>73939/1</v>
          </cell>
          <cell r="H2895" t="str">
            <v>TESOURA COMPLETA EM MASSARANDUBA SERRADA, PARA TELHADOS COM VAOS DE 4M</v>
          </cell>
          <cell r="I2895" t="str">
            <v>UN</v>
          </cell>
          <cell r="J2895">
            <v>624.21</v>
          </cell>
          <cell r="K2895" t="str">
            <v>INSUMO</v>
          </cell>
          <cell r="L2895">
            <v>6117</v>
          </cell>
          <cell r="M2895" t="str">
            <v>AJUDANTE DE CARPINTEIRO</v>
          </cell>
          <cell r="N2895" t="str">
            <v>H</v>
          </cell>
          <cell r="O2895">
            <v>12</v>
          </cell>
          <cell r="P2895">
            <v>8.06</v>
          </cell>
          <cell r="Q2895">
            <v>96.83</v>
          </cell>
          <cell r="AD2895" t="str">
            <v>COBE</v>
          </cell>
          <cell r="AE2895" t="str">
            <v>COBERTURA</v>
          </cell>
          <cell r="AF2895">
            <v>73</v>
          </cell>
          <cell r="AG2895" t="str">
            <v>MADEIRAMENTO</v>
          </cell>
          <cell r="AH2895">
            <v>73939</v>
          </cell>
          <cell r="AI2895" t="str">
            <v>CHAPA CELULOSE PRENSADA 122X224X1,2CM FORNECIMENTO</v>
          </cell>
        </row>
        <row r="2896">
          <cell r="G2896" t="str">
            <v>73939/1</v>
          </cell>
          <cell r="H2896" t="str">
            <v>TESOURA COMPLETA EM MASSARANDUBA SERRADA, PARA TELHADOS COM VAOS DE 4M</v>
          </cell>
          <cell r="I2896" t="str">
            <v>UN</v>
          </cell>
          <cell r="J2896">
            <v>624.21</v>
          </cell>
          <cell r="K2896" t="str">
            <v>INSUMO</v>
          </cell>
          <cell r="L2896">
            <v>10952</v>
          </cell>
          <cell r="M2896" t="str">
            <v>CANTONEIRA ACO ABAS IGUAIS (QUALQUER BITOLA) E = 1/8"</v>
          </cell>
          <cell r="N2896" t="str">
            <v>KG</v>
          </cell>
          <cell r="O2896">
            <v>6</v>
          </cell>
          <cell r="P2896">
            <v>2.99</v>
          </cell>
          <cell r="Q2896">
            <v>17.97</v>
          </cell>
          <cell r="AD2896" t="str">
            <v>COBE</v>
          </cell>
          <cell r="AE2896" t="str">
            <v>COBERTURA</v>
          </cell>
          <cell r="AF2896">
            <v>73</v>
          </cell>
          <cell r="AG2896" t="str">
            <v>MADEIRAMENTO</v>
          </cell>
          <cell r="AH2896">
            <v>73939</v>
          </cell>
          <cell r="AI2896" t="str">
            <v>CHAPA CELULOSE PRENSADA 122X224X1,2CM FORNECIMENTO</v>
          </cell>
        </row>
        <row r="2897">
          <cell r="G2897" t="str">
            <v>73939/2</v>
          </cell>
          <cell r="H2897" t="str">
            <v>TESOURA COMPLETA EM MASSARANDUBA APARELHADA, PARA TELHADOS COM VAOS DE 4M</v>
          </cell>
          <cell r="I2897" t="str">
            <v>UN</v>
          </cell>
          <cell r="J2897">
            <v>880.05</v>
          </cell>
          <cell r="R2897">
            <v>444.31</v>
          </cell>
          <cell r="S2897">
            <v>50.48</v>
          </cell>
          <cell r="T2897">
            <v>435.72</v>
          </cell>
          <cell r="U2897">
            <v>49.51</v>
          </cell>
          <cell r="V2897">
            <v>0</v>
          </cell>
          <cell r="W2897">
            <v>0</v>
          </cell>
          <cell r="X2897">
            <v>0</v>
          </cell>
          <cell r="Y2897">
            <v>0</v>
          </cell>
          <cell r="Z2897">
            <v>0</v>
          </cell>
          <cell r="AA2897">
            <v>0</v>
          </cell>
          <cell r="AB2897" t="str">
            <v>CAIXA REFERENCIAL</v>
          </cell>
          <cell r="AD2897" t="str">
            <v>COBE</v>
          </cell>
          <cell r="AE2897" t="str">
            <v>COBERTURA</v>
          </cell>
          <cell r="AF2897">
            <v>73</v>
          </cell>
          <cell r="AG2897" t="str">
            <v>MADEIRAMENTO</v>
          </cell>
          <cell r="AH2897">
            <v>73939</v>
          </cell>
          <cell r="AI2897" t="str">
            <v>CHAPA CELULOSE PRENSADA 122X224X1,2CM FORNECIMENTO</v>
          </cell>
        </row>
        <row r="2898">
          <cell r="G2898" t="str">
            <v>73939/2</v>
          </cell>
          <cell r="H2898" t="str">
            <v>TESOURA COMPLETA EM MASSARANDUBA APARELHADA, PARA TELHADOS COM VAOS DE 4M</v>
          </cell>
          <cell r="I2898" t="str">
            <v>UN</v>
          </cell>
          <cell r="J2898">
            <v>880.05</v>
          </cell>
          <cell r="K2898" t="str">
            <v>COMPOSICAO</v>
          </cell>
          <cell r="L2898">
            <v>73460</v>
          </cell>
          <cell r="M2898" t="str">
            <v>MACARANDUBA APARELHADA 3" X 4.1/2"</v>
          </cell>
          <cell r="N2898" t="str">
            <v>M</v>
          </cell>
          <cell r="O2898">
            <v>4.5</v>
          </cell>
          <cell r="P2898">
            <v>22.59</v>
          </cell>
          <cell r="Q2898">
            <v>101.67</v>
          </cell>
          <cell r="AD2898" t="str">
            <v>COBE</v>
          </cell>
          <cell r="AE2898" t="str">
            <v>COBERTURA</v>
          </cell>
          <cell r="AF2898">
            <v>73</v>
          </cell>
          <cell r="AG2898" t="str">
            <v>MADEIRAMENTO</v>
          </cell>
          <cell r="AH2898">
            <v>73939</v>
          </cell>
          <cell r="AI2898" t="str">
            <v>CHAPA CELULOSE PRENSADA 122X224X1,2CM FORNECIMENTO</v>
          </cell>
        </row>
        <row r="2899">
          <cell r="G2899" t="str">
            <v>73939/2</v>
          </cell>
          <cell r="H2899" t="str">
            <v>TESOURA COMPLETA EM MASSARANDUBA APARELHADA, PARA TELHADOS COM VAOS DE 4M</v>
          </cell>
          <cell r="I2899" t="str">
            <v>UN</v>
          </cell>
          <cell r="J2899">
            <v>880.05</v>
          </cell>
          <cell r="K2899" t="str">
            <v>COMPOSICAO</v>
          </cell>
          <cell r="L2899">
            <v>73488</v>
          </cell>
          <cell r="M2899" t="str">
            <v>MACARANDUBA APARELHADA 3" X 6"</v>
          </cell>
          <cell r="N2899" t="str">
            <v>M</v>
          </cell>
          <cell r="O2899">
            <v>9.5</v>
          </cell>
          <cell r="P2899">
            <v>29.5</v>
          </cell>
          <cell r="Q2899">
            <v>280.26</v>
          </cell>
          <cell r="AD2899" t="str">
            <v>COBE</v>
          </cell>
          <cell r="AE2899" t="str">
            <v>COBERTURA</v>
          </cell>
          <cell r="AF2899">
            <v>73</v>
          </cell>
          <cell r="AG2899" t="str">
            <v>MADEIRAMENTO</v>
          </cell>
          <cell r="AH2899">
            <v>73939</v>
          </cell>
          <cell r="AI2899" t="str">
            <v>CHAPA CELULOSE PRENSADA 122X224X1,2CM FORNECIMENTO</v>
          </cell>
        </row>
        <row r="2900">
          <cell r="G2900" t="str">
            <v>73939/2</v>
          </cell>
          <cell r="H2900" t="str">
            <v>TESOURA COMPLETA EM MASSARANDUBA APARELHADA, PARA TELHADOS COM VAOS DE 4M</v>
          </cell>
          <cell r="I2900" t="str">
            <v>UN</v>
          </cell>
          <cell r="J2900">
            <v>880.05</v>
          </cell>
          <cell r="K2900" t="str">
            <v>COMPOSICAO</v>
          </cell>
          <cell r="L2900">
            <v>73554</v>
          </cell>
          <cell r="M2900" t="str">
            <v>MACARANDUBA APARELHADA 3" X 3"</v>
          </cell>
          <cell r="N2900" t="str">
            <v>M</v>
          </cell>
          <cell r="O2900">
            <v>2</v>
          </cell>
          <cell r="P2900">
            <v>14.74</v>
          </cell>
          <cell r="Q2900">
            <v>29.48</v>
          </cell>
          <cell r="AD2900" t="str">
            <v>COBE</v>
          </cell>
          <cell r="AE2900" t="str">
            <v>COBERTURA</v>
          </cell>
          <cell r="AF2900">
            <v>73</v>
          </cell>
          <cell r="AG2900" t="str">
            <v>MADEIRAMENTO</v>
          </cell>
          <cell r="AH2900">
            <v>73939</v>
          </cell>
          <cell r="AI2900" t="str">
            <v>CHAPA CELULOSE PRENSADA 122X224X1,2CM FORNECIMENTO</v>
          </cell>
        </row>
        <row r="2901">
          <cell r="G2901" t="str">
            <v>73939/2</v>
          </cell>
          <cell r="H2901" t="str">
            <v>TESOURA COMPLETA EM MASSARANDUBA APARELHADA, PARA TELHADOS COM VAOS DE 4M</v>
          </cell>
          <cell r="I2901" t="str">
            <v>UN</v>
          </cell>
          <cell r="J2901">
            <v>880.05</v>
          </cell>
          <cell r="K2901" t="str">
            <v>INSUMO</v>
          </cell>
          <cell r="L2901">
            <v>1213</v>
          </cell>
          <cell r="M2901" t="str">
            <v>CARPINTEIRO DE FORMAS</v>
          </cell>
          <cell r="N2901" t="str">
            <v>H</v>
          </cell>
          <cell r="O2901">
            <v>28.8</v>
          </cell>
          <cell r="P2901">
            <v>11.39</v>
          </cell>
          <cell r="Q2901">
            <v>328.12</v>
          </cell>
          <cell r="AD2901" t="str">
            <v>COBE</v>
          </cell>
          <cell r="AE2901" t="str">
            <v>COBERTURA</v>
          </cell>
          <cell r="AF2901">
            <v>73</v>
          </cell>
          <cell r="AG2901" t="str">
            <v>MADEIRAMENTO</v>
          </cell>
          <cell r="AH2901">
            <v>73939</v>
          </cell>
          <cell r="AI2901" t="str">
            <v>CHAPA CELULOSE PRENSADA 122X224X1,2CM FORNECIMENTO</v>
          </cell>
        </row>
        <row r="2902">
          <cell r="G2902" t="str">
            <v>73939/2</v>
          </cell>
          <cell r="H2902" t="str">
            <v>TESOURA COMPLETA EM MASSARANDUBA APARELHADA, PARA TELHADOS COM VAOS DE 4M</v>
          </cell>
          <cell r="I2902" t="str">
            <v>UN</v>
          </cell>
          <cell r="J2902">
            <v>880.05</v>
          </cell>
          <cell r="K2902" t="str">
            <v>INSUMO</v>
          </cell>
          <cell r="L2902">
            <v>5075</v>
          </cell>
          <cell r="M2902" t="str">
            <v>PREGO POLIDO COM CABECA 18 X 30</v>
          </cell>
          <cell r="N2902" t="str">
            <v>KG</v>
          </cell>
          <cell r="O2902">
            <v>1</v>
          </cell>
          <cell r="P2902">
            <v>6.32</v>
          </cell>
          <cell r="Q2902">
            <v>6.32</v>
          </cell>
          <cell r="AD2902" t="str">
            <v>COBE</v>
          </cell>
          <cell r="AE2902" t="str">
            <v>COBERTURA</v>
          </cell>
          <cell r="AF2902">
            <v>73</v>
          </cell>
          <cell r="AG2902" t="str">
            <v>MADEIRAMENTO</v>
          </cell>
          <cell r="AH2902">
            <v>73939</v>
          </cell>
          <cell r="AI2902" t="str">
            <v>CHAPA CELULOSE PRENSADA 122X224X1,2CM FORNECIMENTO</v>
          </cell>
        </row>
        <row r="2903">
          <cell r="G2903" t="str">
            <v>73939/2</v>
          </cell>
          <cell r="H2903" t="str">
            <v>TESOURA COMPLETA EM MASSARANDUBA APARELHADA, PARA TELHADOS COM VAOS DE 4M</v>
          </cell>
          <cell r="I2903" t="str">
            <v>UN</v>
          </cell>
          <cell r="J2903">
            <v>880.05</v>
          </cell>
          <cell r="K2903" t="str">
            <v>INSUMO</v>
          </cell>
          <cell r="L2903">
            <v>6117</v>
          </cell>
          <cell r="M2903" t="str">
            <v>AJUDANTE DE CARPINTEIRO</v>
          </cell>
          <cell r="N2903" t="str">
            <v>H</v>
          </cell>
          <cell r="O2903">
            <v>14.4</v>
          </cell>
          <cell r="P2903">
            <v>8.06</v>
          </cell>
          <cell r="Q2903">
            <v>116.19</v>
          </cell>
          <cell r="AD2903" t="str">
            <v>COBE</v>
          </cell>
          <cell r="AE2903" t="str">
            <v>COBERTURA</v>
          </cell>
          <cell r="AF2903">
            <v>73</v>
          </cell>
          <cell r="AG2903" t="str">
            <v>MADEIRAMENTO</v>
          </cell>
          <cell r="AH2903">
            <v>73939</v>
          </cell>
          <cell r="AI2903" t="str">
            <v>CHAPA CELULOSE PRENSADA 122X224X1,2CM FORNECIMENTO</v>
          </cell>
        </row>
        <row r="2904">
          <cell r="G2904" t="str">
            <v>73939/2</v>
          </cell>
          <cell r="H2904" t="str">
            <v>TESOURA COMPLETA EM MASSARANDUBA APARELHADA, PARA TELHADOS COM VAOS DE 4M</v>
          </cell>
          <cell r="I2904" t="str">
            <v>UN</v>
          </cell>
          <cell r="J2904">
            <v>880.05</v>
          </cell>
          <cell r="K2904" t="str">
            <v>INSUMO</v>
          </cell>
          <cell r="L2904">
            <v>10952</v>
          </cell>
          <cell r="M2904" t="str">
            <v>CANTONEIRA ACO ABAS IGUAIS (QUALQUER BITOLA) E = 1/8"</v>
          </cell>
          <cell r="N2904" t="str">
            <v>KG</v>
          </cell>
          <cell r="O2904">
            <v>6</v>
          </cell>
          <cell r="P2904">
            <v>2.99</v>
          </cell>
          <cell r="Q2904">
            <v>17.97</v>
          </cell>
          <cell r="AD2904" t="str">
            <v>COBE</v>
          </cell>
          <cell r="AE2904" t="str">
            <v>COBERTURA</v>
          </cell>
          <cell r="AF2904">
            <v>73</v>
          </cell>
          <cell r="AG2904" t="str">
            <v>MADEIRAMENTO</v>
          </cell>
          <cell r="AH2904">
            <v>73939</v>
          </cell>
          <cell r="AI2904" t="str">
            <v>CHAPA CELULOSE PRENSADA 122X224X1,2CM FORNECIMENTO</v>
          </cell>
        </row>
        <row r="2905">
          <cell r="G2905" t="str">
            <v>73939/3</v>
          </cell>
          <cell r="H2905" t="str">
            <v>TESOURA COMPLETA EM MASSARANDUBA SERRADA, PARA TELHADOS COM VAOS DE 5M</v>
          </cell>
          <cell r="I2905" t="str">
            <v>UN</v>
          </cell>
          <cell r="J2905">
            <v>753.38</v>
          </cell>
          <cell r="R2905">
            <v>431.97</v>
          </cell>
          <cell r="S2905">
            <v>57.33</v>
          </cell>
          <cell r="T2905">
            <v>321.39</v>
          </cell>
          <cell r="U2905">
            <v>42.66</v>
          </cell>
          <cell r="V2905">
            <v>0</v>
          </cell>
          <cell r="W2905">
            <v>0</v>
          </cell>
          <cell r="X2905">
            <v>0</v>
          </cell>
          <cell r="Y2905">
            <v>0</v>
          </cell>
          <cell r="Z2905">
            <v>0</v>
          </cell>
          <cell r="AA2905">
            <v>0</v>
          </cell>
          <cell r="AB2905" t="str">
            <v>CAIXA REFERENCIAL</v>
          </cell>
          <cell r="AD2905" t="str">
            <v>COBE</v>
          </cell>
          <cell r="AE2905" t="str">
            <v>COBERTURA</v>
          </cell>
          <cell r="AF2905">
            <v>73</v>
          </cell>
          <cell r="AG2905" t="str">
            <v>MADEIRAMENTO</v>
          </cell>
          <cell r="AH2905">
            <v>73939</v>
          </cell>
          <cell r="AI2905" t="str">
            <v>CHAPA CELULOSE PRENSADA 122X224X1,2CM FORNECIMENTO</v>
          </cell>
        </row>
        <row r="2906">
          <cell r="G2906" t="str">
            <v>73939/3</v>
          </cell>
          <cell r="H2906" t="str">
            <v>TESOURA COMPLETA EM MASSARANDUBA SERRADA, PARA TELHADOS COM VAOS DE 5M</v>
          </cell>
          <cell r="I2906" t="str">
            <v>UN</v>
          </cell>
          <cell r="J2906">
            <v>753.38</v>
          </cell>
          <cell r="K2906" t="str">
            <v>INSUMO</v>
          </cell>
          <cell r="L2906">
            <v>1213</v>
          </cell>
          <cell r="M2906" t="str">
            <v>CARPINTEIRO DE FORMAS</v>
          </cell>
          <cell r="N2906" t="str">
            <v>H</v>
          </cell>
          <cell r="O2906">
            <v>28</v>
          </cell>
          <cell r="P2906">
            <v>11.39</v>
          </cell>
          <cell r="Q2906">
            <v>319</v>
          </cell>
          <cell r="AD2906" t="str">
            <v>COBE</v>
          </cell>
          <cell r="AE2906" t="str">
            <v>COBERTURA</v>
          </cell>
          <cell r="AF2906">
            <v>73</v>
          </cell>
          <cell r="AG2906" t="str">
            <v>MADEIRAMENTO</v>
          </cell>
          <cell r="AH2906">
            <v>73939</v>
          </cell>
          <cell r="AI2906" t="str">
            <v>CHAPA CELULOSE PRENSADA 122X224X1,2CM FORNECIMENTO</v>
          </cell>
        </row>
        <row r="2907">
          <cell r="G2907" t="str">
            <v>73939/3</v>
          </cell>
          <cell r="H2907" t="str">
            <v>TESOURA COMPLETA EM MASSARANDUBA SERRADA, PARA TELHADOS COM VAOS DE 5M</v>
          </cell>
          <cell r="I2907" t="str">
            <v>UN</v>
          </cell>
          <cell r="J2907">
            <v>753.38</v>
          </cell>
          <cell r="K2907" t="str">
            <v>INSUMO</v>
          </cell>
          <cell r="L2907">
            <v>4429</v>
          </cell>
          <cell r="M2907" t="str">
            <v>PECA DE MADEIRA DE LEI NATIVA/REGIONAL 7,5 X 10,0 CM NAO APARELHADA</v>
          </cell>
          <cell r="N2907" t="str">
            <v>M</v>
          </cell>
          <cell r="O2907">
            <v>5.5</v>
          </cell>
          <cell r="P2907">
            <v>16.12</v>
          </cell>
          <cell r="Q2907">
            <v>88.68</v>
          </cell>
          <cell r="AD2907" t="str">
            <v>COBE</v>
          </cell>
          <cell r="AE2907" t="str">
            <v>COBERTURA</v>
          </cell>
          <cell r="AF2907">
            <v>73</v>
          </cell>
          <cell r="AG2907" t="str">
            <v>MADEIRAMENTO</v>
          </cell>
          <cell r="AH2907">
            <v>73939</v>
          </cell>
          <cell r="AI2907" t="str">
            <v>CHAPA CELULOSE PRENSADA 122X224X1,2CM FORNECIMENTO</v>
          </cell>
        </row>
        <row r="2908">
          <cell r="G2908" t="str">
            <v>73939/3</v>
          </cell>
          <cell r="H2908" t="str">
            <v>TESOURA COMPLETA EM MASSARANDUBA SERRADA, PARA TELHADOS COM VAOS DE 5M</v>
          </cell>
          <cell r="I2908" t="str">
            <v>UN</v>
          </cell>
          <cell r="J2908">
            <v>753.38</v>
          </cell>
          <cell r="K2908" t="str">
            <v>INSUMO</v>
          </cell>
          <cell r="L2908">
            <v>4481</v>
          </cell>
          <cell r="M2908" t="str">
            <v>PECA DE MADEIRA DE LEI NATIVA/REGIONAL 7,5 X 15,0 CM (3 X 6") NAO APARELHADA</v>
          </cell>
          <cell r="N2908" t="str">
            <v>M</v>
          </cell>
          <cell r="O2908">
            <v>8.5</v>
          </cell>
          <cell r="P2908">
            <v>24.16</v>
          </cell>
          <cell r="Q2908">
            <v>205.41</v>
          </cell>
          <cell r="AD2908" t="str">
            <v>COBE</v>
          </cell>
          <cell r="AE2908" t="str">
            <v>COBERTURA</v>
          </cell>
          <cell r="AF2908">
            <v>73</v>
          </cell>
          <cell r="AG2908" t="str">
            <v>MADEIRAMENTO</v>
          </cell>
          <cell r="AH2908">
            <v>73939</v>
          </cell>
          <cell r="AI2908" t="str">
            <v>CHAPA CELULOSE PRENSADA 122X224X1,2CM FORNECIMENTO</v>
          </cell>
        </row>
        <row r="2909">
          <cell r="G2909" t="str">
            <v>73939/3</v>
          </cell>
          <cell r="H2909" t="str">
            <v>TESOURA COMPLETA EM MASSARANDUBA SERRADA, PARA TELHADOS COM VAOS DE 5M</v>
          </cell>
          <cell r="I2909" t="str">
            <v>UN</v>
          </cell>
          <cell r="J2909">
            <v>753.38</v>
          </cell>
          <cell r="K2909" t="str">
            <v>INSUMO</v>
          </cell>
          <cell r="L2909">
            <v>5075</v>
          </cell>
          <cell r="M2909" t="str">
            <v>PREGO POLIDO COM CABECA 18 X 30</v>
          </cell>
          <cell r="N2909" t="str">
            <v>KG</v>
          </cell>
          <cell r="O2909">
            <v>1</v>
          </cell>
          <cell r="P2909">
            <v>6.32</v>
          </cell>
          <cell r="Q2909">
            <v>6.32</v>
          </cell>
          <cell r="AD2909" t="str">
            <v>COBE</v>
          </cell>
          <cell r="AE2909" t="str">
            <v>COBERTURA</v>
          </cell>
          <cell r="AF2909">
            <v>73</v>
          </cell>
          <cell r="AG2909" t="str">
            <v>MADEIRAMENTO</v>
          </cell>
          <cell r="AH2909">
            <v>73939</v>
          </cell>
          <cell r="AI2909" t="str">
            <v>CHAPA CELULOSE PRENSADA 122X224X1,2CM FORNECIMENTO</v>
          </cell>
        </row>
        <row r="2910">
          <cell r="G2910" t="str">
            <v>73939/3</v>
          </cell>
          <cell r="H2910" t="str">
            <v>TESOURA COMPLETA EM MASSARANDUBA SERRADA, PARA TELHADOS COM VAOS DE 5M</v>
          </cell>
          <cell r="I2910" t="str">
            <v>UN</v>
          </cell>
          <cell r="J2910">
            <v>753.38</v>
          </cell>
          <cell r="K2910" t="str">
            <v>INSUMO</v>
          </cell>
          <cell r="L2910">
            <v>6117</v>
          </cell>
          <cell r="M2910" t="str">
            <v>AJUDANTE DE CARPINTEIRO</v>
          </cell>
          <cell r="N2910" t="str">
            <v>H</v>
          </cell>
          <cell r="O2910">
            <v>14</v>
          </cell>
          <cell r="P2910">
            <v>8.06</v>
          </cell>
          <cell r="Q2910">
            <v>112.96</v>
          </cell>
          <cell r="AD2910" t="str">
            <v>COBE</v>
          </cell>
          <cell r="AE2910" t="str">
            <v>COBERTURA</v>
          </cell>
          <cell r="AF2910">
            <v>73</v>
          </cell>
          <cell r="AG2910" t="str">
            <v>MADEIRAMENTO</v>
          </cell>
          <cell r="AH2910">
            <v>73939</v>
          </cell>
          <cell r="AI2910" t="str">
            <v>CHAPA CELULOSE PRENSADA 122X224X1,2CM FORNECIMENTO</v>
          </cell>
        </row>
        <row r="2911">
          <cell r="G2911" t="str">
            <v>73939/3</v>
          </cell>
          <cell r="H2911" t="str">
            <v>TESOURA COMPLETA EM MASSARANDUBA SERRADA, PARA TELHADOS COM VAOS DE 5M</v>
          </cell>
          <cell r="I2911" t="str">
            <v>UN</v>
          </cell>
          <cell r="J2911">
            <v>753.38</v>
          </cell>
          <cell r="K2911" t="str">
            <v>INSUMO</v>
          </cell>
          <cell r="L2911">
            <v>10952</v>
          </cell>
          <cell r="M2911" t="str">
            <v>CANTONEIRA ACO ABAS IGUAIS (QUALQUER BITOLA) E = 1/8"</v>
          </cell>
          <cell r="N2911" t="str">
            <v>KG</v>
          </cell>
          <cell r="O2911">
            <v>7</v>
          </cell>
          <cell r="P2911">
            <v>2.99</v>
          </cell>
          <cell r="Q2911">
            <v>20.97</v>
          </cell>
          <cell r="AD2911" t="str">
            <v>COBE</v>
          </cell>
          <cell r="AE2911" t="str">
            <v>COBERTURA</v>
          </cell>
          <cell r="AF2911">
            <v>73</v>
          </cell>
          <cell r="AG2911" t="str">
            <v>MADEIRAMENTO</v>
          </cell>
          <cell r="AH2911">
            <v>73939</v>
          </cell>
          <cell r="AI2911" t="str">
            <v>CHAPA CELULOSE PRENSADA 122X224X1,2CM FORNECIMENTO</v>
          </cell>
        </row>
        <row r="2912">
          <cell r="G2912" t="str">
            <v>73939/4</v>
          </cell>
          <cell r="H2912" t="str">
            <v>TESOURA COMPLETA EM MASSARANDUBA APARELHADA, PARA TELHADOS COM VAOS DE 5M</v>
          </cell>
          <cell r="I2912" t="str">
            <v>UN</v>
          </cell>
          <cell r="J2912">
            <v>920.67</v>
          </cell>
          <cell r="R2912">
            <v>518.37</v>
          </cell>
          <cell r="S2912">
            <v>56.3</v>
          </cell>
          <cell r="T2912">
            <v>402.3</v>
          </cell>
          <cell r="U2912">
            <v>43.69</v>
          </cell>
          <cell r="V2912">
            <v>0</v>
          </cell>
          <cell r="W2912">
            <v>0</v>
          </cell>
          <cell r="X2912">
            <v>0</v>
          </cell>
          <cell r="Y2912">
            <v>0</v>
          </cell>
          <cell r="Z2912">
            <v>0</v>
          </cell>
          <cell r="AA2912">
            <v>0</v>
          </cell>
          <cell r="AB2912" t="str">
            <v>CAIXA REFERENCIAL</v>
          </cell>
          <cell r="AD2912" t="str">
            <v>COBE</v>
          </cell>
          <cell r="AE2912" t="str">
            <v>COBERTURA</v>
          </cell>
          <cell r="AF2912">
            <v>73</v>
          </cell>
          <cell r="AG2912" t="str">
            <v>MADEIRAMENTO</v>
          </cell>
          <cell r="AH2912">
            <v>73939</v>
          </cell>
          <cell r="AI2912" t="str">
            <v>CHAPA CELULOSE PRENSADA 122X224X1,2CM FORNECIMENTO</v>
          </cell>
        </row>
        <row r="2913">
          <cell r="G2913" t="str">
            <v>73939/4</v>
          </cell>
          <cell r="H2913" t="str">
            <v>TESOURA COMPLETA EM MASSARANDUBA APARELHADA, PARA TELHADOS COM VAOS DE 5M</v>
          </cell>
          <cell r="I2913" t="str">
            <v>UN</v>
          </cell>
          <cell r="J2913">
            <v>920.67</v>
          </cell>
          <cell r="K2913" t="str">
            <v>COMPOSICAO</v>
          </cell>
          <cell r="L2913">
            <v>73460</v>
          </cell>
          <cell r="M2913" t="str">
            <v>MACARANDUBA APARELHADA 3" X 4.1/2"</v>
          </cell>
          <cell r="N2913" t="str">
            <v>M</v>
          </cell>
          <cell r="O2913">
            <v>5.5</v>
          </cell>
          <cell r="P2913">
            <v>22.59</v>
          </cell>
          <cell r="Q2913">
            <v>124.26</v>
          </cell>
          <cell r="AD2913" t="str">
            <v>COBE</v>
          </cell>
          <cell r="AE2913" t="str">
            <v>COBERTURA</v>
          </cell>
          <cell r="AF2913">
            <v>73</v>
          </cell>
          <cell r="AG2913" t="str">
            <v>MADEIRAMENTO</v>
          </cell>
          <cell r="AH2913">
            <v>73939</v>
          </cell>
          <cell r="AI2913" t="str">
            <v>CHAPA CELULOSE PRENSADA 122X224X1,2CM FORNECIMENTO</v>
          </cell>
        </row>
        <row r="2914">
          <cell r="G2914" t="str">
            <v>73939/4</v>
          </cell>
          <cell r="H2914" t="str">
            <v>TESOURA COMPLETA EM MASSARANDUBA APARELHADA, PARA TELHADOS COM VAOS DE 5M</v>
          </cell>
          <cell r="I2914" t="str">
            <v>UN</v>
          </cell>
          <cell r="J2914">
            <v>920.67</v>
          </cell>
          <cell r="K2914" t="str">
            <v>COMPOSICAO</v>
          </cell>
          <cell r="L2914">
            <v>73488</v>
          </cell>
          <cell r="M2914" t="str">
            <v>MACARANDUBA APARELHADA 3" X 6"</v>
          </cell>
          <cell r="N2914" t="str">
            <v>M</v>
          </cell>
          <cell r="O2914">
            <v>7</v>
          </cell>
          <cell r="P2914">
            <v>29.5</v>
          </cell>
          <cell r="Q2914">
            <v>206.51</v>
          </cell>
          <cell r="AD2914" t="str">
            <v>COBE</v>
          </cell>
          <cell r="AE2914" t="str">
            <v>COBERTURA</v>
          </cell>
          <cell r="AF2914">
            <v>73</v>
          </cell>
          <cell r="AG2914" t="str">
            <v>MADEIRAMENTO</v>
          </cell>
          <cell r="AH2914">
            <v>73939</v>
          </cell>
          <cell r="AI2914" t="str">
            <v>CHAPA CELULOSE PRENSADA 122X224X1,2CM FORNECIMENTO</v>
          </cell>
        </row>
        <row r="2915">
          <cell r="G2915" t="str">
            <v>73939/4</v>
          </cell>
          <cell r="H2915" t="str">
            <v>TESOURA COMPLETA EM MASSARANDUBA APARELHADA, PARA TELHADOS COM VAOS DE 5M</v>
          </cell>
          <cell r="I2915" t="str">
            <v>UN</v>
          </cell>
          <cell r="J2915">
            <v>920.67</v>
          </cell>
          <cell r="K2915" t="str">
            <v>COMPOSICAO</v>
          </cell>
          <cell r="L2915">
            <v>73554</v>
          </cell>
          <cell r="M2915" t="str">
            <v>MACARANDUBA APARELHADA 3" X 3"</v>
          </cell>
          <cell r="N2915" t="str">
            <v>M</v>
          </cell>
          <cell r="O2915">
            <v>3</v>
          </cell>
          <cell r="P2915">
            <v>14.74</v>
          </cell>
          <cell r="Q2915">
            <v>44.22</v>
          </cell>
          <cell r="AD2915" t="str">
            <v>COBE</v>
          </cell>
          <cell r="AE2915" t="str">
            <v>COBERTURA</v>
          </cell>
          <cell r="AF2915">
            <v>73</v>
          </cell>
          <cell r="AG2915" t="str">
            <v>MADEIRAMENTO</v>
          </cell>
          <cell r="AH2915">
            <v>73939</v>
          </cell>
          <cell r="AI2915" t="str">
            <v>CHAPA CELULOSE PRENSADA 122X224X1,2CM FORNECIMENTO</v>
          </cell>
        </row>
        <row r="2916">
          <cell r="G2916" t="str">
            <v>73939/4</v>
          </cell>
          <cell r="H2916" t="str">
            <v>TESOURA COMPLETA EM MASSARANDUBA APARELHADA, PARA TELHADOS COM VAOS DE 5M</v>
          </cell>
          <cell r="I2916" t="str">
            <v>UN</v>
          </cell>
          <cell r="J2916">
            <v>920.67</v>
          </cell>
          <cell r="K2916" t="str">
            <v>INSUMO</v>
          </cell>
          <cell r="L2916">
            <v>1213</v>
          </cell>
          <cell r="M2916" t="str">
            <v>CARPINTEIRO DE FORMAS</v>
          </cell>
          <cell r="N2916" t="str">
            <v>H</v>
          </cell>
          <cell r="O2916">
            <v>33.6</v>
          </cell>
          <cell r="P2916">
            <v>11.39</v>
          </cell>
          <cell r="Q2916">
            <v>382.8</v>
          </cell>
          <cell r="AD2916" t="str">
            <v>COBE</v>
          </cell>
          <cell r="AE2916" t="str">
            <v>COBERTURA</v>
          </cell>
          <cell r="AF2916">
            <v>73</v>
          </cell>
          <cell r="AG2916" t="str">
            <v>MADEIRAMENTO</v>
          </cell>
          <cell r="AH2916">
            <v>73939</v>
          </cell>
          <cell r="AI2916" t="str">
            <v>CHAPA CELULOSE PRENSADA 122X224X1,2CM FORNECIMENTO</v>
          </cell>
        </row>
        <row r="2917">
          <cell r="G2917" t="str">
            <v>73939/4</v>
          </cell>
          <cell r="H2917" t="str">
            <v>TESOURA COMPLETA EM MASSARANDUBA APARELHADA, PARA TELHADOS COM VAOS DE 5M</v>
          </cell>
          <cell r="I2917" t="str">
            <v>UN</v>
          </cell>
          <cell r="J2917">
            <v>920.67</v>
          </cell>
          <cell r="K2917" t="str">
            <v>INSUMO</v>
          </cell>
          <cell r="L2917">
            <v>5075</v>
          </cell>
          <cell r="M2917" t="str">
            <v>PREGO POLIDO COM CABECA 18 X 30</v>
          </cell>
          <cell r="N2917" t="str">
            <v>KG</v>
          </cell>
          <cell r="O2917">
            <v>1</v>
          </cell>
          <cell r="P2917">
            <v>6.32</v>
          </cell>
          <cell r="Q2917">
            <v>6.32</v>
          </cell>
          <cell r="AD2917" t="str">
            <v>COBE</v>
          </cell>
          <cell r="AE2917" t="str">
            <v>COBERTURA</v>
          </cell>
          <cell r="AF2917">
            <v>73</v>
          </cell>
          <cell r="AG2917" t="str">
            <v>MADEIRAMENTO</v>
          </cell>
          <cell r="AH2917">
            <v>73939</v>
          </cell>
          <cell r="AI2917" t="str">
            <v>CHAPA CELULOSE PRENSADA 122X224X1,2CM FORNECIMENTO</v>
          </cell>
        </row>
        <row r="2918">
          <cell r="G2918" t="str">
            <v>73939/4</v>
          </cell>
          <cell r="H2918" t="str">
            <v>TESOURA COMPLETA EM MASSARANDUBA APARELHADA, PARA TELHADOS COM VAOS DE 5M</v>
          </cell>
          <cell r="I2918" t="str">
            <v>UN</v>
          </cell>
          <cell r="J2918">
            <v>920.67</v>
          </cell>
          <cell r="K2918" t="str">
            <v>INSUMO</v>
          </cell>
          <cell r="L2918">
            <v>6117</v>
          </cell>
          <cell r="M2918" t="str">
            <v>AJUDANTE DE CARPINTEIRO</v>
          </cell>
          <cell r="N2918" t="str">
            <v>H</v>
          </cell>
          <cell r="O2918">
            <v>16.8</v>
          </cell>
          <cell r="P2918">
            <v>8.06</v>
          </cell>
          <cell r="Q2918">
            <v>135.56</v>
          </cell>
          <cell r="AD2918" t="str">
            <v>COBE</v>
          </cell>
          <cell r="AE2918" t="str">
            <v>COBERTURA</v>
          </cell>
          <cell r="AF2918">
            <v>73</v>
          </cell>
          <cell r="AG2918" t="str">
            <v>MADEIRAMENTO</v>
          </cell>
          <cell r="AH2918">
            <v>73939</v>
          </cell>
          <cell r="AI2918" t="str">
            <v>CHAPA CELULOSE PRENSADA 122X224X1,2CM FORNECIMENTO</v>
          </cell>
        </row>
        <row r="2919">
          <cell r="G2919" t="str">
            <v>73939/4</v>
          </cell>
          <cell r="H2919" t="str">
            <v>TESOURA COMPLETA EM MASSARANDUBA APARELHADA, PARA TELHADOS COM VAOS DE 5M</v>
          </cell>
          <cell r="I2919" t="str">
            <v>UN</v>
          </cell>
          <cell r="J2919">
            <v>920.67</v>
          </cell>
          <cell r="K2919" t="str">
            <v>INSUMO</v>
          </cell>
          <cell r="L2919">
            <v>10952</v>
          </cell>
          <cell r="M2919" t="str">
            <v>CANTONEIRA ACO ABAS IGUAIS (QUALQUER BITOLA) E = 1/8"</v>
          </cell>
          <cell r="N2919" t="str">
            <v>KG</v>
          </cell>
          <cell r="O2919">
            <v>7</v>
          </cell>
          <cell r="P2919">
            <v>2.99</v>
          </cell>
          <cell r="Q2919">
            <v>20.97</v>
          </cell>
          <cell r="AD2919" t="str">
            <v>COBE</v>
          </cell>
          <cell r="AE2919" t="str">
            <v>COBERTURA</v>
          </cell>
          <cell r="AF2919">
            <v>73</v>
          </cell>
          <cell r="AG2919" t="str">
            <v>MADEIRAMENTO</v>
          </cell>
          <cell r="AH2919">
            <v>73939</v>
          </cell>
          <cell r="AI2919" t="str">
            <v>CHAPA CELULOSE PRENSADA 122X224X1,2CM FORNECIMENTO</v>
          </cell>
        </row>
        <row r="2920">
          <cell r="G2920" t="str">
            <v>73939/5</v>
          </cell>
          <cell r="H2920" t="str">
            <v>TESOURA COMPLETA EM MASSARANDUBA SERRADA, PARA TELHADOS COM VAOS DE 6M</v>
          </cell>
          <cell r="I2920" t="str">
            <v>UN</v>
          </cell>
          <cell r="J2920">
            <v>941.18</v>
          </cell>
          <cell r="R2920">
            <v>493.68</v>
          </cell>
          <cell r="S2920">
            <v>52.45</v>
          </cell>
          <cell r="T2920">
            <v>447.49</v>
          </cell>
          <cell r="U2920">
            <v>47.54</v>
          </cell>
          <cell r="V2920">
            <v>0</v>
          </cell>
          <cell r="W2920">
            <v>0</v>
          </cell>
          <cell r="X2920">
            <v>0</v>
          </cell>
          <cell r="Y2920">
            <v>0</v>
          </cell>
          <cell r="Z2920">
            <v>0</v>
          </cell>
          <cell r="AA2920">
            <v>0</v>
          </cell>
          <cell r="AB2920" t="str">
            <v>CAIXA REFERENCIAL</v>
          </cell>
          <cell r="AD2920" t="str">
            <v>COBE</v>
          </cell>
          <cell r="AE2920" t="str">
            <v>COBERTURA</v>
          </cell>
          <cell r="AF2920">
            <v>73</v>
          </cell>
          <cell r="AG2920" t="str">
            <v>MADEIRAMENTO</v>
          </cell>
          <cell r="AH2920">
            <v>73939</v>
          </cell>
          <cell r="AI2920" t="str">
            <v>CHAPA CELULOSE PRENSADA 122X224X1,2CM FORNECIMENTO</v>
          </cell>
        </row>
        <row r="2921">
          <cell r="G2921" t="str">
            <v>73939/5</v>
          </cell>
          <cell r="H2921" t="str">
            <v>TESOURA COMPLETA EM MASSARANDUBA SERRADA, PARA TELHADOS COM VAOS DE 6M</v>
          </cell>
          <cell r="I2921" t="str">
            <v>UN</v>
          </cell>
          <cell r="J2921">
            <v>941.18</v>
          </cell>
          <cell r="K2921" t="str">
            <v>INSUMO</v>
          </cell>
          <cell r="L2921">
            <v>1213</v>
          </cell>
          <cell r="M2921" t="str">
            <v>CARPINTEIRO DE FORMAS</v>
          </cell>
          <cell r="N2921" t="str">
            <v>H</v>
          </cell>
          <cell r="O2921">
            <v>32</v>
          </cell>
          <cell r="P2921">
            <v>11.39</v>
          </cell>
          <cell r="Q2921">
            <v>364.58</v>
          </cell>
          <cell r="AD2921" t="str">
            <v>COBE</v>
          </cell>
          <cell r="AE2921" t="str">
            <v>COBERTURA</v>
          </cell>
          <cell r="AF2921">
            <v>73</v>
          </cell>
          <cell r="AG2921" t="str">
            <v>MADEIRAMENTO</v>
          </cell>
          <cell r="AH2921">
            <v>73939</v>
          </cell>
          <cell r="AI2921" t="str">
            <v>CHAPA CELULOSE PRENSADA 122X224X1,2CM FORNECIMENTO</v>
          </cell>
        </row>
        <row r="2922">
          <cell r="G2922" t="str">
            <v>73939/5</v>
          </cell>
          <cell r="H2922" t="str">
            <v>TESOURA COMPLETA EM MASSARANDUBA SERRADA, PARA TELHADOS COM VAOS DE 6M</v>
          </cell>
          <cell r="I2922" t="str">
            <v>UN</v>
          </cell>
          <cell r="J2922">
            <v>941.18</v>
          </cell>
          <cell r="K2922" t="str">
            <v>INSUMO</v>
          </cell>
          <cell r="L2922">
            <v>4429</v>
          </cell>
          <cell r="M2922" t="str">
            <v>PECA DE MADEIRA DE LEI NATIVA/REGIONAL 7,5 X 10,0 CM NAO APARELHADA</v>
          </cell>
          <cell r="N2922" t="str">
            <v>M</v>
          </cell>
          <cell r="O2922">
            <v>3</v>
          </cell>
          <cell r="P2922">
            <v>16.12</v>
          </cell>
          <cell r="Q2922">
            <v>48.37</v>
          </cell>
          <cell r="AD2922" t="str">
            <v>COBE</v>
          </cell>
          <cell r="AE2922" t="str">
            <v>COBERTURA</v>
          </cell>
          <cell r="AF2922">
            <v>73</v>
          </cell>
          <cell r="AG2922" t="str">
            <v>MADEIRAMENTO</v>
          </cell>
          <cell r="AH2922">
            <v>73939</v>
          </cell>
          <cell r="AI2922" t="str">
            <v>CHAPA CELULOSE PRENSADA 122X224X1,2CM FORNECIMENTO</v>
          </cell>
        </row>
        <row r="2923">
          <cell r="G2923" t="str">
            <v>73939/5</v>
          </cell>
          <cell r="H2923" t="str">
            <v>TESOURA COMPLETA EM MASSARANDUBA SERRADA, PARA TELHADOS COM VAOS DE 6M</v>
          </cell>
          <cell r="I2923" t="str">
            <v>UN</v>
          </cell>
          <cell r="J2923">
            <v>941.18</v>
          </cell>
          <cell r="K2923" t="str">
            <v>INSUMO</v>
          </cell>
          <cell r="L2923">
            <v>4481</v>
          </cell>
          <cell r="M2923" t="str">
            <v>PECA DE MADEIRA DE LEI NATIVA/REGIONAL 7,5 X 15,0 CM (3 X 6") NAO APARELHADA</v>
          </cell>
          <cell r="N2923" t="str">
            <v>M</v>
          </cell>
          <cell r="O2923">
            <v>15</v>
          </cell>
          <cell r="P2923">
            <v>24.16</v>
          </cell>
          <cell r="Q2923">
            <v>362.49</v>
          </cell>
          <cell r="AD2923" t="str">
            <v>COBE</v>
          </cell>
          <cell r="AE2923" t="str">
            <v>COBERTURA</v>
          </cell>
          <cell r="AF2923">
            <v>73</v>
          </cell>
          <cell r="AG2923" t="str">
            <v>MADEIRAMENTO</v>
          </cell>
          <cell r="AH2923">
            <v>73939</v>
          </cell>
          <cell r="AI2923" t="str">
            <v>CHAPA CELULOSE PRENSADA 122X224X1,2CM FORNECIMENTO</v>
          </cell>
        </row>
        <row r="2924">
          <cell r="G2924" t="str">
            <v>73939/5</v>
          </cell>
          <cell r="H2924" t="str">
            <v>TESOURA COMPLETA EM MASSARANDUBA SERRADA, PARA TELHADOS COM VAOS DE 6M</v>
          </cell>
          <cell r="I2924" t="str">
            <v>UN</v>
          </cell>
          <cell r="J2924">
            <v>941.18</v>
          </cell>
          <cell r="K2924" t="str">
            <v>INSUMO</v>
          </cell>
          <cell r="L2924">
            <v>5075</v>
          </cell>
          <cell r="M2924" t="str">
            <v>PREGO POLIDO COM CABECA 18 X 30</v>
          </cell>
          <cell r="N2924" t="str">
            <v>KG</v>
          </cell>
          <cell r="O2924">
            <v>2</v>
          </cell>
          <cell r="P2924">
            <v>6.32</v>
          </cell>
          <cell r="Q2924">
            <v>12.65</v>
          </cell>
          <cell r="AD2924" t="str">
            <v>COBE</v>
          </cell>
          <cell r="AE2924" t="str">
            <v>COBERTURA</v>
          </cell>
          <cell r="AF2924">
            <v>73</v>
          </cell>
          <cell r="AG2924" t="str">
            <v>MADEIRAMENTO</v>
          </cell>
          <cell r="AH2924">
            <v>73939</v>
          </cell>
          <cell r="AI2924" t="str">
            <v>CHAPA CELULOSE PRENSADA 122X224X1,2CM FORNECIMENTO</v>
          </cell>
        </row>
        <row r="2925">
          <cell r="G2925" t="str">
            <v>73939/5</v>
          </cell>
          <cell r="H2925" t="str">
            <v>TESOURA COMPLETA EM MASSARANDUBA SERRADA, PARA TELHADOS COM VAOS DE 6M</v>
          </cell>
          <cell r="I2925" t="str">
            <v>UN</v>
          </cell>
          <cell r="J2925">
            <v>941.18</v>
          </cell>
          <cell r="K2925" t="str">
            <v>INSUMO</v>
          </cell>
          <cell r="L2925">
            <v>6117</v>
          </cell>
          <cell r="M2925" t="str">
            <v>AJUDANTE DE CARPINTEIRO</v>
          </cell>
          <cell r="N2925" t="str">
            <v>H</v>
          </cell>
          <cell r="O2925">
            <v>16</v>
          </cell>
          <cell r="P2925">
            <v>8.06</v>
          </cell>
          <cell r="Q2925">
            <v>129.1</v>
          </cell>
          <cell r="AD2925" t="str">
            <v>COBE</v>
          </cell>
          <cell r="AE2925" t="str">
            <v>COBERTURA</v>
          </cell>
          <cell r="AF2925">
            <v>73</v>
          </cell>
          <cell r="AG2925" t="str">
            <v>MADEIRAMENTO</v>
          </cell>
          <cell r="AH2925">
            <v>73939</v>
          </cell>
          <cell r="AI2925" t="str">
            <v>CHAPA CELULOSE PRENSADA 122X224X1,2CM FORNECIMENTO</v>
          </cell>
        </row>
        <row r="2926">
          <cell r="G2926" t="str">
            <v>73939/5</v>
          </cell>
          <cell r="H2926" t="str">
            <v>TESOURA COMPLETA EM MASSARANDUBA SERRADA, PARA TELHADOS COM VAOS DE 6M</v>
          </cell>
          <cell r="I2926" t="str">
            <v>UN</v>
          </cell>
          <cell r="J2926">
            <v>941.18</v>
          </cell>
          <cell r="K2926" t="str">
            <v>INSUMO</v>
          </cell>
          <cell r="L2926">
            <v>10952</v>
          </cell>
          <cell r="M2926" t="str">
            <v>CANTONEIRA ACO ABAS IGUAIS (QUALQUER BITOLA) E = 1/8"</v>
          </cell>
          <cell r="N2926" t="str">
            <v>KG</v>
          </cell>
          <cell r="O2926">
            <v>8</v>
          </cell>
          <cell r="P2926">
            <v>2.99</v>
          </cell>
          <cell r="Q2926">
            <v>23.96</v>
          </cell>
          <cell r="AD2926" t="str">
            <v>COBE</v>
          </cell>
          <cell r="AE2926" t="str">
            <v>COBERTURA</v>
          </cell>
          <cell r="AF2926">
            <v>73</v>
          </cell>
          <cell r="AG2926" t="str">
            <v>MADEIRAMENTO</v>
          </cell>
          <cell r="AH2926">
            <v>73939</v>
          </cell>
          <cell r="AI2926" t="str">
            <v>CHAPA CELULOSE PRENSADA 122X224X1,2CM FORNECIMENTO</v>
          </cell>
        </row>
        <row r="2927">
          <cell r="G2927" t="str">
            <v>73939/6</v>
          </cell>
          <cell r="H2927" t="str">
            <v>TESOURA COMPLETA EM MASSARANDUBA APARELHADA, PARA TELHADOS COM VAOS DE 6M</v>
          </cell>
          <cell r="I2927" t="str">
            <v>UN</v>
          </cell>
          <cell r="J2927">
            <v>1139.3599999999999</v>
          </cell>
          <cell r="R2927">
            <v>592.41999999999996</v>
          </cell>
          <cell r="S2927">
            <v>51.99</v>
          </cell>
          <cell r="T2927">
            <v>546.92999999999995</v>
          </cell>
          <cell r="U2927">
            <v>48</v>
          </cell>
          <cell r="V2927">
            <v>0</v>
          </cell>
          <cell r="W2927">
            <v>0</v>
          </cell>
          <cell r="X2927">
            <v>0</v>
          </cell>
          <cell r="Y2927">
            <v>0</v>
          </cell>
          <cell r="Z2927">
            <v>0</v>
          </cell>
          <cell r="AA2927">
            <v>0</v>
          </cell>
          <cell r="AB2927" t="str">
            <v>CAIXA REFERENCIAL</v>
          </cell>
          <cell r="AD2927" t="str">
            <v>COBE</v>
          </cell>
          <cell r="AE2927" t="str">
            <v>COBERTURA</v>
          </cell>
          <cell r="AF2927">
            <v>73</v>
          </cell>
          <cell r="AG2927" t="str">
            <v>MADEIRAMENTO</v>
          </cell>
          <cell r="AH2927">
            <v>73939</v>
          </cell>
          <cell r="AI2927" t="str">
            <v>CHAPA CELULOSE PRENSADA 122X224X1,2CM FORNECIMENTO</v>
          </cell>
        </row>
        <row r="2928">
          <cell r="G2928" t="str">
            <v>73939/6</v>
          </cell>
          <cell r="H2928" t="str">
            <v>TESOURA COMPLETA EM MASSARANDUBA APARELHADA, PARA TELHADOS COM VAOS DE 6M</v>
          </cell>
          <cell r="I2928" t="str">
            <v>UN</v>
          </cell>
          <cell r="J2928">
            <v>1139.3599999999999</v>
          </cell>
          <cell r="K2928" t="str">
            <v>COMPOSICAO</v>
          </cell>
          <cell r="L2928">
            <v>73460</v>
          </cell>
          <cell r="M2928" t="str">
            <v>MACARANDUBA APARELHADA 3" X 4.1/2"</v>
          </cell>
          <cell r="N2928" t="str">
            <v>M</v>
          </cell>
          <cell r="O2928">
            <v>3</v>
          </cell>
          <cell r="P2928">
            <v>22.59</v>
          </cell>
          <cell r="Q2928">
            <v>67.78</v>
          </cell>
          <cell r="AD2928" t="str">
            <v>COBE</v>
          </cell>
          <cell r="AE2928" t="str">
            <v>COBERTURA</v>
          </cell>
          <cell r="AF2928">
            <v>73</v>
          </cell>
          <cell r="AG2928" t="str">
            <v>MADEIRAMENTO</v>
          </cell>
          <cell r="AH2928">
            <v>73939</v>
          </cell>
          <cell r="AI2928" t="str">
            <v>CHAPA CELULOSE PRENSADA 122X224X1,2CM FORNECIMENTO</v>
          </cell>
        </row>
        <row r="2929">
          <cell r="G2929" t="str">
            <v>73939/6</v>
          </cell>
          <cell r="H2929" t="str">
            <v>TESOURA COMPLETA EM MASSARANDUBA APARELHADA, PARA TELHADOS COM VAOS DE 6M</v>
          </cell>
          <cell r="I2929" t="str">
            <v>UN</v>
          </cell>
          <cell r="J2929">
            <v>1139.3599999999999</v>
          </cell>
          <cell r="K2929" t="str">
            <v>COMPOSICAO</v>
          </cell>
          <cell r="L2929">
            <v>73488</v>
          </cell>
          <cell r="M2929" t="str">
            <v>MACARANDUBA APARELHADA 3" X 6"</v>
          </cell>
          <cell r="N2929" t="str">
            <v>M</v>
          </cell>
          <cell r="O2929">
            <v>15</v>
          </cell>
          <cell r="P2929">
            <v>29.5</v>
          </cell>
          <cell r="Q2929">
            <v>442.53</v>
          </cell>
          <cell r="AD2929" t="str">
            <v>COBE</v>
          </cell>
          <cell r="AE2929" t="str">
            <v>COBERTURA</v>
          </cell>
          <cell r="AF2929">
            <v>73</v>
          </cell>
          <cell r="AG2929" t="str">
            <v>MADEIRAMENTO</v>
          </cell>
          <cell r="AH2929">
            <v>73939</v>
          </cell>
          <cell r="AI2929" t="str">
            <v>CHAPA CELULOSE PRENSADA 122X224X1,2CM FORNECIMENTO</v>
          </cell>
        </row>
        <row r="2930">
          <cell r="G2930" t="str">
            <v>73939/6</v>
          </cell>
          <cell r="H2930" t="str">
            <v>TESOURA COMPLETA EM MASSARANDUBA APARELHADA, PARA TELHADOS COM VAOS DE 6M</v>
          </cell>
          <cell r="I2930" t="str">
            <v>UN</v>
          </cell>
          <cell r="J2930">
            <v>1139.3599999999999</v>
          </cell>
          <cell r="K2930" t="str">
            <v>INSUMO</v>
          </cell>
          <cell r="L2930">
            <v>1213</v>
          </cell>
          <cell r="M2930" t="str">
            <v>CARPINTEIRO DE FORMAS</v>
          </cell>
          <cell r="N2930" t="str">
            <v>H</v>
          </cell>
          <cell r="O2930">
            <v>38.4</v>
          </cell>
          <cell r="P2930">
            <v>11.39</v>
          </cell>
          <cell r="Q2930">
            <v>437.49</v>
          </cell>
          <cell r="AD2930" t="str">
            <v>COBE</v>
          </cell>
          <cell r="AE2930" t="str">
            <v>COBERTURA</v>
          </cell>
          <cell r="AF2930">
            <v>73</v>
          </cell>
          <cell r="AG2930" t="str">
            <v>MADEIRAMENTO</v>
          </cell>
          <cell r="AH2930">
            <v>73939</v>
          </cell>
          <cell r="AI2930" t="str">
            <v>CHAPA CELULOSE PRENSADA 122X224X1,2CM FORNECIMENTO</v>
          </cell>
        </row>
        <row r="2931">
          <cell r="G2931" t="str">
            <v>73939/6</v>
          </cell>
          <cell r="H2931" t="str">
            <v>TESOURA COMPLETA EM MASSARANDUBA APARELHADA, PARA TELHADOS COM VAOS DE 6M</v>
          </cell>
          <cell r="I2931" t="str">
            <v>UN</v>
          </cell>
          <cell r="J2931">
            <v>1139.3599999999999</v>
          </cell>
          <cell r="K2931" t="str">
            <v>INSUMO</v>
          </cell>
          <cell r="L2931">
            <v>5075</v>
          </cell>
          <cell r="M2931" t="str">
            <v>PREGO POLIDO COM CABECA 18 X 30</v>
          </cell>
          <cell r="N2931" t="str">
            <v>KG</v>
          </cell>
          <cell r="O2931">
            <v>2</v>
          </cell>
          <cell r="P2931">
            <v>6.32</v>
          </cell>
          <cell r="Q2931">
            <v>12.65</v>
          </cell>
          <cell r="AD2931" t="str">
            <v>COBE</v>
          </cell>
          <cell r="AE2931" t="str">
            <v>COBERTURA</v>
          </cell>
          <cell r="AF2931">
            <v>73</v>
          </cell>
          <cell r="AG2931" t="str">
            <v>MADEIRAMENTO</v>
          </cell>
          <cell r="AH2931">
            <v>73939</v>
          </cell>
          <cell r="AI2931" t="str">
            <v>CHAPA CELULOSE PRENSADA 122X224X1,2CM FORNECIMENTO</v>
          </cell>
        </row>
        <row r="2932">
          <cell r="G2932" t="str">
            <v>73939/6</v>
          </cell>
          <cell r="H2932" t="str">
            <v>TESOURA COMPLETA EM MASSARANDUBA APARELHADA, PARA TELHADOS COM VAOS DE 6M</v>
          </cell>
          <cell r="I2932" t="str">
            <v>UN</v>
          </cell>
          <cell r="J2932">
            <v>1139.3599999999999</v>
          </cell>
          <cell r="K2932" t="str">
            <v>INSUMO</v>
          </cell>
          <cell r="L2932">
            <v>6117</v>
          </cell>
          <cell r="M2932" t="str">
            <v>AJUDANTE DE CARPINTEIRO</v>
          </cell>
          <cell r="N2932" t="str">
            <v>H</v>
          </cell>
          <cell r="O2932">
            <v>19.2</v>
          </cell>
          <cell r="P2932">
            <v>8.06</v>
          </cell>
          <cell r="Q2932">
            <v>154.91999999999999</v>
          </cell>
          <cell r="AD2932" t="str">
            <v>COBE</v>
          </cell>
          <cell r="AE2932" t="str">
            <v>COBERTURA</v>
          </cell>
          <cell r="AF2932">
            <v>73</v>
          </cell>
          <cell r="AG2932" t="str">
            <v>MADEIRAMENTO</v>
          </cell>
          <cell r="AH2932">
            <v>73939</v>
          </cell>
          <cell r="AI2932" t="str">
            <v>CHAPA CELULOSE PRENSADA 122X224X1,2CM FORNECIMENTO</v>
          </cell>
        </row>
        <row r="2933">
          <cell r="G2933" t="str">
            <v>73939/6</v>
          </cell>
          <cell r="H2933" t="str">
            <v>TESOURA COMPLETA EM MASSARANDUBA APARELHADA, PARA TELHADOS COM VAOS DE 6M</v>
          </cell>
          <cell r="I2933" t="str">
            <v>UN</v>
          </cell>
          <cell r="J2933">
            <v>1139.3599999999999</v>
          </cell>
          <cell r="K2933" t="str">
            <v>INSUMO</v>
          </cell>
          <cell r="L2933">
            <v>10952</v>
          </cell>
          <cell r="M2933" t="str">
            <v>CANTONEIRA ACO ABAS IGUAIS (QUALQUER BITOLA) E = 1/8"</v>
          </cell>
          <cell r="N2933" t="str">
            <v>KG</v>
          </cell>
          <cell r="O2933">
            <v>8</v>
          </cell>
          <cell r="P2933">
            <v>2.99</v>
          </cell>
          <cell r="Q2933">
            <v>23.96</v>
          </cell>
          <cell r="AD2933" t="str">
            <v>COBE</v>
          </cell>
          <cell r="AE2933" t="str">
            <v>COBERTURA</v>
          </cell>
          <cell r="AF2933">
            <v>73</v>
          </cell>
          <cell r="AG2933" t="str">
            <v>MADEIRAMENTO</v>
          </cell>
          <cell r="AH2933">
            <v>73939</v>
          </cell>
          <cell r="AI2933" t="str">
            <v>CHAPA CELULOSE PRENSADA 122X224X1,2CM FORNECIMENTO</v>
          </cell>
        </row>
        <row r="2934">
          <cell r="G2934" t="str">
            <v>73939/7</v>
          </cell>
          <cell r="H2934" t="str">
            <v>TESOURA COMPLETA EM MASSARANDUBA SERRADA, PARA TELHADOS COM VAOS DE 7M</v>
          </cell>
          <cell r="I2934" t="str">
            <v>UN</v>
          </cell>
          <cell r="J2934">
            <v>1094.51</v>
          </cell>
          <cell r="R2934">
            <v>555.39</v>
          </cell>
          <cell r="S2934">
            <v>50.74</v>
          </cell>
          <cell r="T2934">
            <v>539.1</v>
          </cell>
          <cell r="U2934">
            <v>49.25</v>
          </cell>
          <cell r="V2934">
            <v>0</v>
          </cell>
          <cell r="W2934">
            <v>0</v>
          </cell>
          <cell r="X2934">
            <v>0</v>
          </cell>
          <cell r="Y2934">
            <v>0</v>
          </cell>
          <cell r="Z2934">
            <v>0</v>
          </cell>
          <cell r="AA2934">
            <v>0</v>
          </cell>
          <cell r="AB2934" t="str">
            <v>CAIXA REFERENCIAL</v>
          </cell>
          <cell r="AD2934" t="str">
            <v>COBE</v>
          </cell>
          <cell r="AE2934" t="str">
            <v>COBERTURA</v>
          </cell>
          <cell r="AF2934">
            <v>73</v>
          </cell>
          <cell r="AG2934" t="str">
            <v>MADEIRAMENTO</v>
          </cell>
          <cell r="AH2934">
            <v>73939</v>
          </cell>
          <cell r="AI2934" t="str">
            <v>CHAPA CELULOSE PRENSADA 122X224X1,2CM FORNECIMENTO</v>
          </cell>
        </row>
        <row r="2935">
          <cell r="G2935" t="str">
            <v>73939/7</v>
          </cell>
          <cell r="H2935" t="str">
            <v>TESOURA COMPLETA EM MASSARANDUBA SERRADA, PARA TELHADOS COM VAOS DE 7M</v>
          </cell>
          <cell r="I2935" t="str">
            <v>UN</v>
          </cell>
          <cell r="J2935">
            <v>1094.51</v>
          </cell>
          <cell r="K2935" t="str">
            <v>INSUMO</v>
          </cell>
          <cell r="L2935">
            <v>1213</v>
          </cell>
          <cell r="M2935" t="str">
            <v>CARPINTEIRO DE FORMAS</v>
          </cell>
          <cell r="N2935" t="str">
            <v>H</v>
          </cell>
          <cell r="O2935">
            <v>36</v>
          </cell>
          <cell r="P2935">
            <v>11.39</v>
          </cell>
          <cell r="Q2935">
            <v>410.15</v>
          </cell>
          <cell r="AD2935" t="str">
            <v>COBE</v>
          </cell>
          <cell r="AE2935" t="str">
            <v>COBERTURA</v>
          </cell>
          <cell r="AF2935">
            <v>73</v>
          </cell>
          <cell r="AG2935" t="str">
            <v>MADEIRAMENTO</v>
          </cell>
          <cell r="AH2935">
            <v>73939</v>
          </cell>
          <cell r="AI2935" t="str">
            <v>CHAPA CELULOSE PRENSADA 122X224X1,2CM FORNECIMENTO</v>
          </cell>
        </row>
        <row r="2936">
          <cell r="G2936" t="str">
            <v>73939/7</v>
          </cell>
          <cell r="H2936" t="str">
            <v>TESOURA COMPLETA EM MASSARANDUBA SERRADA, PARA TELHADOS COM VAOS DE 7M</v>
          </cell>
          <cell r="I2936" t="str">
            <v>UN</v>
          </cell>
          <cell r="J2936">
            <v>1094.51</v>
          </cell>
          <cell r="K2936" t="str">
            <v>INSUMO</v>
          </cell>
          <cell r="L2936">
            <v>4429</v>
          </cell>
          <cell r="M2936" t="str">
            <v>PECA DE MADEIRA DE LEI NATIVA/REGIONAL 7,5 X 10,0 CM NAO APARELHADA</v>
          </cell>
          <cell r="N2936" t="str">
            <v>M</v>
          </cell>
          <cell r="O2936">
            <v>4</v>
          </cell>
          <cell r="P2936">
            <v>16.12</v>
          </cell>
          <cell r="Q2936">
            <v>64.5</v>
          </cell>
          <cell r="AD2936" t="str">
            <v>COBE</v>
          </cell>
          <cell r="AE2936" t="str">
            <v>COBERTURA</v>
          </cell>
          <cell r="AF2936">
            <v>73</v>
          </cell>
          <cell r="AG2936" t="str">
            <v>MADEIRAMENTO</v>
          </cell>
          <cell r="AH2936">
            <v>73939</v>
          </cell>
          <cell r="AI2936" t="str">
            <v>CHAPA CELULOSE PRENSADA 122X224X1,2CM FORNECIMENTO</v>
          </cell>
        </row>
        <row r="2937">
          <cell r="G2937" t="str">
            <v>73939/7</v>
          </cell>
          <cell r="H2937" t="str">
            <v>TESOURA COMPLETA EM MASSARANDUBA SERRADA, PARA TELHADOS COM VAOS DE 7M</v>
          </cell>
          <cell r="I2937" t="str">
            <v>UN</v>
          </cell>
          <cell r="J2937">
            <v>1094.51</v>
          </cell>
          <cell r="K2937" t="str">
            <v>INSUMO</v>
          </cell>
          <cell r="L2937">
            <v>4481</v>
          </cell>
          <cell r="M2937" t="str">
            <v>PECA DE MADEIRA DE LEI NATIVA/REGIONAL 7,5 X 15,0 CM (3 X 6") NAO APARELHADA</v>
          </cell>
          <cell r="N2937" t="str">
            <v>M</v>
          </cell>
          <cell r="O2937">
            <v>18</v>
          </cell>
          <cell r="P2937">
            <v>24.16</v>
          </cell>
          <cell r="Q2937">
            <v>434.98</v>
          </cell>
          <cell r="AD2937" t="str">
            <v>COBE</v>
          </cell>
          <cell r="AE2937" t="str">
            <v>COBERTURA</v>
          </cell>
          <cell r="AF2937">
            <v>73</v>
          </cell>
          <cell r="AG2937" t="str">
            <v>MADEIRAMENTO</v>
          </cell>
          <cell r="AH2937">
            <v>73939</v>
          </cell>
          <cell r="AI2937" t="str">
            <v>CHAPA CELULOSE PRENSADA 122X224X1,2CM FORNECIMENTO</v>
          </cell>
        </row>
        <row r="2938">
          <cell r="G2938" t="str">
            <v>73939/7</v>
          </cell>
          <cell r="H2938" t="str">
            <v>TESOURA COMPLETA EM MASSARANDUBA SERRADA, PARA TELHADOS COM VAOS DE 7M</v>
          </cell>
          <cell r="I2938" t="str">
            <v>UN</v>
          </cell>
          <cell r="J2938">
            <v>1094.51</v>
          </cell>
          <cell r="K2938" t="str">
            <v>INSUMO</v>
          </cell>
          <cell r="L2938">
            <v>5075</v>
          </cell>
          <cell r="M2938" t="str">
            <v>PREGO POLIDO COM CABECA 18 X 30</v>
          </cell>
          <cell r="N2938" t="str">
            <v>KG</v>
          </cell>
          <cell r="O2938">
            <v>2</v>
          </cell>
          <cell r="P2938">
            <v>6.32</v>
          </cell>
          <cell r="Q2938">
            <v>12.65</v>
          </cell>
          <cell r="AD2938" t="str">
            <v>COBE</v>
          </cell>
          <cell r="AE2938" t="str">
            <v>COBERTURA</v>
          </cell>
          <cell r="AF2938">
            <v>73</v>
          </cell>
          <cell r="AG2938" t="str">
            <v>MADEIRAMENTO</v>
          </cell>
          <cell r="AH2938">
            <v>73939</v>
          </cell>
          <cell r="AI2938" t="str">
            <v>CHAPA CELULOSE PRENSADA 122X224X1,2CM FORNECIMENTO</v>
          </cell>
        </row>
        <row r="2939">
          <cell r="G2939" t="str">
            <v>73939/7</v>
          </cell>
          <cell r="H2939" t="str">
            <v>TESOURA COMPLETA EM MASSARANDUBA SERRADA, PARA TELHADOS COM VAOS DE 7M</v>
          </cell>
          <cell r="I2939" t="str">
            <v>UN</v>
          </cell>
          <cell r="J2939">
            <v>1094.51</v>
          </cell>
          <cell r="K2939" t="str">
            <v>INSUMO</v>
          </cell>
          <cell r="L2939">
            <v>6117</v>
          </cell>
          <cell r="M2939" t="str">
            <v>AJUDANTE DE CARPINTEIRO</v>
          </cell>
          <cell r="N2939" t="str">
            <v>H</v>
          </cell>
          <cell r="O2939">
            <v>18</v>
          </cell>
          <cell r="P2939">
            <v>8.06</v>
          </cell>
          <cell r="Q2939">
            <v>145.24</v>
          </cell>
          <cell r="AD2939" t="str">
            <v>COBE</v>
          </cell>
          <cell r="AE2939" t="str">
            <v>COBERTURA</v>
          </cell>
          <cell r="AF2939">
            <v>73</v>
          </cell>
          <cell r="AG2939" t="str">
            <v>MADEIRAMENTO</v>
          </cell>
          <cell r="AH2939">
            <v>73939</v>
          </cell>
          <cell r="AI2939" t="str">
            <v>CHAPA CELULOSE PRENSADA 122X224X1,2CM FORNECIMENTO</v>
          </cell>
        </row>
        <row r="2940">
          <cell r="G2940" t="str">
            <v>73939/7</v>
          </cell>
          <cell r="H2940" t="str">
            <v>TESOURA COMPLETA EM MASSARANDUBA SERRADA, PARA TELHADOS COM VAOS DE 7M</v>
          </cell>
          <cell r="I2940" t="str">
            <v>UN</v>
          </cell>
          <cell r="J2940">
            <v>1094.51</v>
          </cell>
          <cell r="K2940" t="str">
            <v>INSUMO</v>
          </cell>
          <cell r="L2940">
            <v>10952</v>
          </cell>
          <cell r="M2940" t="str">
            <v>CANTONEIRA ACO ABAS IGUAIS (QUALQUER BITOLA) E = 1/8"</v>
          </cell>
          <cell r="N2940" t="str">
            <v>KG</v>
          </cell>
          <cell r="O2940">
            <v>9</v>
          </cell>
          <cell r="P2940">
            <v>2.99</v>
          </cell>
          <cell r="Q2940">
            <v>26.96</v>
          </cell>
          <cell r="AD2940" t="str">
            <v>COBE</v>
          </cell>
          <cell r="AE2940" t="str">
            <v>COBERTURA</v>
          </cell>
          <cell r="AF2940">
            <v>73</v>
          </cell>
          <cell r="AG2940" t="str">
            <v>MADEIRAMENTO</v>
          </cell>
          <cell r="AH2940">
            <v>73939</v>
          </cell>
          <cell r="AI2940" t="str">
            <v>CHAPA CELULOSE PRENSADA 122X224X1,2CM FORNECIMENTO</v>
          </cell>
        </row>
        <row r="2941">
          <cell r="G2941" t="str">
            <v>73939/8</v>
          </cell>
          <cell r="H2941" t="str">
            <v>TESOURA COMPLETA EM MASSARANDUBA APARELHADA, PARA TELHADOS COM VAOS DE 7M</v>
          </cell>
          <cell r="I2941" t="str">
            <v>UN</v>
          </cell>
          <cell r="J2941">
            <v>1327.51</v>
          </cell>
          <cell r="R2941">
            <v>666.47</v>
          </cell>
          <cell r="S2941">
            <v>50.2</v>
          </cell>
          <cell r="T2941">
            <v>661.03</v>
          </cell>
          <cell r="U2941">
            <v>49.79</v>
          </cell>
          <cell r="V2941">
            <v>0</v>
          </cell>
          <cell r="W2941">
            <v>0</v>
          </cell>
          <cell r="X2941">
            <v>0</v>
          </cell>
          <cell r="Y2941">
            <v>0</v>
          </cell>
          <cell r="Z2941">
            <v>0</v>
          </cell>
          <cell r="AA2941">
            <v>0</v>
          </cell>
          <cell r="AB2941" t="str">
            <v>CAIXA REFERENCIAL</v>
          </cell>
          <cell r="AD2941" t="str">
            <v>COBE</v>
          </cell>
          <cell r="AE2941" t="str">
            <v>COBERTURA</v>
          </cell>
          <cell r="AF2941">
            <v>73</v>
          </cell>
          <cell r="AG2941" t="str">
            <v>MADEIRAMENTO</v>
          </cell>
          <cell r="AH2941">
            <v>73939</v>
          </cell>
          <cell r="AI2941" t="str">
            <v>CHAPA CELULOSE PRENSADA 122X224X1,2CM FORNECIMENTO</v>
          </cell>
        </row>
        <row r="2942">
          <cell r="G2942" t="str">
            <v>73939/8</v>
          </cell>
          <cell r="H2942" t="str">
            <v>TESOURA COMPLETA EM MASSARANDUBA APARELHADA, PARA TELHADOS COM VAOS DE 7M</v>
          </cell>
          <cell r="I2942" t="str">
            <v>UN</v>
          </cell>
          <cell r="J2942">
            <v>1327.51</v>
          </cell>
          <cell r="K2942" t="str">
            <v>COMPOSICAO</v>
          </cell>
          <cell r="L2942">
            <v>73460</v>
          </cell>
          <cell r="M2942" t="str">
            <v>MACARANDUBA APARELHADA 3" X 4.1/2"</v>
          </cell>
          <cell r="N2942" t="str">
            <v>M</v>
          </cell>
          <cell r="O2942">
            <v>4</v>
          </cell>
          <cell r="P2942">
            <v>22.59</v>
          </cell>
          <cell r="Q2942">
            <v>90.37</v>
          </cell>
          <cell r="AD2942" t="str">
            <v>COBE</v>
          </cell>
          <cell r="AE2942" t="str">
            <v>COBERTURA</v>
          </cell>
          <cell r="AF2942">
            <v>73</v>
          </cell>
          <cell r="AG2942" t="str">
            <v>MADEIRAMENTO</v>
          </cell>
          <cell r="AH2942">
            <v>73939</v>
          </cell>
          <cell r="AI2942" t="str">
            <v>CHAPA CELULOSE PRENSADA 122X224X1,2CM FORNECIMENTO</v>
          </cell>
        </row>
        <row r="2943">
          <cell r="G2943" t="str">
            <v>73939/8</v>
          </cell>
          <cell r="H2943" t="str">
            <v>TESOURA COMPLETA EM MASSARANDUBA APARELHADA, PARA TELHADOS COM VAOS DE 7M</v>
          </cell>
          <cell r="I2943" t="str">
            <v>UN</v>
          </cell>
          <cell r="J2943">
            <v>1327.51</v>
          </cell>
          <cell r="K2943" t="str">
            <v>COMPOSICAO</v>
          </cell>
          <cell r="L2943">
            <v>73488</v>
          </cell>
          <cell r="M2943" t="str">
            <v>MACARANDUBA APARELHADA 3" X 6"</v>
          </cell>
          <cell r="N2943" t="str">
            <v>M</v>
          </cell>
          <cell r="O2943">
            <v>18</v>
          </cell>
          <cell r="P2943">
            <v>29.5</v>
          </cell>
          <cell r="Q2943">
            <v>531.03</v>
          </cell>
          <cell r="AD2943" t="str">
            <v>COBE</v>
          </cell>
          <cell r="AE2943" t="str">
            <v>COBERTURA</v>
          </cell>
          <cell r="AF2943">
            <v>73</v>
          </cell>
          <cell r="AG2943" t="str">
            <v>MADEIRAMENTO</v>
          </cell>
          <cell r="AH2943">
            <v>73939</v>
          </cell>
          <cell r="AI2943" t="str">
            <v>CHAPA CELULOSE PRENSADA 122X224X1,2CM FORNECIMENTO</v>
          </cell>
        </row>
        <row r="2944">
          <cell r="G2944" t="str">
            <v>73939/8</v>
          </cell>
          <cell r="H2944" t="str">
            <v>TESOURA COMPLETA EM MASSARANDUBA APARELHADA, PARA TELHADOS COM VAOS DE 7M</v>
          </cell>
          <cell r="I2944" t="str">
            <v>UN</v>
          </cell>
          <cell r="J2944">
            <v>1327.51</v>
          </cell>
          <cell r="K2944" t="str">
            <v>INSUMO</v>
          </cell>
          <cell r="L2944">
            <v>1213</v>
          </cell>
          <cell r="M2944" t="str">
            <v>CARPINTEIRO DE FORMAS</v>
          </cell>
          <cell r="N2944" t="str">
            <v>H</v>
          </cell>
          <cell r="O2944">
            <v>43.2</v>
          </cell>
          <cell r="P2944">
            <v>11.39</v>
          </cell>
          <cell r="Q2944">
            <v>492.18</v>
          </cell>
          <cell r="AD2944" t="str">
            <v>COBE</v>
          </cell>
          <cell r="AE2944" t="str">
            <v>COBERTURA</v>
          </cell>
          <cell r="AF2944">
            <v>73</v>
          </cell>
          <cell r="AG2944" t="str">
            <v>MADEIRAMENTO</v>
          </cell>
          <cell r="AH2944">
            <v>73939</v>
          </cell>
          <cell r="AI2944" t="str">
            <v>CHAPA CELULOSE PRENSADA 122X224X1,2CM FORNECIMENTO</v>
          </cell>
        </row>
        <row r="2945">
          <cell r="G2945" t="str">
            <v>73939/8</v>
          </cell>
          <cell r="H2945" t="str">
            <v>TESOURA COMPLETA EM MASSARANDUBA APARELHADA, PARA TELHADOS COM VAOS DE 7M</v>
          </cell>
          <cell r="I2945" t="str">
            <v>UN</v>
          </cell>
          <cell r="J2945">
            <v>1327.51</v>
          </cell>
          <cell r="K2945" t="str">
            <v>INSUMO</v>
          </cell>
          <cell r="L2945">
            <v>5075</v>
          </cell>
          <cell r="M2945" t="str">
            <v>PREGO POLIDO COM CABECA 18 X 30</v>
          </cell>
          <cell r="N2945" t="str">
            <v>KG</v>
          </cell>
          <cell r="O2945">
            <v>2</v>
          </cell>
          <cell r="P2945">
            <v>6.32</v>
          </cell>
          <cell r="Q2945">
            <v>12.65</v>
          </cell>
          <cell r="AD2945" t="str">
            <v>COBE</v>
          </cell>
          <cell r="AE2945" t="str">
            <v>COBERTURA</v>
          </cell>
          <cell r="AF2945">
            <v>73</v>
          </cell>
          <cell r="AG2945" t="str">
            <v>MADEIRAMENTO</v>
          </cell>
          <cell r="AH2945">
            <v>73939</v>
          </cell>
          <cell r="AI2945" t="str">
            <v>CHAPA CELULOSE PRENSADA 122X224X1,2CM FORNECIMENTO</v>
          </cell>
        </row>
        <row r="2946">
          <cell r="G2946" t="str">
            <v>73939/8</v>
          </cell>
          <cell r="H2946" t="str">
            <v>TESOURA COMPLETA EM MASSARANDUBA APARELHADA, PARA TELHADOS COM VAOS DE 7M</v>
          </cell>
          <cell r="I2946" t="str">
            <v>UN</v>
          </cell>
          <cell r="J2946">
            <v>1327.51</v>
          </cell>
          <cell r="K2946" t="str">
            <v>INSUMO</v>
          </cell>
          <cell r="L2946">
            <v>6117</v>
          </cell>
          <cell r="M2946" t="str">
            <v>AJUDANTE DE CARPINTEIRO</v>
          </cell>
          <cell r="N2946" t="str">
            <v>H</v>
          </cell>
          <cell r="O2946">
            <v>21.6</v>
          </cell>
          <cell r="P2946">
            <v>8.06</v>
          </cell>
          <cell r="Q2946">
            <v>174.29</v>
          </cell>
          <cell r="AD2946" t="str">
            <v>COBE</v>
          </cell>
          <cell r="AE2946" t="str">
            <v>COBERTURA</v>
          </cell>
          <cell r="AF2946">
            <v>73</v>
          </cell>
          <cell r="AG2946" t="str">
            <v>MADEIRAMENTO</v>
          </cell>
          <cell r="AH2946">
            <v>73939</v>
          </cell>
          <cell r="AI2946" t="str">
            <v>CHAPA CELULOSE PRENSADA 122X224X1,2CM FORNECIMENTO</v>
          </cell>
        </row>
        <row r="2947">
          <cell r="G2947" t="str">
            <v>73939/8</v>
          </cell>
          <cell r="H2947" t="str">
            <v>TESOURA COMPLETA EM MASSARANDUBA APARELHADA, PARA TELHADOS COM VAOS DE 7M</v>
          </cell>
          <cell r="I2947" t="str">
            <v>UN</v>
          </cell>
          <cell r="J2947">
            <v>1327.51</v>
          </cell>
          <cell r="K2947" t="str">
            <v>INSUMO</v>
          </cell>
          <cell r="L2947">
            <v>10952</v>
          </cell>
          <cell r="M2947" t="str">
            <v>CANTONEIRA ACO ABAS IGUAIS (QUALQUER BITOLA) E = 1/8"</v>
          </cell>
          <cell r="N2947" t="str">
            <v>KG</v>
          </cell>
          <cell r="O2947">
            <v>9</v>
          </cell>
          <cell r="P2947">
            <v>2.99</v>
          </cell>
          <cell r="Q2947">
            <v>26.96</v>
          </cell>
          <cell r="AD2947" t="str">
            <v>COBE</v>
          </cell>
          <cell r="AE2947" t="str">
            <v>COBERTURA</v>
          </cell>
          <cell r="AF2947">
            <v>73</v>
          </cell>
          <cell r="AG2947" t="str">
            <v>MADEIRAMENTO</v>
          </cell>
          <cell r="AH2947">
            <v>73939</v>
          </cell>
          <cell r="AI2947" t="str">
            <v>CHAPA CELULOSE PRENSADA 122X224X1,2CM FORNECIMENTO</v>
          </cell>
        </row>
        <row r="2948">
          <cell r="G2948" t="str">
            <v>73939/9</v>
          </cell>
          <cell r="H2948" t="str">
            <v>TESOURA COMPLETA EM MASSARANDUBA SERRADA, PARA TELHADOS COM VAOS DE 8M</v>
          </cell>
          <cell r="I2948" t="str">
            <v>UN</v>
          </cell>
          <cell r="J2948">
            <v>1384.71</v>
          </cell>
          <cell r="R2948">
            <v>617.1</v>
          </cell>
          <cell r="S2948">
            <v>44.56</v>
          </cell>
          <cell r="T2948">
            <v>767.59</v>
          </cell>
          <cell r="U2948">
            <v>55.43</v>
          </cell>
          <cell r="V2948">
            <v>0</v>
          </cell>
          <cell r="W2948">
            <v>0</v>
          </cell>
          <cell r="X2948">
            <v>0</v>
          </cell>
          <cell r="Y2948">
            <v>0</v>
          </cell>
          <cell r="Z2948">
            <v>0</v>
          </cell>
          <cell r="AA2948">
            <v>0</v>
          </cell>
          <cell r="AB2948" t="str">
            <v>CAIXA REFERENCIAL</v>
          </cell>
          <cell r="AD2948" t="str">
            <v>COBE</v>
          </cell>
          <cell r="AE2948" t="str">
            <v>COBERTURA</v>
          </cell>
          <cell r="AF2948">
            <v>73</v>
          </cell>
          <cell r="AG2948" t="str">
            <v>MADEIRAMENTO</v>
          </cell>
          <cell r="AH2948">
            <v>73939</v>
          </cell>
          <cell r="AI2948" t="str">
            <v>CHAPA CELULOSE PRENSADA 122X224X1,2CM FORNECIMENTO</v>
          </cell>
        </row>
        <row r="2949">
          <cell r="G2949" t="str">
            <v>73939/9</v>
          </cell>
          <cell r="H2949" t="str">
            <v>TESOURA COMPLETA EM MASSARANDUBA SERRADA, PARA TELHADOS COM VAOS DE 8M</v>
          </cell>
          <cell r="I2949" t="str">
            <v>UN</v>
          </cell>
          <cell r="J2949">
            <v>1384.71</v>
          </cell>
          <cell r="K2949" t="str">
            <v>INSUMO</v>
          </cell>
          <cell r="L2949">
            <v>1213</v>
          </cell>
          <cell r="M2949" t="str">
            <v>CARPINTEIRO DE FORMAS</v>
          </cell>
          <cell r="N2949" t="str">
            <v>H</v>
          </cell>
          <cell r="O2949">
            <v>40</v>
          </cell>
          <cell r="P2949">
            <v>11.39</v>
          </cell>
          <cell r="Q2949">
            <v>455.72</v>
          </cell>
          <cell r="AD2949" t="str">
            <v>COBE</v>
          </cell>
          <cell r="AE2949" t="str">
            <v>COBERTURA</v>
          </cell>
          <cell r="AF2949">
            <v>73</v>
          </cell>
          <cell r="AG2949" t="str">
            <v>MADEIRAMENTO</v>
          </cell>
          <cell r="AH2949">
            <v>73939</v>
          </cell>
          <cell r="AI2949" t="str">
            <v>CHAPA CELULOSE PRENSADA 122X224X1,2CM FORNECIMENTO</v>
          </cell>
        </row>
        <row r="2950">
          <cell r="G2950" t="str">
            <v>73939/9</v>
          </cell>
          <cell r="H2950" t="str">
            <v>TESOURA COMPLETA EM MASSARANDUBA SERRADA, PARA TELHADOS COM VAOS DE 8M</v>
          </cell>
          <cell r="I2950" t="str">
            <v>UN</v>
          </cell>
          <cell r="J2950">
            <v>1384.71</v>
          </cell>
          <cell r="K2950" t="str">
            <v>INSUMO</v>
          </cell>
          <cell r="L2950">
            <v>4481</v>
          </cell>
          <cell r="M2950" t="str">
            <v>PECA DE MADEIRA DE LEI NATIVA/REGIONAL 7,5 X 15,0 CM (3 X 6") NAO APARELHADA</v>
          </cell>
          <cell r="N2950" t="str">
            <v>M</v>
          </cell>
          <cell r="O2950">
            <v>30</v>
          </cell>
          <cell r="P2950">
            <v>24.16</v>
          </cell>
          <cell r="Q2950">
            <v>724.98</v>
          </cell>
          <cell r="AD2950" t="str">
            <v>COBE</v>
          </cell>
          <cell r="AE2950" t="str">
            <v>COBERTURA</v>
          </cell>
          <cell r="AF2950">
            <v>73</v>
          </cell>
          <cell r="AG2950" t="str">
            <v>MADEIRAMENTO</v>
          </cell>
          <cell r="AH2950">
            <v>73939</v>
          </cell>
          <cell r="AI2950" t="str">
            <v>CHAPA CELULOSE PRENSADA 122X224X1,2CM FORNECIMENTO</v>
          </cell>
        </row>
        <row r="2951">
          <cell r="G2951" t="str">
            <v>73939/9</v>
          </cell>
          <cell r="H2951" t="str">
            <v>TESOURA COMPLETA EM MASSARANDUBA SERRADA, PARA TELHADOS COM VAOS DE 8M</v>
          </cell>
          <cell r="I2951" t="str">
            <v>UN</v>
          </cell>
          <cell r="J2951">
            <v>1384.71</v>
          </cell>
          <cell r="K2951" t="str">
            <v>INSUMO</v>
          </cell>
          <cell r="L2951">
            <v>5075</v>
          </cell>
          <cell r="M2951" t="str">
            <v>PREGO POLIDO COM CABECA 18 X 30</v>
          </cell>
          <cell r="N2951" t="str">
            <v>KG</v>
          </cell>
          <cell r="O2951">
            <v>2</v>
          </cell>
          <cell r="P2951">
            <v>6.32</v>
          </cell>
          <cell r="Q2951">
            <v>12.65</v>
          </cell>
          <cell r="AD2951" t="str">
            <v>COBE</v>
          </cell>
          <cell r="AE2951" t="str">
            <v>COBERTURA</v>
          </cell>
          <cell r="AF2951">
            <v>73</v>
          </cell>
          <cell r="AG2951" t="str">
            <v>MADEIRAMENTO</v>
          </cell>
          <cell r="AH2951">
            <v>73939</v>
          </cell>
          <cell r="AI2951" t="str">
            <v>CHAPA CELULOSE PRENSADA 122X224X1,2CM FORNECIMENTO</v>
          </cell>
        </row>
        <row r="2952">
          <cell r="G2952" t="str">
            <v>73939/9</v>
          </cell>
          <cell r="H2952" t="str">
            <v>TESOURA COMPLETA EM MASSARANDUBA SERRADA, PARA TELHADOS COM VAOS DE 8M</v>
          </cell>
          <cell r="I2952" t="str">
            <v>UN</v>
          </cell>
          <cell r="J2952">
            <v>1384.71</v>
          </cell>
          <cell r="K2952" t="str">
            <v>INSUMO</v>
          </cell>
          <cell r="L2952">
            <v>6117</v>
          </cell>
          <cell r="M2952" t="str">
            <v>AJUDANTE DE CARPINTEIRO</v>
          </cell>
          <cell r="N2952" t="str">
            <v>H</v>
          </cell>
          <cell r="O2952">
            <v>20</v>
          </cell>
          <cell r="P2952">
            <v>8.06</v>
          </cell>
          <cell r="Q2952">
            <v>161.38</v>
          </cell>
          <cell r="AD2952" t="str">
            <v>COBE</v>
          </cell>
          <cell r="AE2952" t="str">
            <v>COBERTURA</v>
          </cell>
          <cell r="AF2952">
            <v>73</v>
          </cell>
          <cell r="AG2952" t="str">
            <v>MADEIRAMENTO</v>
          </cell>
          <cell r="AH2952">
            <v>73939</v>
          </cell>
          <cell r="AI2952" t="str">
            <v>CHAPA CELULOSE PRENSADA 122X224X1,2CM FORNECIMENTO</v>
          </cell>
        </row>
        <row r="2953">
          <cell r="G2953" t="str">
            <v>73939/9</v>
          </cell>
          <cell r="H2953" t="str">
            <v>TESOURA COMPLETA EM MASSARANDUBA SERRADA, PARA TELHADOS COM VAOS DE 8M</v>
          </cell>
          <cell r="I2953" t="str">
            <v>UN</v>
          </cell>
          <cell r="J2953">
            <v>1384.71</v>
          </cell>
          <cell r="K2953" t="str">
            <v>INSUMO</v>
          </cell>
          <cell r="L2953">
            <v>10952</v>
          </cell>
          <cell r="M2953" t="str">
            <v>CANTONEIRA ACO ABAS IGUAIS (QUALQUER BITOLA) E = 1/8"</v>
          </cell>
          <cell r="N2953" t="str">
            <v>KG</v>
          </cell>
          <cell r="O2953">
            <v>10</v>
          </cell>
          <cell r="P2953">
            <v>2.99</v>
          </cell>
          <cell r="Q2953">
            <v>29.96</v>
          </cell>
          <cell r="AD2953" t="str">
            <v>COBE</v>
          </cell>
          <cell r="AE2953" t="str">
            <v>COBERTURA</v>
          </cell>
          <cell r="AF2953">
            <v>73</v>
          </cell>
          <cell r="AG2953" t="str">
            <v>MADEIRAMENTO</v>
          </cell>
          <cell r="AH2953">
            <v>73939</v>
          </cell>
          <cell r="AI2953" t="str">
            <v>CHAPA CELULOSE PRENSADA 122X224X1,2CM FORNECIMENTO</v>
          </cell>
        </row>
        <row r="2954">
          <cell r="G2954" t="str">
            <v>73939/10</v>
          </cell>
          <cell r="H2954" t="str">
            <v>TESOURA COMPLETA EM MASSARANDUBA APARELHADA, PARA TELHADOS COM VAOS DE 8M</v>
          </cell>
          <cell r="I2954" t="str">
            <v>UN</v>
          </cell>
          <cell r="J2954">
            <v>1805.36</v>
          </cell>
          <cell r="R2954">
            <v>740.53</v>
          </cell>
          <cell r="S2954">
            <v>41.01</v>
          </cell>
          <cell r="T2954">
            <v>1064.82</v>
          </cell>
          <cell r="U2954">
            <v>58.98</v>
          </cell>
          <cell r="V2954">
            <v>0</v>
          </cell>
          <cell r="W2954">
            <v>0</v>
          </cell>
          <cell r="X2954">
            <v>0</v>
          </cell>
          <cell r="Y2954">
            <v>0</v>
          </cell>
          <cell r="Z2954">
            <v>0</v>
          </cell>
          <cell r="AA2954">
            <v>0</v>
          </cell>
          <cell r="AB2954" t="str">
            <v>CAIXA REFERENCIAL</v>
          </cell>
          <cell r="AD2954" t="str">
            <v>COBE</v>
          </cell>
          <cell r="AE2954" t="str">
            <v>COBERTURA</v>
          </cell>
          <cell r="AF2954">
            <v>73</v>
          </cell>
          <cell r="AG2954" t="str">
            <v>MADEIRAMENTO</v>
          </cell>
          <cell r="AH2954">
            <v>73939</v>
          </cell>
          <cell r="AI2954" t="str">
            <v>CHAPA CELULOSE PRENSADA 122X224X1,2CM FORNECIMENTO</v>
          </cell>
        </row>
        <row r="2955">
          <cell r="G2955" t="str">
            <v>73939/10</v>
          </cell>
          <cell r="H2955" t="str">
            <v>TESOURA COMPLETA EM MASSARANDUBA APARELHADA, PARA TELHADOS COM VAOS DE 8M</v>
          </cell>
          <cell r="I2955" t="str">
            <v>UN</v>
          </cell>
          <cell r="J2955">
            <v>1805.36</v>
          </cell>
          <cell r="K2955" t="str">
            <v>COMPOSICAO</v>
          </cell>
          <cell r="L2955">
            <v>73488</v>
          </cell>
          <cell r="M2955" t="str">
            <v>MACARANDUBA APARELHADA 3" X 6"</v>
          </cell>
          <cell r="N2955" t="str">
            <v>M</v>
          </cell>
          <cell r="O2955">
            <v>4</v>
          </cell>
          <cell r="P2955">
            <v>29.5</v>
          </cell>
          <cell r="Q2955">
            <v>118</v>
          </cell>
          <cell r="AD2955" t="str">
            <v>COBE</v>
          </cell>
          <cell r="AE2955" t="str">
            <v>COBERTURA</v>
          </cell>
          <cell r="AF2955">
            <v>73</v>
          </cell>
          <cell r="AG2955" t="str">
            <v>MADEIRAMENTO</v>
          </cell>
          <cell r="AH2955">
            <v>73939</v>
          </cell>
          <cell r="AI2955" t="str">
            <v>CHAPA CELULOSE PRENSADA 122X224X1,2CM FORNECIMENTO</v>
          </cell>
        </row>
        <row r="2956">
          <cell r="G2956" t="str">
            <v>73939/10</v>
          </cell>
          <cell r="H2956" t="str">
            <v>TESOURA COMPLETA EM MASSARANDUBA APARELHADA, PARA TELHADOS COM VAOS DE 8M</v>
          </cell>
          <cell r="I2956" t="str">
            <v>UN</v>
          </cell>
          <cell r="J2956">
            <v>1805.36</v>
          </cell>
          <cell r="K2956" t="str">
            <v>COMPOSICAO</v>
          </cell>
          <cell r="L2956">
            <v>73489</v>
          </cell>
          <cell r="M2956" t="str">
            <v>MACARANDUBA APARELHADA DE 3" X 9"</v>
          </cell>
          <cell r="N2956" t="str">
            <v>M</v>
          </cell>
          <cell r="O2956">
            <v>20</v>
          </cell>
          <cell r="P2956">
            <v>45.21</v>
          </cell>
          <cell r="Q2956">
            <v>904.2</v>
          </cell>
          <cell r="AD2956" t="str">
            <v>COBE</v>
          </cell>
          <cell r="AE2956" t="str">
            <v>COBERTURA</v>
          </cell>
          <cell r="AF2956">
            <v>73</v>
          </cell>
          <cell r="AG2956" t="str">
            <v>MADEIRAMENTO</v>
          </cell>
          <cell r="AH2956">
            <v>73939</v>
          </cell>
          <cell r="AI2956" t="str">
            <v>CHAPA CELULOSE PRENSADA 122X224X1,2CM FORNECIMENTO</v>
          </cell>
        </row>
        <row r="2957">
          <cell r="G2957" t="str">
            <v>73939/10</v>
          </cell>
          <cell r="H2957" t="str">
            <v>TESOURA COMPLETA EM MASSARANDUBA APARELHADA, PARA TELHADOS COM VAOS DE 8M</v>
          </cell>
          <cell r="I2957" t="str">
            <v>UN</v>
          </cell>
          <cell r="J2957">
            <v>1805.36</v>
          </cell>
          <cell r="K2957" t="str">
            <v>INSUMO</v>
          </cell>
          <cell r="L2957">
            <v>1213</v>
          </cell>
          <cell r="M2957" t="str">
            <v>CARPINTEIRO DE FORMAS</v>
          </cell>
          <cell r="N2957" t="str">
            <v>H</v>
          </cell>
          <cell r="O2957">
            <v>48</v>
          </cell>
          <cell r="P2957">
            <v>11.39</v>
          </cell>
          <cell r="Q2957">
            <v>546.87</v>
          </cell>
          <cell r="AD2957" t="str">
            <v>COBE</v>
          </cell>
          <cell r="AE2957" t="str">
            <v>COBERTURA</v>
          </cell>
          <cell r="AF2957">
            <v>73</v>
          </cell>
          <cell r="AG2957" t="str">
            <v>MADEIRAMENTO</v>
          </cell>
          <cell r="AH2957">
            <v>73939</v>
          </cell>
          <cell r="AI2957" t="str">
            <v>CHAPA CELULOSE PRENSADA 122X224X1,2CM FORNECIMENTO</v>
          </cell>
        </row>
        <row r="2958">
          <cell r="G2958" t="str">
            <v>73939/10</v>
          </cell>
          <cell r="H2958" t="str">
            <v>TESOURA COMPLETA EM MASSARANDUBA APARELHADA, PARA TELHADOS COM VAOS DE 8M</v>
          </cell>
          <cell r="I2958" t="str">
            <v>UN</v>
          </cell>
          <cell r="J2958">
            <v>1805.36</v>
          </cell>
          <cell r="K2958" t="str">
            <v>INSUMO</v>
          </cell>
          <cell r="L2958">
            <v>5075</v>
          </cell>
          <cell r="M2958" t="str">
            <v>PREGO POLIDO COM CABECA 18 X 30</v>
          </cell>
          <cell r="N2958" t="str">
            <v>KG</v>
          </cell>
          <cell r="O2958">
            <v>2</v>
          </cell>
          <cell r="P2958">
            <v>6.32</v>
          </cell>
          <cell r="Q2958">
            <v>12.65</v>
          </cell>
          <cell r="AD2958" t="str">
            <v>COBE</v>
          </cell>
          <cell r="AE2958" t="str">
            <v>COBERTURA</v>
          </cell>
          <cell r="AF2958">
            <v>73</v>
          </cell>
          <cell r="AG2958" t="str">
            <v>MADEIRAMENTO</v>
          </cell>
          <cell r="AH2958">
            <v>73939</v>
          </cell>
          <cell r="AI2958" t="str">
            <v>CHAPA CELULOSE PRENSADA 122X224X1,2CM FORNECIMENTO</v>
          </cell>
        </row>
        <row r="2959">
          <cell r="G2959" t="str">
            <v>73939/10</v>
          </cell>
          <cell r="H2959" t="str">
            <v>TESOURA COMPLETA EM MASSARANDUBA APARELHADA, PARA TELHADOS COM VAOS DE 8M</v>
          </cell>
          <cell r="I2959" t="str">
            <v>UN</v>
          </cell>
          <cell r="J2959">
            <v>1805.36</v>
          </cell>
          <cell r="K2959" t="str">
            <v>INSUMO</v>
          </cell>
          <cell r="L2959">
            <v>6117</v>
          </cell>
          <cell r="M2959" t="str">
            <v>AJUDANTE DE CARPINTEIRO</v>
          </cell>
          <cell r="N2959" t="str">
            <v>H</v>
          </cell>
          <cell r="O2959">
            <v>24</v>
          </cell>
          <cell r="P2959">
            <v>8.06</v>
          </cell>
          <cell r="Q2959">
            <v>193.66</v>
          </cell>
          <cell r="AD2959" t="str">
            <v>COBE</v>
          </cell>
          <cell r="AE2959" t="str">
            <v>COBERTURA</v>
          </cell>
          <cell r="AF2959">
            <v>73</v>
          </cell>
          <cell r="AG2959" t="str">
            <v>MADEIRAMENTO</v>
          </cell>
          <cell r="AH2959">
            <v>73939</v>
          </cell>
          <cell r="AI2959" t="str">
            <v>CHAPA CELULOSE PRENSADA 122X224X1,2CM FORNECIMENTO</v>
          </cell>
        </row>
        <row r="2960">
          <cell r="G2960" t="str">
            <v>73939/10</v>
          </cell>
          <cell r="H2960" t="str">
            <v>TESOURA COMPLETA EM MASSARANDUBA APARELHADA, PARA TELHADOS COM VAOS DE 8M</v>
          </cell>
          <cell r="I2960" t="str">
            <v>UN</v>
          </cell>
          <cell r="J2960">
            <v>1805.36</v>
          </cell>
          <cell r="K2960" t="str">
            <v>INSUMO</v>
          </cell>
          <cell r="L2960">
            <v>10952</v>
          </cell>
          <cell r="M2960" t="str">
            <v>CANTONEIRA ACO ABAS IGUAIS (QUALQUER BITOLA) E = 1/8"</v>
          </cell>
          <cell r="N2960" t="str">
            <v>KG</v>
          </cell>
          <cell r="O2960">
            <v>10</v>
          </cell>
          <cell r="P2960">
            <v>2.99</v>
          </cell>
          <cell r="Q2960">
            <v>29.96</v>
          </cell>
          <cell r="AD2960" t="str">
            <v>COBE</v>
          </cell>
          <cell r="AE2960" t="str">
            <v>COBERTURA</v>
          </cell>
          <cell r="AF2960">
            <v>73</v>
          </cell>
          <cell r="AG2960" t="str">
            <v>MADEIRAMENTO</v>
          </cell>
          <cell r="AH2960">
            <v>73939</v>
          </cell>
          <cell r="AI2960" t="str">
            <v>CHAPA CELULOSE PRENSADA 122X224X1,2CM FORNECIMENTO</v>
          </cell>
        </row>
        <row r="2961">
          <cell r="G2961" t="str">
            <v>73939/11</v>
          </cell>
          <cell r="H2961" t="str">
            <v>TESOURA COMPLETA EM MASSARANDUBA SERRADA, PARA TELHADOS COM VAOS DE 9M</v>
          </cell>
          <cell r="I2961" t="str">
            <v>UN</v>
          </cell>
          <cell r="J2961">
            <v>1561.33</v>
          </cell>
          <cell r="R2961">
            <v>678.82</v>
          </cell>
          <cell r="S2961">
            <v>43.47</v>
          </cell>
          <cell r="T2961">
            <v>882.5</v>
          </cell>
          <cell r="U2961">
            <v>56.52</v>
          </cell>
          <cell r="V2961">
            <v>0</v>
          </cell>
          <cell r="W2961">
            <v>0</v>
          </cell>
          <cell r="X2961">
            <v>0</v>
          </cell>
          <cell r="Y2961">
            <v>0</v>
          </cell>
          <cell r="Z2961">
            <v>0</v>
          </cell>
          <cell r="AA2961">
            <v>0</v>
          </cell>
          <cell r="AB2961" t="str">
            <v>CAIXA REFERENCIAL</v>
          </cell>
          <cell r="AD2961" t="str">
            <v>COBE</v>
          </cell>
          <cell r="AE2961" t="str">
            <v>COBERTURA</v>
          </cell>
          <cell r="AF2961">
            <v>73</v>
          </cell>
          <cell r="AG2961" t="str">
            <v>MADEIRAMENTO</v>
          </cell>
          <cell r="AH2961">
            <v>73939</v>
          </cell>
          <cell r="AI2961" t="str">
            <v>CHAPA CELULOSE PRENSADA 122X224X1,2CM FORNECIMENTO</v>
          </cell>
        </row>
        <row r="2962">
          <cell r="G2962" t="str">
            <v>73939/11</v>
          </cell>
          <cell r="H2962" t="str">
            <v>TESOURA COMPLETA EM MASSARANDUBA SERRADA, PARA TELHADOS COM VAOS DE 9M</v>
          </cell>
          <cell r="I2962" t="str">
            <v>UN</v>
          </cell>
          <cell r="J2962">
            <v>1561.33</v>
          </cell>
          <cell r="K2962" t="str">
            <v>INSUMO</v>
          </cell>
          <cell r="L2962">
            <v>1213</v>
          </cell>
          <cell r="M2962" t="str">
            <v>CARPINTEIRO DE FORMAS</v>
          </cell>
          <cell r="N2962" t="str">
            <v>H</v>
          </cell>
          <cell r="O2962">
            <v>44</v>
          </cell>
          <cell r="P2962">
            <v>11.39</v>
          </cell>
          <cell r="Q2962">
            <v>501.29</v>
          </cell>
          <cell r="AD2962" t="str">
            <v>COBE</v>
          </cell>
          <cell r="AE2962" t="str">
            <v>COBERTURA</v>
          </cell>
          <cell r="AF2962">
            <v>73</v>
          </cell>
          <cell r="AG2962" t="str">
            <v>MADEIRAMENTO</v>
          </cell>
          <cell r="AH2962">
            <v>73939</v>
          </cell>
          <cell r="AI2962" t="str">
            <v>CHAPA CELULOSE PRENSADA 122X224X1,2CM FORNECIMENTO</v>
          </cell>
        </row>
        <row r="2963">
          <cell r="G2963" t="str">
            <v>73939/11</v>
          </cell>
          <cell r="H2963" t="str">
            <v>TESOURA COMPLETA EM MASSARANDUBA SERRADA, PARA TELHADOS COM VAOS DE 9M</v>
          </cell>
          <cell r="I2963" t="str">
            <v>UN</v>
          </cell>
          <cell r="J2963">
            <v>1561.33</v>
          </cell>
          <cell r="K2963" t="str">
            <v>INSUMO</v>
          </cell>
          <cell r="L2963">
            <v>4481</v>
          </cell>
          <cell r="M2963" t="str">
            <v>PECA DE MADEIRA DE LEI NATIVA/REGIONAL 7,5 X 15,0 CM (3 X 6") NAO APARELHADA</v>
          </cell>
          <cell r="N2963" t="str">
            <v>M</v>
          </cell>
          <cell r="O2963">
            <v>34.5</v>
          </cell>
          <cell r="P2963">
            <v>24.16</v>
          </cell>
          <cell r="Q2963">
            <v>833.72</v>
          </cell>
          <cell r="AD2963" t="str">
            <v>COBE</v>
          </cell>
          <cell r="AE2963" t="str">
            <v>COBERTURA</v>
          </cell>
          <cell r="AF2963">
            <v>73</v>
          </cell>
          <cell r="AG2963" t="str">
            <v>MADEIRAMENTO</v>
          </cell>
          <cell r="AH2963">
            <v>73939</v>
          </cell>
          <cell r="AI2963" t="str">
            <v>CHAPA CELULOSE PRENSADA 122X224X1,2CM FORNECIMENTO</v>
          </cell>
        </row>
        <row r="2964">
          <cell r="G2964" t="str">
            <v>73939/11</v>
          </cell>
          <cell r="H2964" t="str">
            <v>TESOURA COMPLETA EM MASSARANDUBA SERRADA, PARA TELHADOS COM VAOS DE 9M</v>
          </cell>
          <cell r="I2964" t="str">
            <v>UN</v>
          </cell>
          <cell r="J2964">
            <v>1561.33</v>
          </cell>
          <cell r="K2964" t="str">
            <v>INSUMO</v>
          </cell>
          <cell r="L2964">
            <v>5075</v>
          </cell>
          <cell r="M2964" t="str">
            <v>PREGO POLIDO COM CABECA 18 X 30</v>
          </cell>
          <cell r="N2964" t="str">
            <v>KG</v>
          </cell>
          <cell r="O2964">
            <v>2.5</v>
          </cell>
          <cell r="P2964">
            <v>6.32</v>
          </cell>
          <cell r="Q2964">
            <v>15.82</v>
          </cell>
          <cell r="AD2964" t="str">
            <v>COBE</v>
          </cell>
          <cell r="AE2964" t="str">
            <v>COBERTURA</v>
          </cell>
          <cell r="AF2964">
            <v>73</v>
          </cell>
          <cell r="AG2964" t="str">
            <v>MADEIRAMENTO</v>
          </cell>
          <cell r="AH2964">
            <v>73939</v>
          </cell>
          <cell r="AI2964" t="str">
            <v>CHAPA CELULOSE PRENSADA 122X224X1,2CM FORNECIMENTO</v>
          </cell>
        </row>
        <row r="2965">
          <cell r="G2965" t="str">
            <v>73939/11</v>
          </cell>
          <cell r="H2965" t="str">
            <v>TESOURA COMPLETA EM MASSARANDUBA SERRADA, PARA TELHADOS COM VAOS DE 9M</v>
          </cell>
          <cell r="I2965" t="str">
            <v>UN</v>
          </cell>
          <cell r="J2965">
            <v>1561.33</v>
          </cell>
          <cell r="K2965" t="str">
            <v>INSUMO</v>
          </cell>
          <cell r="L2965">
            <v>6117</v>
          </cell>
          <cell r="M2965" t="str">
            <v>AJUDANTE DE CARPINTEIRO</v>
          </cell>
          <cell r="N2965" t="str">
            <v>H</v>
          </cell>
          <cell r="O2965">
            <v>22</v>
          </cell>
          <cell r="P2965">
            <v>8.06</v>
          </cell>
          <cell r="Q2965">
            <v>177.52</v>
          </cell>
          <cell r="AD2965" t="str">
            <v>COBE</v>
          </cell>
          <cell r="AE2965" t="str">
            <v>COBERTURA</v>
          </cell>
          <cell r="AF2965">
            <v>73</v>
          </cell>
          <cell r="AG2965" t="str">
            <v>MADEIRAMENTO</v>
          </cell>
          <cell r="AH2965">
            <v>73939</v>
          </cell>
          <cell r="AI2965" t="str">
            <v>CHAPA CELULOSE PRENSADA 122X224X1,2CM FORNECIMENTO</v>
          </cell>
        </row>
        <row r="2966">
          <cell r="G2966" t="str">
            <v>73939/11</v>
          </cell>
          <cell r="H2966" t="str">
            <v>TESOURA COMPLETA EM MASSARANDUBA SERRADA, PARA TELHADOS COM VAOS DE 9M</v>
          </cell>
          <cell r="I2966" t="str">
            <v>UN</v>
          </cell>
          <cell r="J2966">
            <v>1561.33</v>
          </cell>
          <cell r="K2966" t="str">
            <v>INSUMO</v>
          </cell>
          <cell r="L2966">
            <v>10952</v>
          </cell>
          <cell r="M2966" t="str">
            <v>CANTONEIRA ACO ABAS IGUAIS (QUALQUER BITOLA) E = 1/8"</v>
          </cell>
          <cell r="N2966" t="str">
            <v>KG</v>
          </cell>
          <cell r="O2966">
            <v>11</v>
          </cell>
          <cell r="P2966">
            <v>2.99</v>
          </cell>
          <cell r="Q2966">
            <v>32.950000000000003</v>
          </cell>
          <cell r="AD2966" t="str">
            <v>COBE</v>
          </cell>
          <cell r="AE2966" t="str">
            <v>COBERTURA</v>
          </cell>
          <cell r="AF2966">
            <v>73</v>
          </cell>
          <cell r="AG2966" t="str">
            <v>MADEIRAMENTO</v>
          </cell>
          <cell r="AH2966">
            <v>73939</v>
          </cell>
          <cell r="AI2966" t="str">
            <v>CHAPA CELULOSE PRENSADA 122X224X1,2CM FORNECIMENTO</v>
          </cell>
        </row>
        <row r="2967">
          <cell r="G2967" t="str">
            <v>73939/12</v>
          </cell>
          <cell r="H2967" t="str">
            <v>TESOURA COMPLETA EM MASSARANDUBA APARELHADA, PARA TELHADOS COM VAOS DE 9M</v>
          </cell>
          <cell r="I2967" t="str">
            <v>UN</v>
          </cell>
          <cell r="J2967">
            <v>2035.95</v>
          </cell>
          <cell r="R2967">
            <v>814.58</v>
          </cell>
          <cell r="S2967">
            <v>40.01</v>
          </cell>
          <cell r="T2967">
            <v>1221.3599999999999</v>
          </cell>
          <cell r="U2967">
            <v>59.98</v>
          </cell>
          <cell r="V2967">
            <v>0</v>
          </cell>
          <cell r="W2967">
            <v>0</v>
          </cell>
          <cell r="X2967">
            <v>0</v>
          </cell>
          <cell r="Y2967">
            <v>0</v>
          </cell>
          <cell r="Z2967">
            <v>0</v>
          </cell>
          <cell r="AA2967">
            <v>0</v>
          </cell>
          <cell r="AB2967" t="str">
            <v>CAIXA REFERENCIAL</v>
          </cell>
          <cell r="AD2967" t="str">
            <v>COBE</v>
          </cell>
          <cell r="AE2967" t="str">
            <v>COBERTURA</v>
          </cell>
          <cell r="AF2967">
            <v>73</v>
          </cell>
          <cell r="AG2967" t="str">
            <v>MADEIRAMENTO</v>
          </cell>
          <cell r="AH2967">
            <v>73939</v>
          </cell>
          <cell r="AI2967" t="str">
            <v>CHAPA CELULOSE PRENSADA 122X224X1,2CM FORNECIMENTO</v>
          </cell>
        </row>
        <row r="2968">
          <cell r="G2968" t="str">
            <v>73939/12</v>
          </cell>
          <cell r="H2968" t="str">
            <v>TESOURA COMPLETA EM MASSARANDUBA APARELHADA, PARA TELHADOS COM VAOS DE 9M</v>
          </cell>
          <cell r="I2968" t="str">
            <v>UN</v>
          </cell>
          <cell r="J2968">
            <v>2035.95</v>
          </cell>
          <cell r="K2968" t="str">
            <v>COMPOSICAO</v>
          </cell>
          <cell r="L2968">
            <v>73488</v>
          </cell>
          <cell r="M2968" t="str">
            <v>MACARANDUBA APARELHADA 3" X 6"</v>
          </cell>
          <cell r="N2968" t="str">
            <v>M</v>
          </cell>
          <cell r="O2968">
            <v>4.5</v>
          </cell>
          <cell r="P2968">
            <v>29.5</v>
          </cell>
          <cell r="Q2968">
            <v>132.75</v>
          </cell>
          <cell r="AD2968" t="str">
            <v>COBE</v>
          </cell>
          <cell r="AE2968" t="str">
            <v>COBERTURA</v>
          </cell>
          <cell r="AF2968">
            <v>73</v>
          </cell>
          <cell r="AG2968" t="str">
            <v>MADEIRAMENTO</v>
          </cell>
          <cell r="AH2968">
            <v>73939</v>
          </cell>
          <cell r="AI2968" t="str">
            <v>CHAPA CELULOSE PRENSADA 122X224X1,2CM FORNECIMENTO</v>
          </cell>
        </row>
        <row r="2969">
          <cell r="G2969" t="str">
            <v>73939/12</v>
          </cell>
          <cell r="H2969" t="str">
            <v>TESOURA COMPLETA EM MASSARANDUBA APARELHADA, PARA TELHADOS COM VAOS DE 9M</v>
          </cell>
          <cell r="I2969" t="str">
            <v>UN</v>
          </cell>
          <cell r="J2969">
            <v>2035.95</v>
          </cell>
          <cell r="K2969" t="str">
            <v>COMPOSICAO</v>
          </cell>
          <cell r="L2969">
            <v>73489</v>
          </cell>
          <cell r="M2969" t="str">
            <v>MACARANDUBA APARELHADA DE 3" X 9"</v>
          </cell>
          <cell r="N2969" t="str">
            <v>M</v>
          </cell>
          <cell r="O2969">
            <v>23</v>
          </cell>
          <cell r="P2969">
            <v>45.21</v>
          </cell>
          <cell r="Q2969">
            <v>1039.83</v>
          </cell>
          <cell r="AD2969" t="str">
            <v>COBE</v>
          </cell>
          <cell r="AE2969" t="str">
            <v>COBERTURA</v>
          </cell>
          <cell r="AF2969">
            <v>73</v>
          </cell>
          <cell r="AG2969" t="str">
            <v>MADEIRAMENTO</v>
          </cell>
          <cell r="AH2969">
            <v>73939</v>
          </cell>
          <cell r="AI2969" t="str">
            <v>CHAPA CELULOSE PRENSADA 122X224X1,2CM FORNECIMENTO</v>
          </cell>
        </row>
        <row r="2970">
          <cell r="G2970" t="str">
            <v>73939/12</v>
          </cell>
          <cell r="H2970" t="str">
            <v>TESOURA COMPLETA EM MASSARANDUBA APARELHADA, PARA TELHADOS COM VAOS DE 9M</v>
          </cell>
          <cell r="I2970" t="str">
            <v>UN</v>
          </cell>
          <cell r="J2970">
            <v>2035.95</v>
          </cell>
          <cell r="K2970" t="str">
            <v>INSUMO</v>
          </cell>
          <cell r="L2970">
            <v>1213</v>
          </cell>
          <cell r="M2970" t="str">
            <v>CARPINTEIRO DE FORMAS</v>
          </cell>
          <cell r="N2970" t="str">
            <v>H</v>
          </cell>
          <cell r="O2970">
            <v>52.8</v>
          </cell>
          <cell r="P2970">
            <v>11.39</v>
          </cell>
          <cell r="Q2970">
            <v>601.54999999999995</v>
          </cell>
          <cell r="AD2970" t="str">
            <v>COBE</v>
          </cell>
          <cell r="AE2970" t="str">
            <v>COBERTURA</v>
          </cell>
          <cell r="AF2970">
            <v>73</v>
          </cell>
          <cell r="AG2970" t="str">
            <v>MADEIRAMENTO</v>
          </cell>
          <cell r="AH2970">
            <v>73939</v>
          </cell>
          <cell r="AI2970" t="str">
            <v>CHAPA CELULOSE PRENSADA 122X224X1,2CM FORNECIMENTO</v>
          </cell>
        </row>
        <row r="2971">
          <cell r="G2971" t="str">
            <v>73939/12</v>
          </cell>
          <cell r="H2971" t="str">
            <v>TESOURA COMPLETA EM MASSARANDUBA APARELHADA, PARA TELHADOS COM VAOS DE 9M</v>
          </cell>
          <cell r="I2971" t="str">
            <v>UN</v>
          </cell>
          <cell r="J2971">
            <v>2035.95</v>
          </cell>
          <cell r="K2971" t="str">
            <v>INSUMO</v>
          </cell>
          <cell r="L2971">
            <v>5075</v>
          </cell>
          <cell r="M2971" t="str">
            <v>PREGO POLIDO COM CABECA 18 X 30</v>
          </cell>
          <cell r="N2971" t="str">
            <v>KG</v>
          </cell>
          <cell r="O2971">
            <v>2.5</v>
          </cell>
          <cell r="P2971">
            <v>6.32</v>
          </cell>
          <cell r="Q2971">
            <v>15.82</v>
          </cell>
          <cell r="AD2971" t="str">
            <v>COBE</v>
          </cell>
          <cell r="AE2971" t="str">
            <v>COBERTURA</v>
          </cell>
          <cell r="AF2971">
            <v>73</v>
          </cell>
          <cell r="AG2971" t="str">
            <v>MADEIRAMENTO</v>
          </cell>
          <cell r="AH2971">
            <v>73939</v>
          </cell>
          <cell r="AI2971" t="str">
            <v>CHAPA CELULOSE PRENSADA 122X224X1,2CM FORNECIMENTO</v>
          </cell>
        </row>
        <row r="2972">
          <cell r="G2972" t="str">
            <v>73939/12</v>
          </cell>
          <cell r="H2972" t="str">
            <v>TESOURA COMPLETA EM MASSARANDUBA APARELHADA, PARA TELHADOS COM VAOS DE 9M</v>
          </cell>
          <cell r="I2972" t="str">
            <v>UN</v>
          </cell>
          <cell r="J2972">
            <v>2035.95</v>
          </cell>
          <cell r="K2972" t="str">
            <v>INSUMO</v>
          </cell>
          <cell r="L2972">
            <v>6117</v>
          </cell>
          <cell r="M2972" t="str">
            <v>AJUDANTE DE CARPINTEIRO</v>
          </cell>
          <cell r="N2972" t="str">
            <v>H</v>
          </cell>
          <cell r="O2972">
            <v>26.4</v>
          </cell>
          <cell r="P2972">
            <v>8.06</v>
          </cell>
          <cell r="Q2972">
            <v>213.02</v>
          </cell>
          <cell r="AD2972" t="str">
            <v>COBE</v>
          </cell>
          <cell r="AE2972" t="str">
            <v>COBERTURA</v>
          </cell>
          <cell r="AF2972">
            <v>73</v>
          </cell>
          <cell r="AG2972" t="str">
            <v>MADEIRAMENTO</v>
          </cell>
          <cell r="AH2972">
            <v>73939</v>
          </cell>
          <cell r="AI2972" t="str">
            <v>CHAPA CELULOSE PRENSADA 122X224X1,2CM FORNECIMENTO</v>
          </cell>
        </row>
        <row r="2973">
          <cell r="G2973" t="str">
            <v>73939/12</v>
          </cell>
          <cell r="H2973" t="str">
            <v>TESOURA COMPLETA EM MASSARANDUBA APARELHADA, PARA TELHADOS COM VAOS DE 9M</v>
          </cell>
          <cell r="I2973" t="str">
            <v>UN</v>
          </cell>
          <cell r="J2973">
            <v>2035.95</v>
          </cell>
          <cell r="K2973" t="str">
            <v>INSUMO</v>
          </cell>
          <cell r="L2973">
            <v>10952</v>
          </cell>
          <cell r="M2973" t="str">
            <v>CANTONEIRA ACO ABAS IGUAIS (QUALQUER BITOLA) E = 1/8"</v>
          </cell>
          <cell r="N2973" t="str">
            <v>KG</v>
          </cell>
          <cell r="O2973">
            <v>11</v>
          </cell>
          <cell r="P2973">
            <v>2.99</v>
          </cell>
          <cell r="Q2973">
            <v>32.950000000000003</v>
          </cell>
          <cell r="AD2973" t="str">
            <v>COBE</v>
          </cell>
          <cell r="AE2973" t="str">
            <v>COBERTURA</v>
          </cell>
          <cell r="AF2973">
            <v>73</v>
          </cell>
          <cell r="AG2973" t="str">
            <v>MADEIRAMENTO</v>
          </cell>
          <cell r="AH2973">
            <v>73939</v>
          </cell>
          <cell r="AI2973" t="str">
            <v>CHAPA CELULOSE PRENSADA 122X224X1,2CM FORNECIMENTO</v>
          </cell>
        </row>
        <row r="2974">
          <cell r="G2974" t="str">
            <v>73939/13</v>
          </cell>
          <cell r="H2974" t="str">
            <v>TESOURA COMPLETA EM MASSARANDUBA SERRADA, PARA TELHADOS COM VAOS DE 10M</v>
          </cell>
          <cell r="I2974" t="str">
            <v>UN</v>
          </cell>
          <cell r="J2974">
            <v>1849.57</v>
          </cell>
          <cell r="R2974">
            <v>740.53</v>
          </cell>
          <cell r="S2974">
            <v>40.03</v>
          </cell>
          <cell r="T2974">
            <v>1109.03</v>
          </cell>
          <cell r="U2974">
            <v>59.96</v>
          </cell>
          <cell r="V2974">
            <v>0</v>
          </cell>
          <cell r="W2974">
            <v>0</v>
          </cell>
          <cell r="X2974">
            <v>0</v>
          </cell>
          <cell r="Y2974">
            <v>0</v>
          </cell>
          <cell r="Z2974">
            <v>0</v>
          </cell>
          <cell r="AA2974">
            <v>0</v>
          </cell>
          <cell r="AB2974" t="str">
            <v>CAIXA REFERENCIAL</v>
          </cell>
          <cell r="AD2974" t="str">
            <v>COBE</v>
          </cell>
          <cell r="AE2974" t="str">
            <v>COBERTURA</v>
          </cell>
          <cell r="AF2974">
            <v>73</v>
          </cell>
          <cell r="AG2974" t="str">
            <v>MADEIRAMENTO</v>
          </cell>
          <cell r="AH2974">
            <v>73939</v>
          </cell>
          <cell r="AI2974" t="str">
            <v>CHAPA CELULOSE PRENSADA 122X224X1,2CM FORNECIMENTO</v>
          </cell>
        </row>
        <row r="2975">
          <cell r="G2975" t="str">
            <v>73939/13</v>
          </cell>
          <cell r="H2975" t="str">
            <v>TESOURA COMPLETA EM MASSARANDUBA SERRADA, PARA TELHADOS COM VAOS DE 10M</v>
          </cell>
          <cell r="I2975" t="str">
            <v>UN</v>
          </cell>
          <cell r="J2975">
            <v>1849.57</v>
          </cell>
          <cell r="K2975" t="str">
            <v>INSUMO</v>
          </cell>
          <cell r="L2975">
            <v>1213</v>
          </cell>
          <cell r="M2975" t="str">
            <v>CARPINTEIRO DE FORMAS</v>
          </cell>
          <cell r="N2975" t="str">
            <v>H</v>
          </cell>
          <cell r="O2975">
            <v>48</v>
          </cell>
          <cell r="P2975">
            <v>11.39</v>
          </cell>
          <cell r="Q2975">
            <v>546.87</v>
          </cell>
          <cell r="AD2975" t="str">
            <v>COBE</v>
          </cell>
          <cell r="AE2975" t="str">
            <v>COBERTURA</v>
          </cell>
          <cell r="AF2975">
            <v>73</v>
          </cell>
          <cell r="AG2975" t="str">
            <v>MADEIRAMENTO</v>
          </cell>
          <cell r="AH2975">
            <v>73939</v>
          </cell>
          <cell r="AI2975" t="str">
            <v>CHAPA CELULOSE PRENSADA 122X224X1,2CM FORNECIMENTO</v>
          </cell>
        </row>
        <row r="2976">
          <cell r="G2976" t="str">
            <v>73939/13</v>
          </cell>
          <cell r="H2976" t="str">
            <v>TESOURA COMPLETA EM MASSARANDUBA SERRADA, PARA TELHADOS COM VAOS DE 10M</v>
          </cell>
          <cell r="I2976" t="str">
            <v>UN</v>
          </cell>
          <cell r="J2976">
            <v>1849.57</v>
          </cell>
          <cell r="K2976" t="str">
            <v>INSUMO</v>
          </cell>
          <cell r="L2976">
            <v>4481</v>
          </cell>
          <cell r="M2976" t="str">
            <v>PECA DE MADEIRA DE LEI NATIVA/REGIONAL 7,5 X 15,0 CM (3 X 6") NAO APARELHADA</v>
          </cell>
          <cell r="N2976" t="str">
            <v>M</v>
          </cell>
          <cell r="O2976">
            <v>43.75</v>
          </cell>
          <cell r="P2976">
            <v>24.16</v>
          </cell>
          <cell r="Q2976">
            <v>1057.26</v>
          </cell>
          <cell r="AD2976" t="str">
            <v>COBE</v>
          </cell>
          <cell r="AE2976" t="str">
            <v>COBERTURA</v>
          </cell>
          <cell r="AF2976">
            <v>73</v>
          </cell>
          <cell r="AG2976" t="str">
            <v>MADEIRAMENTO</v>
          </cell>
          <cell r="AH2976">
            <v>73939</v>
          </cell>
          <cell r="AI2976" t="str">
            <v>CHAPA CELULOSE PRENSADA 122X224X1,2CM FORNECIMENTO</v>
          </cell>
        </row>
        <row r="2977">
          <cell r="G2977" t="str">
            <v>73939/13</v>
          </cell>
          <cell r="H2977" t="str">
            <v>TESOURA COMPLETA EM MASSARANDUBA SERRADA, PARA TELHADOS COM VAOS DE 10M</v>
          </cell>
          <cell r="I2977" t="str">
            <v>UN</v>
          </cell>
          <cell r="J2977">
            <v>1849.57</v>
          </cell>
          <cell r="K2977" t="str">
            <v>INSUMO</v>
          </cell>
          <cell r="L2977">
            <v>5075</v>
          </cell>
          <cell r="M2977" t="str">
            <v>PREGO POLIDO COM CABECA 18 X 30</v>
          </cell>
          <cell r="N2977" t="str">
            <v>KG</v>
          </cell>
          <cell r="O2977">
            <v>2.5</v>
          </cell>
          <cell r="P2977">
            <v>6.32</v>
          </cell>
          <cell r="Q2977">
            <v>15.82</v>
          </cell>
          <cell r="AD2977" t="str">
            <v>COBE</v>
          </cell>
          <cell r="AE2977" t="str">
            <v>COBERTURA</v>
          </cell>
          <cell r="AF2977">
            <v>73</v>
          </cell>
          <cell r="AG2977" t="str">
            <v>MADEIRAMENTO</v>
          </cell>
          <cell r="AH2977">
            <v>73939</v>
          </cell>
          <cell r="AI2977" t="str">
            <v>CHAPA CELULOSE PRENSADA 122X224X1,2CM FORNECIMENTO</v>
          </cell>
        </row>
        <row r="2978">
          <cell r="G2978" t="str">
            <v>73939/13</v>
          </cell>
          <cell r="H2978" t="str">
            <v>TESOURA COMPLETA EM MASSARANDUBA SERRADA, PARA TELHADOS COM VAOS DE 10M</v>
          </cell>
          <cell r="I2978" t="str">
            <v>UN</v>
          </cell>
          <cell r="J2978">
            <v>1849.57</v>
          </cell>
          <cell r="K2978" t="str">
            <v>INSUMO</v>
          </cell>
          <cell r="L2978">
            <v>6117</v>
          </cell>
          <cell r="M2978" t="str">
            <v>AJUDANTE DE CARPINTEIRO</v>
          </cell>
          <cell r="N2978" t="str">
            <v>H</v>
          </cell>
          <cell r="O2978">
            <v>24</v>
          </cell>
          <cell r="P2978">
            <v>8.06</v>
          </cell>
          <cell r="Q2978">
            <v>193.66</v>
          </cell>
          <cell r="AD2978" t="str">
            <v>COBE</v>
          </cell>
          <cell r="AE2978" t="str">
            <v>COBERTURA</v>
          </cell>
          <cell r="AF2978">
            <v>73</v>
          </cell>
          <cell r="AG2978" t="str">
            <v>MADEIRAMENTO</v>
          </cell>
          <cell r="AH2978">
            <v>73939</v>
          </cell>
          <cell r="AI2978" t="str">
            <v>CHAPA CELULOSE PRENSADA 122X224X1,2CM FORNECIMENTO</v>
          </cell>
        </row>
        <row r="2979">
          <cell r="G2979" t="str">
            <v>73939/13</v>
          </cell>
          <cell r="H2979" t="str">
            <v>TESOURA COMPLETA EM MASSARANDUBA SERRADA, PARA TELHADOS COM VAOS DE 10M</v>
          </cell>
          <cell r="I2979" t="str">
            <v>UN</v>
          </cell>
          <cell r="J2979">
            <v>1849.57</v>
          </cell>
          <cell r="K2979" t="str">
            <v>INSUMO</v>
          </cell>
          <cell r="L2979">
            <v>10952</v>
          </cell>
          <cell r="M2979" t="str">
            <v>CANTONEIRA ACO ABAS IGUAIS (QUALQUER BITOLA) E = 1/8"</v>
          </cell>
          <cell r="N2979" t="str">
            <v>KG</v>
          </cell>
          <cell r="O2979">
            <v>12</v>
          </cell>
          <cell r="P2979">
            <v>2.99</v>
          </cell>
          <cell r="Q2979">
            <v>35.950000000000003</v>
          </cell>
          <cell r="AD2979" t="str">
            <v>COBE</v>
          </cell>
          <cell r="AE2979" t="str">
            <v>COBERTURA</v>
          </cell>
          <cell r="AF2979">
            <v>73</v>
          </cell>
          <cell r="AG2979" t="str">
            <v>MADEIRAMENTO</v>
          </cell>
          <cell r="AH2979">
            <v>73939</v>
          </cell>
          <cell r="AI2979" t="str">
            <v>CHAPA CELULOSE PRENSADA 122X224X1,2CM FORNECIMENTO</v>
          </cell>
        </row>
        <row r="2980">
          <cell r="G2980" t="str">
            <v>73939/14</v>
          </cell>
          <cell r="H2980" t="str">
            <v>TESOURA COMPLETA EM MASSARANDUBA APARELHADA, PARA TELHADOS COM VAOS DE 10M</v>
          </cell>
          <cell r="I2980" t="str">
            <v>UN</v>
          </cell>
          <cell r="J2980">
            <v>2255.5300000000002</v>
          </cell>
          <cell r="R2980">
            <v>888.63</v>
          </cell>
          <cell r="S2980">
            <v>39.39</v>
          </cell>
          <cell r="T2980">
            <v>1366.89</v>
          </cell>
          <cell r="U2980">
            <v>60.6</v>
          </cell>
          <cell r="V2980">
            <v>0</v>
          </cell>
          <cell r="W2980">
            <v>0</v>
          </cell>
          <cell r="X2980">
            <v>0</v>
          </cell>
          <cell r="Y2980">
            <v>0</v>
          </cell>
          <cell r="Z2980">
            <v>0</v>
          </cell>
          <cell r="AA2980">
            <v>0</v>
          </cell>
          <cell r="AB2980" t="str">
            <v>CAIXA REFERENCIAL</v>
          </cell>
          <cell r="AD2980" t="str">
            <v>COBE</v>
          </cell>
          <cell r="AE2980" t="str">
            <v>COBERTURA</v>
          </cell>
          <cell r="AF2980">
            <v>73</v>
          </cell>
          <cell r="AG2980" t="str">
            <v>MADEIRAMENTO</v>
          </cell>
          <cell r="AH2980">
            <v>73939</v>
          </cell>
          <cell r="AI2980" t="str">
            <v>CHAPA CELULOSE PRENSADA 122X224X1,2CM FORNECIMENTO</v>
          </cell>
        </row>
        <row r="2981">
          <cell r="G2981" t="str">
            <v>73939/14</v>
          </cell>
          <cell r="H2981" t="str">
            <v>TESOURA COMPLETA EM MASSARANDUBA APARELHADA, PARA TELHADOS COM VAOS DE 10M</v>
          </cell>
          <cell r="I2981" t="str">
            <v>UN</v>
          </cell>
          <cell r="J2981">
            <v>2255.5300000000002</v>
          </cell>
          <cell r="K2981" t="str">
            <v>COMPOSICAO</v>
          </cell>
          <cell r="L2981">
            <v>73488</v>
          </cell>
          <cell r="M2981" t="str">
            <v>MACARANDUBA APARELHADA 3" X 6"</v>
          </cell>
          <cell r="N2981" t="str">
            <v>M</v>
          </cell>
          <cell r="O2981">
            <v>5.5</v>
          </cell>
          <cell r="P2981">
            <v>29.5</v>
          </cell>
          <cell r="Q2981">
            <v>162.26</v>
          </cell>
          <cell r="AD2981" t="str">
            <v>COBE</v>
          </cell>
          <cell r="AE2981" t="str">
            <v>COBERTURA</v>
          </cell>
          <cell r="AF2981">
            <v>73</v>
          </cell>
          <cell r="AG2981" t="str">
            <v>MADEIRAMENTO</v>
          </cell>
          <cell r="AH2981">
            <v>73939</v>
          </cell>
          <cell r="AI2981" t="str">
            <v>CHAPA CELULOSE PRENSADA 122X224X1,2CM FORNECIMENTO</v>
          </cell>
        </row>
        <row r="2982">
          <cell r="G2982" t="str">
            <v>73939/14</v>
          </cell>
          <cell r="H2982" t="str">
            <v>TESOURA COMPLETA EM MASSARANDUBA APARELHADA, PARA TELHADOS COM VAOS DE 10M</v>
          </cell>
          <cell r="I2982" t="str">
            <v>UN</v>
          </cell>
          <cell r="J2982">
            <v>2255.5300000000002</v>
          </cell>
          <cell r="K2982" t="str">
            <v>COMPOSICAO</v>
          </cell>
          <cell r="L2982">
            <v>73489</v>
          </cell>
          <cell r="M2982" t="str">
            <v>MACARANDUBA APARELHADA DE 3" X 9"</v>
          </cell>
          <cell r="N2982" t="str">
            <v>M</v>
          </cell>
          <cell r="O2982">
            <v>25.5</v>
          </cell>
          <cell r="P2982">
            <v>45.21</v>
          </cell>
          <cell r="Q2982">
            <v>1152.8499999999999</v>
          </cell>
          <cell r="AD2982" t="str">
            <v>COBE</v>
          </cell>
          <cell r="AE2982" t="str">
            <v>COBERTURA</v>
          </cell>
          <cell r="AF2982">
            <v>73</v>
          </cell>
          <cell r="AG2982" t="str">
            <v>MADEIRAMENTO</v>
          </cell>
          <cell r="AH2982">
            <v>73939</v>
          </cell>
          <cell r="AI2982" t="str">
            <v>CHAPA CELULOSE PRENSADA 122X224X1,2CM FORNECIMENTO</v>
          </cell>
        </row>
        <row r="2983">
          <cell r="G2983" t="str">
            <v>73939/14</v>
          </cell>
          <cell r="H2983" t="str">
            <v>TESOURA COMPLETA EM MASSARANDUBA APARELHADA, PARA TELHADOS COM VAOS DE 10M</v>
          </cell>
          <cell r="I2983" t="str">
            <v>UN</v>
          </cell>
          <cell r="J2983">
            <v>2255.5300000000002</v>
          </cell>
          <cell r="K2983" t="str">
            <v>INSUMO</v>
          </cell>
          <cell r="L2983">
            <v>1213</v>
          </cell>
          <cell r="M2983" t="str">
            <v>CARPINTEIRO DE FORMAS</v>
          </cell>
          <cell r="N2983" t="str">
            <v>H</v>
          </cell>
          <cell r="O2983">
            <v>57.6</v>
          </cell>
          <cell r="P2983">
            <v>11.39</v>
          </cell>
          <cell r="Q2983">
            <v>656.24</v>
          </cell>
          <cell r="AD2983" t="str">
            <v>COBE</v>
          </cell>
          <cell r="AE2983" t="str">
            <v>COBERTURA</v>
          </cell>
          <cell r="AF2983">
            <v>73</v>
          </cell>
          <cell r="AG2983" t="str">
            <v>MADEIRAMENTO</v>
          </cell>
          <cell r="AH2983">
            <v>73939</v>
          </cell>
          <cell r="AI2983" t="str">
            <v>CHAPA CELULOSE PRENSADA 122X224X1,2CM FORNECIMENTO</v>
          </cell>
        </row>
        <row r="2984">
          <cell r="G2984" t="str">
            <v>73939/14</v>
          </cell>
          <cell r="H2984" t="str">
            <v>TESOURA COMPLETA EM MASSARANDUBA APARELHADA, PARA TELHADOS COM VAOS DE 10M</v>
          </cell>
          <cell r="I2984" t="str">
            <v>UN</v>
          </cell>
          <cell r="J2984">
            <v>2255.5300000000002</v>
          </cell>
          <cell r="K2984" t="str">
            <v>INSUMO</v>
          </cell>
          <cell r="L2984">
            <v>5075</v>
          </cell>
          <cell r="M2984" t="str">
            <v>PREGO POLIDO COM CABECA 18 X 30</v>
          </cell>
          <cell r="N2984" t="str">
            <v>KG</v>
          </cell>
          <cell r="O2984">
            <v>2.5</v>
          </cell>
          <cell r="P2984">
            <v>6.32</v>
          </cell>
          <cell r="Q2984">
            <v>15.82</v>
          </cell>
          <cell r="AD2984" t="str">
            <v>COBE</v>
          </cell>
          <cell r="AE2984" t="str">
            <v>COBERTURA</v>
          </cell>
          <cell r="AF2984">
            <v>73</v>
          </cell>
          <cell r="AG2984" t="str">
            <v>MADEIRAMENTO</v>
          </cell>
          <cell r="AH2984">
            <v>73939</v>
          </cell>
          <cell r="AI2984" t="str">
            <v>CHAPA CELULOSE PRENSADA 122X224X1,2CM FORNECIMENTO</v>
          </cell>
        </row>
        <row r="2985">
          <cell r="G2985" t="str">
            <v>73939/14</v>
          </cell>
          <cell r="H2985" t="str">
            <v>TESOURA COMPLETA EM MASSARANDUBA APARELHADA, PARA TELHADOS COM VAOS DE 10M</v>
          </cell>
          <cell r="I2985" t="str">
            <v>UN</v>
          </cell>
          <cell r="J2985">
            <v>2255.5300000000002</v>
          </cell>
          <cell r="K2985" t="str">
            <v>INSUMO</v>
          </cell>
          <cell r="L2985">
            <v>6117</v>
          </cell>
          <cell r="M2985" t="str">
            <v>AJUDANTE DE CARPINTEIRO</v>
          </cell>
          <cell r="N2985" t="str">
            <v>H</v>
          </cell>
          <cell r="O2985">
            <v>28.8</v>
          </cell>
          <cell r="P2985">
            <v>8.06</v>
          </cell>
          <cell r="Q2985">
            <v>232.39</v>
          </cell>
          <cell r="AD2985" t="str">
            <v>COBE</v>
          </cell>
          <cell r="AE2985" t="str">
            <v>COBERTURA</v>
          </cell>
          <cell r="AF2985">
            <v>73</v>
          </cell>
          <cell r="AG2985" t="str">
            <v>MADEIRAMENTO</v>
          </cell>
          <cell r="AH2985">
            <v>73939</v>
          </cell>
          <cell r="AI2985" t="str">
            <v>CHAPA CELULOSE PRENSADA 122X224X1,2CM FORNECIMENTO</v>
          </cell>
        </row>
        <row r="2986">
          <cell r="G2986" t="str">
            <v>73939/14</v>
          </cell>
          <cell r="H2986" t="str">
            <v>TESOURA COMPLETA EM MASSARANDUBA APARELHADA, PARA TELHADOS COM VAOS DE 10M</v>
          </cell>
          <cell r="I2986" t="str">
            <v>UN</v>
          </cell>
          <cell r="J2986">
            <v>2255.5300000000002</v>
          </cell>
          <cell r="K2986" t="str">
            <v>INSUMO</v>
          </cell>
          <cell r="L2986">
            <v>10952</v>
          </cell>
          <cell r="M2986" t="str">
            <v>CANTONEIRA ACO ABAS IGUAIS (QUALQUER BITOLA) E = 1/8"</v>
          </cell>
          <cell r="N2986" t="str">
            <v>KG</v>
          </cell>
          <cell r="O2986">
            <v>12</v>
          </cell>
          <cell r="P2986">
            <v>2.99</v>
          </cell>
          <cell r="Q2986">
            <v>35.950000000000003</v>
          </cell>
          <cell r="AD2986" t="str">
            <v>COBE</v>
          </cell>
          <cell r="AE2986" t="str">
            <v>COBERTURA</v>
          </cell>
          <cell r="AF2986">
            <v>73</v>
          </cell>
          <cell r="AG2986" t="str">
            <v>MADEIRAMENTO</v>
          </cell>
          <cell r="AH2986">
            <v>73939</v>
          </cell>
          <cell r="AI2986" t="str">
            <v>CHAPA CELULOSE PRENSADA 122X224X1,2CM FORNECIMENTO</v>
          </cell>
        </row>
        <row r="2987">
          <cell r="G2987" t="str">
            <v>73939/15</v>
          </cell>
          <cell r="H2987" t="str">
            <v>TESOURA COMPLETA EM MASSARANDUBA SERRADA, PARA TELHADOS COM VAOS DE 11M</v>
          </cell>
          <cell r="I2987" t="str">
            <v>UN</v>
          </cell>
          <cell r="J2987">
            <v>2180.5700000000002</v>
          </cell>
          <cell r="R2987">
            <v>817.67</v>
          </cell>
          <cell r="S2987">
            <v>37.49</v>
          </cell>
          <cell r="T2987">
            <v>1362.89</v>
          </cell>
          <cell r="U2987">
            <v>62.5</v>
          </cell>
          <cell r="V2987">
            <v>0</v>
          </cell>
          <cell r="W2987">
            <v>0</v>
          </cell>
          <cell r="X2987">
            <v>0</v>
          </cell>
          <cell r="Y2987">
            <v>0</v>
          </cell>
          <cell r="Z2987">
            <v>0</v>
          </cell>
          <cell r="AA2987">
            <v>0</v>
          </cell>
          <cell r="AB2987" t="str">
            <v>CAIXA REFERENCIAL</v>
          </cell>
          <cell r="AD2987" t="str">
            <v>COBE</v>
          </cell>
          <cell r="AE2987" t="str">
            <v>COBERTURA</v>
          </cell>
          <cell r="AF2987">
            <v>73</v>
          </cell>
          <cell r="AG2987" t="str">
            <v>MADEIRAMENTO</v>
          </cell>
          <cell r="AH2987">
            <v>73939</v>
          </cell>
          <cell r="AI2987" t="str">
            <v>CHAPA CELULOSE PRENSADA 122X224X1,2CM FORNECIMENTO</v>
          </cell>
        </row>
        <row r="2988">
          <cell r="G2988" t="str">
            <v>73939/15</v>
          </cell>
          <cell r="H2988" t="str">
            <v>TESOURA COMPLETA EM MASSARANDUBA SERRADA, PARA TELHADOS COM VAOS DE 11M</v>
          </cell>
          <cell r="I2988" t="str">
            <v>UN</v>
          </cell>
          <cell r="J2988">
            <v>2180.5700000000002</v>
          </cell>
          <cell r="K2988" t="str">
            <v>INSUMO</v>
          </cell>
          <cell r="L2988">
            <v>1213</v>
          </cell>
          <cell r="M2988" t="str">
            <v>CARPINTEIRO DE FORMAS</v>
          </cell>
          <cell r="N2988" t="str">
            <v>H</v>
          </cell>
          <cell r="O2988">
            <v>53</v>
          </cell>
          <cell r="P2988">
            <v>11.39</v>
          </cell>
          <cell r="Q2988">
            <v>603.83000000000004</v>
          </cell>
          <cell r="AD2988" t="str">
            <v>COBE</v>
          </cell>
          <cell r="AE2988" t="str">
            <v>COBERTURA</v>
          </cell>
          <cell r="AF2988">
            <v>73</v>
          </cell>
          <cell r="AG2988" t="str">
            <v>MADEIRAMENTO</v>
          </cell>
          <cell r="AH2988">
            <v>73939</v>
          </cell>
          <cell r="AI2988" t="str">
            <v>CHAPA CELULOSE PRENSADA 122X224X1,2CM FORNECIMENTO</v>
          </cell>
        </row>
        <row r="2989">
          <cell r="G2989" t="str">
            <v>73939/15</v>
          </cell>
          <cell r="H2989" t="str">
            <v>TESOURA COMPLETA EM MASSARANDUBA SERRADA, PARA TELHADOS COM VAOS DE 11M</v>
          </cell>
          <cell r="I2989" t="str">
            <v>UN</v>
          </cell>
          <cell r="J2989">
            <v>2180.5700000000002</v>
          </cell>
          <cell r="K2989" t="str">
            <v>INSUMO</v>
          </cell>
          <cell r="L2989">
            <v>4481</v>
          </cell>
          <cell r="M2989" t="str">
            <v>PECA DE MADEIRA DE LEI NATIVA/REGIONAL 7,5 X 15,0 CM (3 X 6") NAO APARELHADA</v>
          </cell>
          <cell r="N2989" t="str">
            <v>M</v>
          </cell>
          <cell r="O2989">
            <v>54</v>
          </cell>
          <cell r="P2989">
            <v>24.16</v>
          </cell>
          <cell r="Q2989">
            <v>1304.96</v>
          </cell>
          <cell r="AD2989" t="str">
            <v>COBE</v>
          </cell>
          <cell r="AE2989" t="str">
            <v>COBERTURA</v>
          </cell>
          <cell r="AF2989">
            <v>73</v>
          </cell>
          <cell r="AG2989" t="str">
            <v>MADEIRAMENTO</v>
          </cell>
          <cell r="AH2989">
            <v>73939</v>
          </cell>
          <cell r="AI2989" t="str">
            <v>CHAPA CELULOSE PRENSADA 122X224X1,2CM FORNECIMENTO</v>
          </cell>
        </row>
        <row r="2990">
          <cell r="G2990" t="str">
            <v>73939/15</v>
          </cell>
          <cell r="H2990" t="str">
            <v>TESOURA COMPLETA EM MASSARANDUBA SERRADA, PARA TELHADOS COM VAOS DE 11M</v>
          </cell>
          <cell r="I2990" t="str">
            <v>UN</v>
          </cell>
          <cell r="J2990">
            <v>2180.5700000000002</v>
          </cell>
          <cell r="K2990" t="str">
            <v>INSUMO</v>
          </cell>
          <cell r="L2990">
            <v>5075</v>
          </cell>
          <cell r="M2990" t="str">
            <v>PREGO POLIDO COM CABECA 18 X 30</v>
          </cell>
          <cell r="N2990" t="str">
            <v>KG</v>
          </cell>
          <cell r="O2990">
            <v>3</v>
          </cell>
          <cell r="P2990">
            <v>6.32</v>
          </cell>
          <cell r="Q2990">
            <v>18.98</v>
          </cell>
          <cell r="AD2990" t="str">
            <v>COBE</v>
          </cell>
          <cell r="AE2990" t="str">
            <v>COBERTURA</v>
          </cell>
          <cell r="AF2990">
            <v>73</v>
          </cell>
          <cell r="AG2990" t="str">
            <v>MADEIRAMENTO</v>
          </cell>
          <cell r="AH2990">
            <v>73939</v>
          </cell>
          <cell r="AI2990" t="str">
            <v>CHAPA CELULOSE PRENSADA 122X224X1,2CM FORNECIMENTO</v>
          </cell>
        </row>
        <row r="2991">
          <cell r="G2991" t="str">
            <v>73939/15</v>
          </cell>
          <cell r="H2991" t="str">
            <v>TESOURA COMPLETA EM MASSARANDUBA SERRADA, PARA TELHADOS COM VAOS DE 11M</v>
          </cell>
          <cell r="I2991" t="str">
            <v>UN</v>
          </cell>
          <cell r="J2991">
            <v>2180.5700000000002</v>
          </cell>
          <cell r="K2991" t="str">
            <v>INSUMO</v>
          </cell>
          <cell r="L2991">
            <v>6117</v>
          </cell>
          <cell r="M2991" t="str">
            <v>AJUDANTE DE CARPINTEIRO</v>
          </cell>
          <cell r="N2991" t="str">
            <v>H</v>
          </cell>
          <cell r="O2991">
            <v>26.5</v>
          </cell>
          <cell r="P2991">
            <v>8.06</v>
          </cell>
          <cell r="Q2991">
            <v>213.83</v>
          </cell>
          <cell r="AD2991" t="str">
            <v>COBE</v>
          </cell>
          <cell r="AE2991" t="str">
            <v>COBERTURA</v>
          </cell>
          <cell r="AF2991">
            <v>73</v>
          </cell>
          <cell r="AG2991" t="str">
            <v>MADEIRAMENTO</v>
          </cell>
          <cell r="AH2991">
            <v>73939</v>
          </cell>
          <cell r="AI2991" t="str">
            <v>CHAPA CELULOSE PRENSADA 122X224X1,2CM FORNECIMENTO</v>
          </cell>
        </row>
        <row r="2992">
          <cell r="G2992" t="str">
            <v>73939/15</v>
          </cell>
          <cell r="H2992" t="str">
            <v>TESOURA COMPLETA EM MASSARANDUBA SERRADA, PARA TELHADOS COM VAOS DE 11M</v>
          </cell>
          <cell r="I2992" t="str">
            <v>UN</v>
          </cell>
          <cell r="J2992">
            <v>2180.5700000000002</v>
          </cell>
          <cell r="K2992" t="str">
            <v>INSUMO</v>
          </cell>
          <cell r="L2992">
            <v>10952</v>
          </cell>
          <cell r="M2992" t="str">
            <v>CANTONEIRA ACO ABAS IGUAIS (QUALQUER BITOLA) E = 1/8"</v>
          </cell>
          <cell r="N2992" t="str">
            <v>KG</v>
          </cell>
          <cell r="O2992">
            <v>13</v>
          </cell>
          <cell r="P2992">
            <v>2.99</v>
          </cell>
          <cell r="Q2992">
            <v>38.94</v>
          </cell>
          <cell r="AD2992" t="str">
            <v>COBE</v>
          </cell>
          <cell r="AE2992" t="str">
            <v>COBERTURA</v>
          </cell>
          <cell r="AF2992">
            <v>73</v>
          </cell>
          <cell r="AG2992" t="str">
            <v>MADEIRAMENTO</v>
          </cell>
          <cell r="AH2992">
            <v>73939</v>
          </cell>
          <cell r="AI2992" t="str">
            <v>CHAPA CELULOSE PRENSADA 122X224X1,2CM FORNECIMENTO</v>
          </cell>
        </row>
        <row r="2993">
          <cell r="G2993" t="str">
            <v>73939/16</v>
          </cell>
          <cell r="H2993" t="str">
            <v>TESOURA COMPLETA EM MACARANDUBA APARELHADA, PARA TELHADOS COM VAOS DE 11M</v>
          </cell>
          <cell r="I2993" t="str">
            <v>UN</v>
          </cell>
          <cell r="J2993">
            <v>2640.06</v>
          </cell>
          <cell r="R2993">
            <v>981.2</v>
          </cell>
          <cell r="S2993">
            <v>37.159999999999997</v>
          </cell>
          <cell r="T2993">
            <v>1658.85</v>
          </cell>
          <cell r="U2993">
            <v>62.83</v>
          </cell>
          <cell r="V2993">
            <v>0</v>
          </cell>
          <cell r="W2993">
            <v>0</v>
          </cell>
          <cell r="X2993">
            <v>0</v>
          </cell>
          <cell r="Y2993">
            <v>0</v>
          </cell>
          <cell r="Z2993">
            <v>0</v>
          </cell>
          <cell r="AA2993">
            <v>0</v>
          </cell>
          <cell r="AB2993" t="str">
            <v>CAIXA REFERENCIAL</v>
          </cell>
          <cell r="AD2993" t="str">
            <v>COBE</v>
          </cell>
          <cell r="AE2993" t="str">
            <v>COBERTURA</v>
          </cell>
          <cell r="AF2993">
            <v>73</v>
          </cell>
          <cell r="AG2993" t="str">
            <v>MADEIRAMENTO</v>
          </cell>
          <cell r="AH2993">
            <v>73939</v>
          </cell>
          <cell r="AI2993" t="str">
            <v>CHAPA CELULOSE PRENSADA 122X224X1,2CM FORNECIMENTO</v>
          </cell>
        </row>
        <row r="2994">
          <cell r="G2994" t="str">
            <v>73939/16</v>
          </cell>
          <cell r="H2994" t="str">
            <v>TESOURA COMPLETA EM MACARANDUBA APARELHADA, PARA TELHADOS COM VAOS DE 11M</v>
          </cell>
          <cell r="I2994" t="str">
            <v>UN</v>
          </cell>
          <cell r="J2994">
            <v>2640.06</v>
          </cell>
          <cell r="K2994" t="str">
            <v>COMPOSICAO</v>
          </cell>
          <cell r="L2994">
            <v>73488</v>
          </cell>
          <cell r="M2994" t="str">
            <v>MACARANDUBA APARELHADA 3" X 6"</v>
          </cell>
          <cell r="N2994" t="str">
            <v>M</v>
          </cell>
          <cell r="O2994">
            <v>12</v>
          </cell>
          <cell r="P2994">
            <v>29.5</v>
          </cell>
          <cell r="Q2994">
            <v>354.02</v>
          </cell>
          <cell r="AD2994" t="str">
            <v>COBE</v>
          </cell>
          <cell r="AE2994" t="str">
            <v>COBERTURA</v>
          </cell>
          <cell r="AF2994">
            <v>73</v>
          </cell>
          <cell r="AG2994" t="str">
            <v>MADEIRAMENTO</v>
          </cell>
          <cell r="AH2994">
            <v>73939</v>
          </cell>
          <cell r="AI2994" t="str">
            <v>CHAPA CELULOSE PRENSADA 122X224X1,2CM FORNECIMENTO</v>
          </cell>
        </row>
        <row r="2995">
          <cell r="G2995" t="str">
            <v>73939/16</v>
          </cell>
          <cell r="H2995" t="str">
            <v>TESOURA COMPLETA EM MACARANDUBA APARELHADA, PARA TELHADOS COM VAOS DE 11M</v>
          </cell>
          <cell r="I2995" t="str">
            <v>UN</v>
          </cell>
          <cell r="J2995">
            <v>2640.06</v>
          </cell>
          <cell r="K2995" t="str">
            <v>COMPOSICAO</v>
          </cell>
          <cell r="L2995">
            <v>73489</v>
          </cell>
          <cell r="M2995" t="str">
            <v>MACARANDUBA APARELHADA DE 3" X 9"</v>
          </cell>
          <cell r="N2995" t="str">
            <v>M</v>
          </cell>
          <cell r="O2995">
            <v>28</v>
          </cell>
          <cell r="P2995">
            <v>45.21</v>
          </cell>
          <cell r="Q2995">
            <v>1265.8800000000001</v>
          </cell>
          <cell r="AD2995" t="str">
            <v>COBE</v>
          </cell>
          <cell r="AE2995" t="str">
            <v>COBERTURA</v>
          </cell>
          <cell r="AF2995">
            <v>73</v>
          </cell>
          <cell r="AG2995" t="str">
            <v>MADEIRAMENTO</v>
          </cell>
          <cell r="AH2995">
            <v>73939</v>
          </cell>
          <cell r="AI2995" t="str">
            <v>CHAPA CELULOSE PRENSADA 122X224X1,2CM FORNECIMENTO</v>
          </cell>
        </row>
        <row r="2996">
          <cell r="G2996" t="str">
            <v>73939/16</v>
          </cell>
          <cell r="H2996" t="str">
            <v>TESOURA COMPLETA EM MACARANDUBA APARELHADA, PARA TELHADOS COM VAOS DE 11M</v>
          </cell>
          <cell r="I2996" t="str">
            <v>UN</v>
          </cell>
          <cell r="J2996">
            <v>2640.06</v>
          </cell>
          <cell r="K2996" t="str">
            <v>INSUMO</v>
          </cell>
          <cell r="L2996">
            <v>1213</v>
          </cell>
          <cell r="M2996" t="str">
            <v>CARPINTEIRO DE FORMAS</v>
          </cell>
          <cell r="N2996" t="str">
            <v>H</v>
          </cell>
          <cell r="O2996">
            <v>63.6</v>
          </cell>
          <cell r="P2996">
            <v>11.39</v>
          </cell>
          <cell r="Q2996">
            <v>724.6</v>
          </cell>
          <cell r="AD2996" t="str">
            <v>COBE</v>
          </cell>
          <cell r="AE2996" t="str">
            <v>COBERTURA</v>
          </cell>
          <cell r="AF2996">
            <v>73</v>
          </cell>
          <cell r="AG2996" t="str">
            <v>MADEIRAMENTO</v>
          </cell>
          <cell r="AH2996">
            <v>73939</v>
          </cell>
          <cell r="AI2996" t="str">
            <v>CHAPA CELULOSE PRENSADA 122X224X1,2CM FORNECIMENTO</v>
          </cell>
        </row>
        <row r="2997">
          <cell r="G2997" t="str">
            <v>73939/16</v>
          </cell>
          <cell r="H2997" t="str">
            <v>TESOURA COMPLETA EM MACARANDUBA APARELHADA, PARA TELHADOS COM VAOS DE 11M</v>
          </cell>
          <cell r="I2997" t="str">
            <v>UN</v>
          </cell>
          <cell r="J2997">
            <v>2640.06</v>
          </cell>
          <cell r="K2997" t="str">
            <v>INSUMO</v>
          </cell>
          <cell r="L2997">
            <v>6117</v>
          </cell>
          <cell r="M2997" t="str">
            <v>AJUDANTE DE CARPINTEIRO</v>
          </cell>
          <cell r="N2997" t="str">
            <v>H</v>
          </cell>
          <cell r="O2997">
            <v>31.8</v>
          </cell>
          <cell r="P2997">
            <v>8.06</v>
          </cell>
          <cell r="Q2997">
            <v>256.60000000000002</v>
          </cell>
          <cell r="AD2997" t="str">
            <v>COBE</v>
          </cell>
          <cell r="AE2997" t="str">
            <v>COBERTURA</v>
          </cell>
          <cell r="AF2997">
            <v>73</v>
          </cell>
          <cell r="AG2997" t="str">
            <v>MADEIRAMENTO</v>
          </cell>
          <cell r="AH2997">
            <v>73939</v>
          </cell>
          <cell r="AI2997" t="str">
            <v>CHAPA CELULOSE PRENSADA 122X224X1,2CM FORNECIMENTO</v>
          </cell>
        </row>
        <row r="2998">
          <cell r="G2998" t="str">
            <v>73939/16</v>
          </cell>
          <cell r="H2998" t="str">
            <v>TESOURA COMPLETA EM MACARANDUBA APARELHADA, PARA TELHADOS COM VAOS DE 11M</v>
          </cell>
          <cell r="I2998" t="str">
            <v>UN</v>
          </cell>
          <cell r="J2998">
            <v>2640.06</v>
          </cell>
          <cell r="K2998" t="str">
            <v>INSUMO</v>
          </cell>
          <cell r="L2998">
            <v>10952</v>
          </cell>
          <cell r="M2998" t="str">
            <v>CANTONEIRA ACO ABAS IGUAIS (QUALQUER BITOLA) E = 1/8"</v>
          </cell>
          <cell r="N2998" t="str">
            <v>KG</v>
          </cell>
          <cell r="O2998">
            <v>13</v>
          </cell>
          <cell r="P2998">
            <v>2.99</v>
          </cell>
          <cell r="Q2998">
            <v>38.94</v>
          </cell>
          <cell r="AD2998" t="str">
            <v>COBE</v>
          </cell>
          <cell r="AE2998" t="str">
            <v>COBERTURA</v>
          </cell>
          <cell r="AF2998">
            <v>73</v>
          </cell>
          <cell r="AG2998" t="str">
            <v>MADEIRAMENTO</v>
          </cell>
          <cell r="AH2998">
            <v>73939</v>
          </cell>
          <cell r="AI2998" t="str">
            <v>CHAPA CELULOSE PRENSADA 122X224X1,2CM FORNECIMENTO</v>
          </cell>
        </row>
        <row r="2999">
          <cell r="G2999" t="str">
            <v>73939/17</v>
          </cell>
          <cell r="H2999" t="str">
            <v>TESOURA COMPLETA EM MASSARANDUBA SERRADA, PARA TELHADOS COM VAOS DE 12M</v>
          </cell>
          <cell r="I2999" t="str">
            <v>UN</v>
          </cell>
          <cell r="J2999">
            <v>2403</v>
          </cell>
          <cell r="R2999">
            <v>910.23</v>
          </cell>
          <cell r="S2999">
            <v>37.869999999999997</v>
          </cell>
          <cell r="T2999">
            <v>1492.76</v>
          </cell>
          <cell r="U2999">
            <v>62.12</v>
          </cell>
          <cell r="V2999">
            <v>0</v>
          </cell>
          <cell r="W2999">
            <v>0</v>
          </cell>
          <cell r="X2999">
            <v>0</v>
          </cell>
          <cell r="Y2999">
            <v>0</v>
          </cell>
          <cell r="Z2999">
            <v>0</v>
          </cell>
          <cell r="AA2999">
            <v>0</v>
          </cell>
          <cell r="AB2999" t="str">
            <v>CAIXA REFERENCIAL</v>
          </cell>
          <cell r="AD2999" t="str">
            <v>COBE</v>
          </cell>
          <cell r="AE2999" t="str">
            <v>COBERTURA</v>
          </cell>
          <cell r="AF2999">
            <v>73</v>
          </cell>
          <cell r="AG2999" t="str">
            <v>MADEIRAMENTO</v>
          </cell>
          <cell r="AH2999">
            <v>73939</v>
          </cell>
          <cell r="AI2999" t="str">
            <v>CHAPA CELULOSE PRENSADA 122X224X1,2CM FORNECIMENTO</v>
          </cell>
        </row>
        <row r="3000">
          <cell r="G3000" t="str">
            <v>73939/17</v>
          </cell>
          <cell r="H3000" t="str">
            <v>TESOURA COMPLETA EM MASSARANDUBA SERRADA, PARA TELHADOS COM VAOS DE 12M</v>
          </cell>
          <cell r="I3000" t="str">
            <v>UN</v>
          </cell>
          <cell r="J3000">
            <v>2403</v>
          </cell>
          <cell r="K3000" t="str">
            <v>INSUMO</v>
          </cell>
          <cell r="L3000">
            <v>1213</v>
          </cell>
          <cell r="M3000" t="str">
            <v>CARPINTEIRO DE FORMAS</v>
          </cell>
          <cell r="N3000" t="str">
            <v>H</v>
          </cell>
          <cell r="O3000">
            <v>59</v>
          </cell>
          <cell r="P3000">
            <v>11.39</v>
          </cell>
          <cell r="Q3000">
            <v>672.19</v>
          </cell>
          <cell r="AD3000" t="str">
            <v>COBE</v>
          </cell>
          <cell r="AE3000" t="str">
            <v>COBERTURA</v>
          </cell>
          <cell r="AF3000">
            <v>73</v>
          </cell>
          <cell r="AG3000" t="str">
            <v>MADEIRAMENTO</v>
          </cell>
          <cell r="AH3000">
            <v>73939</v>
          </cell>
          <cell r="AI3000" t="str">
            <v>CHAPA CELULOSE PRENSADA 122X224X1,2CM FORNECIMENTO</v>
          </cell>
        </row>
        <row r="3001">
          <cell r="G3001" t="str">
            <v>73939/17</v>
          </cell>
          <cell r="H3001" t="str">
            <v>TESOURA COMPLETA EM MASSARANDUBA SERRADA, PARA TELHADOS COM VAOS DE 12M</v>
          </cell>
          <cell r="I3001" t="str">
            <v>UN</v>
          </cell>
          <cell r="J3001">
            <v>2403</v>
          </cell>
          <cell r="K3001" t="str">
            <v>INSUMO</v>
          </cell>
          <cell r="L3001">
            <v>4481</v>
          </cell>
          <cell r="M3001" t="str">
            <v>PECA DE MADEIRA DE LEI NATIVA/REGIONAL 7,5 X 15,0 CM (3 X 6") NAO APARELHADA</v>
          </cell>
          <cell r="N3001" t="str">
            <v>M</v>
          </cell>
          <cell r="O3001">
            <v>59.25</v>
          </cell>
          <cell r="P3001">
            <v>24.16</v>
          </cell>
          <cell r="Q3001">
            <v>1431.83</v>
          </cell>
          <cell r="AD3001" t="str">
            <v>COBE</v>
          </cell>
          <cell r="AE3001" t="str">
            <v>COBERTURA</v>
          </cell>
          <cell r="AF3001">
            <v>73</v>
          </cell>
          <cell r="AG3001" t="str">
            <v>MADEIRAMENTO</v>
          </cell>
          <cell r="AH3001">
            <v>73939</v>
          </cell>
          <cell r="AI3001" t="str">
            <v>CHAPA CELULOSE PRENSADA 122X224X1,2CM FORNECIMENTO</v>
          </cell>
        </row>
        <row r="3002">
          <cell r="G3002" t="str">
            <v>73939/17</v>
          </cell>
          <cell r="H3002" t="str">
            <v>TESOURA COMPLETA EM MASSARANDUBA SERRADA, PARA TELHADOS COM VAOS DE 12M</v>
          </cell>
          <cell r="I3002" t="str">
            <v>UN</v>
          </cell>
          <cell r="J3002">
            <v>2403</v>
          </cell>
          <cell r="K3002" t="str">
            <v>INSUMO</v>
          </cell>
          <cell r="L3002">
            <v>5075</v>
          </cell>
          <cell r="M3002" t="str">
            <v>PREGO POLIDO COM CABECA 18 X 30</v>
          </cell>
          <cell r="N3002" t="str">
            <v>KG</v>
          </cell>
          <cell r="O3002">
            <v>3</v>
          </cell>
          <cell r="P3002">
            <v>6.32</v>
          </cell>
          <cell r="Q3002">
            <v>18.98</v>
          </cell>
          <cell r="AD3002" t="str">
            <v>COBE</v>
          </cell>
          <cell r="AE3002" t="str">
            <v>COBERTURA</v>
          </cell>
          <cell r="AF3002">
            <v>73</v>
          </cell>
          <cell r="AG3002" t="str">
            <v>MADEIRAMENTO</v>
          </cell>
          <cell r="AH3002">
            <v>73939</v>
          </cell>
          <cell r="AI3002" t="str">
            <v>CHAPA CELULOSE PRENSADA 122X224X1,2CM FORNECIMENTO</v>
          </cell>
        </row>
        <row r="3003">
          <cell r="G3003" t="str">
            <v>73939/17</v>
          </cell>
          <cell r="H3003" t="str">
            <v>TESOURA COMPLETA EM MASSARANDUBA SERRADA, PARA TELHADOS COM VAOS DE 12M</v>
          </cell>
          <cell r="I3003" t="str">
            <v>UN</v>
          </cell>
          <cell r="J3003">
            <v>2403</v>
          </cell>
          <cell r="K3003" t="str">
            <v>INSUMO</v>
          </cell>
          <cell r="L3003">
            <v>6117</v>
          </cell>
          <cell r="M3003" t="str">
            <v>AJUDANTE DE CARPINTEIRO</v>
          </cell>
          <cell r="N3003" t="str">
            <v>H</v>
          </cell>
          <cell r="O3003">
            <v>29.5</v>
          </cell>
          <cell r="P3003">
            <v>8.06</v>
          </cell>
          <cell r="Q3003">
            <v>238.04</v>
          </cell>
          <cell r="AD3003" t="str">
            <v>COBE</v>
          </cell>
          <cell r="AE3003" t="str">
            <v>COBERTURA</v>
          </cell>
          <cell r="AF3003">
            <v>73</v>
          </cell>
          <cell r="AG3003" t="str">
            <v>MADEIRAMENTO</v>
          </cell>
          <cell r="AH3003">
            <v>73939</v>
          </cell>
          <cell r="AI3003" t="str">
            <v>CHAPA CELULOSE PRENSADA 122X224X1,2CM FORNECIMENTO</v>
          </cell>
        </row>
        <row r="3004">
          <cell r="G3004" t="str">
            <v>73939/17</v>
          </cell>
          <cell r="H3004" t="str">
            <v>TESOURA COMPLETA EM MASSARANDUBA SERRADA, PARA TELHADOS COM VAOS DE 12M</v>
          </cell>
          <cell r="I3004" t="str">
            <v>UN</v>
          </cell>
          <cell r="J3004">
            <v>2403</v>
          </cell>
          <cell r="K3004" t="str">
            <v>INSUMO</v>
          </cell>
          <cell r="L3004">
            <v>10952</v>
          </cell>
          <cell r="M3004" t="str">
            <v>CANTONEIRA ACO ABAS IGUAIS (QUALQUER BITOLA) E = 1/8"</v>
          </cell>
          <cell r="N3004" t="str">
            <v>KG</v>
          </cell>
          <cell r="O3004">
            <v>14</v>
          </cell>
          <cell r="P3004">
            <v>2.99</v>
          </cell>
          <cell r="Q3004">
            <v>41.94</v>
          </cell>
          <cell r="AD3004" t="str">
            <v>COBE</v>
          </cell>
          <cell r="AE3004" t="str">
            <v>COBERTURA</v>
          </cell>
          <cell r="AF3004">
            <v>73</v>
          </cell>
          <cell r="AG3004" t="str">
            <v>MADEIRAMENTO</v>
          </cell>
          <cell r="AH3004">
            <v>73939</v>
          </cell>
          <cell r="AI3004" t="str">
            <v>CHAPA CELULOSE PRENSADA 122X224X1,2CM FORNECIMENTO</v>
          </cell>
        </row>
        <row r="3005">
          <cell r="G3005" t="str">
            <v>73939/18</v>
          </cell>
          <cell r="H3005" t="str">
            <v>TESOURA COMPLETA EM MASSARANDUBA APARELHADA, PARA TELHADOS COM VAOS DE 12M</v>
          </cell>
          <cell r="I3005" t="str">
            <v>UN</v>
          </cell>
          <cell r="J3005">
            <v>2930.4</v>
          </cell>
          <cell r="R3005">
            <v>1092.28</v>
          </cell>
          <cell r="S3005">
            <v>37.270000000000003</v>
          </cell>
          <cell r="T3005">
            <v>1838.11</v>
          </cell>
          <cell r="U3005">
            <v>62.72</v>
          </cell>
          <cell r="V3005">
            <v>0</v>
          </cell>
          <cell r="W3005">
            <v>0</v>
          </cell>
          <cell r="X3005">
            <v>0</v>
          </cell>
          <cell r="Y3005">
            <v>0</v>
          </cell>
          <cell r="Z3005">
            <v>0</v>
          </cell>
          <cell r="AA3005">
            <v>0</v>
          </cell>
          <cell r="AB3005" t="str">
            <v>CAIXA REFERENCIAL</v>
          </cell>
          <cell r="AD3005" t="str">
            <v>COBE</v>
          </cell>
          <cell r="AE3005" t="str">
            <v>COBERTURA</v>
          </cell>
          <cell r="AF3005">
            <v>73</v>
          </cell>
          <cell r="AG3005" t="str">
            <v>MADEIRAMENTO</v>
          </cell>
          <cell r="AH3005">
            <v>73939</v>
          </cell>
          <cell r="AI3005" t="str">
            <v>CHAPA CELULOSE PRENSADA 122X224X1,2CM FORNECIMENTO</v>
          </cell>
        </row>
        <row r="3006">
          <cell r="G3006" t="str">
            <v>73939/18</v>
          </cell>
          <cell r="H3006" t="str">
            <v>TESOURA COMPLETA EM MASSARANDUBA APARELHADA, PARA TELHADOS COM VAOS DE 12M</v>
          </cell>
          <cell r="I3006" t="str">
            <v>UN</v>
          </cell>
          <cell r="J3006">
            <v>2930.4</v>
          </cell>
          <cell r="K3006" t="str">
            <v>COMPOSICAO</v>
          </cell>
          <cell r="L3006">
            <v>73488</v>
          </cell>
          <cell r="M3006" t="str">
            <v>MACARANDUBA APARELHADA 3" X 6"</v>
          </cell>
          <cell r="N3006" t="str">
            <v>M</v>
          </cell>
          <cell r="O3006">
            <v>13.5</v>
          </cell>
          <cell r="P3006">
            <v>29.5</v>
          </cell>
          <cell r="Q3006">
            <v>398.27</v>
          </cell>
          <cell r="AD3006" t="str">
            <v>COBE</v>
          </cell>
          <cell r="AE3006" t="str">
            <v>COBERTURA</v>
          </cell>
          <cell r="AF3006">
            <v>73</v>
          </cell>
          <cell r="AG3006" t="str">
            <v>MADEIRAMENTO</v>
          </cell>
          <cell r="AH3006">
            <v>73939</v>
          </cell>
          <cell r="AI3006" t="str">
            <v>CHAPA CELULOSE PRENSADA 122X224X1,2CM FORNECIMENTO</v>
          </cell>
        </row>
        <row r="3007">
          <cell r="G3007" t="str">
            <v>73939/18</v>
          </cell>
          <cell r="H3007" t="str">
            <v>TESOURA COMPLETA EM MASSARANDUBA APARELHADA, PARA TELHADOS COM VAOS DE 12M</v>
          </cell>
          <cell r="I3007" t="str">
            <v>UN</v>
          </cell>
          <cell r="J3007">
            <v>2930.4</v>
          </cell>
          <cell r="K3007" t="str">
            <v>COMPOSICAO</v>
          </cell>
          <cell r="L3007">
            <v>73489</v>
          </cell>
          <cell r="M3007" t="str">
            <v>MACARANDUBA APARELHADA DE 3" X 9"</v>
          </cell>
          <cell r="N3007" t="str">
            <v>M</v>
          </cell>
          <cell r="O3007">
            <v>30.5</v>
          </cell>
          <cell r="P3007">
            <v>45.21</v>
          </cell>
          <cell r="Q3007">
            <v>1378.9</v>
          </cell>
          <cell r="AD3007" t="str">
            <v>COBE</v>
          </cell>
          <cell r="AE3007" t="str">
            <v>COBERTURA</v>
          </cell>
          <cell r="AF3007">
            <v>73</v>
          </cell>
          <cell r="AG3007" t="str">
            <v>MADEIRAMENTO</v>
          </cell>
          <cell r="AH3007">
            <v>73939</v>
          </cell>
          <cell r="AI3007" t="str">
            <v>CHAPA CELULOSE PRENSADA 122X224X1,2CM FORNECIMENTO</v>
          </cell>
        </row>
        <row r="3008">
          <cell r="G3008" t="str">
            <v>73939/18</v>
          </cell>
          <cell r="H3008" t="str">
            <v>TESOURA COMPLETA EM MASSARANDUBA APARELHADA, PARA TELHADOS COM VAOS DE 12M</v>
          </cell>
          <cell r="I3008" t="str">
            <v>UN</v>
          </cell>
          <cell r="J3008">
            <v>2930.4</v>
          </cell>
          <cell r="K3008" t="str">
            <v>INSUMO</v>
          </cell>
          <cell r="L3008">
            <v>1213</v>
          </cell>
          <cell r="M3008" t="str">
            <v>CARPINTEIRO DE FORMAS</v>
          </cell>
          <cell r="N3008" t="str">
            <v>H</v>
          </cell>
          <cell r="O3008">
            <v>70.8</v>
          </cell>
          <cell r="P3008">
            <v>11.39</v>
          </cell>
          <cell r="Q3008">
            <v>806.63</v>
          </cell>
          <cell r="AD3008" t="str">
            <v>COBE</v>
          </cell>
          <cell r="AE3008" t="str">
            <v>COBERTURA</v>
          </cell>
          <cell r="AF3008">
            <v>73</v>
          </cell>
          <cell r="AG3008" t="str">
            <v>MADEIRAMENTO</v>
          </cell>
          <cell r="AH3008">
            <v>73939</v>
          </cell>
          <cell r="AI3008" t="str">
            <v>CHAPA CELULOSE PRENSADA 122X224X1,2CM FORNECIMENTO</v>
          </cell>
        </row>
        <row r="3009">
          <cell r="G3009" t="str">
            <v>73939/18</v>
          </cell>
          <cell r="H3009" t="str">
            <v>TESOURA COMPLETA EM MASSARANDUBA APARELHADA, PARA TELHADOS COM VAOS DE 12M</v>
          </cell>
          <cell r="I3009" t="str">
            <v>UN</v>
          </cell>
          <cell r="J3009">
            <v>2930.4</v>
          </cell>
          <cell r="K3009" t="str">
            <v>INSUMO</v>
          </cell>
          <cell r="L3009">
            <v>5075</v>
          </cell>
          <cell r="M3009" t="str">
            <v>PREGO POLIDO COM CABECA 18 X 30</v>
          </cell>
          <cell r="N3009" t="str">
            <v>KG</v>
          </cell>
          <cell r="O3009">
            <v>3</v>
          </cell>
          <cell r="P3009">
            <v>6.32</v>
          </cell>
          <cell r="Q3009">
            <v>18.98</v>
          </cell>
          <cell r="AD3009" t="str">
            <v>COBE</v>
          </cell>
          <cell r="AE3009" t="str">
            <v>COBERTURA</v>
          </cell>
          <cell r="AF3009">
            <v>73</v>
          </cell>
          <cell r="AG3009" t="str">
            <v>MADEIRAMENTO</v>
          </cell>
          <cell r="AH3009">
            <v>73939</v>
          </cell>
          <cell r="AI3009" t="str">
            <v>CHAPA CELULOSE PRENSADA 122X224X1,2CM FORNECIMENTO</v>
          </cell>
        </row>
        <row r="3010">
          <cell r="G3010" t="str">
            <v>73939/18</v>
          </cell>
          <cell r="H3010" t="str">
            <v>TESOURA COMPLETA EM MASSARANDUBA APARELHADA, PARA TELHADOS COM VAOS DE 12M</v>
          </cell>
          <cell r="I3010" t="str">
            <v>UN</v>
          </cell>
          <cell r="J3010">
            <v>2930.4</v>
          </cell>
          <cell r="K3010" t="str">
            <v>INSUMO</v>
          </cell>
          <cell r="L3010">
            <v>6117</v>
          </cell>
          <cell r="M3010" t="str">
            <v>AJUDANTE DE CARPINTEIRO</v>
          </cell>
          <cell r="N3010" t="str">
            <v>H</v>
          </cell>
          <cell r="O3010">
            <v>35.4</v>
          </cell>
          <cell r="P3010">
            <v>8.06</v>
          </cell>
          <cell r="Q3010">
            <v>285.64999999999998</v>
          </cell>
          <cell r="AD3010" t="str">
            <v>COBE</v>
          </cell>
          <cell r="AE3010" t="str">
            <v>COBERTURA</v>
          </cell>
          <cell r="AF3010">
            <v>73</v>
          </cell>
          <cell r="AG3010" t="str">
            <v>MADEIRAMENTO</v>
          </cell>
          <cell r="AH3010">
            <v>73939</v>
          </cell>
          <cell r="AI3010" t="str">
            <v>CHAPA CELULOSE PRENSADA 122X224X1,2CM FORNECIMENTO</v>
          </cell>
        </row>
        <row r="3011">
          <cell r="G3011" t="str">
            <v>73939/18</v>
          </cell>
          <cell r="H3011" t="str">
            <v>TESOURA COMPLETA EM MASSARANDUBA APARELHADA, PARA TELHADOS COM VAOS DE 12M</v>
          </cell>
          <cell r="I3011" t="str">
            <v>UN</v>
          </cell>
          <cell r="J3011">
            <v>2930.4</v>
          </cell>
          <cell r="K3011" t="str">
            <v>INSUMO</v>
          </cell>
          <cell r="L3011">
            <v>10952</v>
          </cell>
          <cell r="M3011" t="str">
            <v>CANTONEIRA ACO ABAS IGUAIS (QUALQUER BITOLA) E = 1/8"</v>
          </cell>
          <cell r="N3011" t="str">
            <v>KG</v>
          </cell>
          <cell r="O3011">
            <v>14</v>
          </cell>
          <cell r="P3011">
            <v>2.99</v>
          </cell>
          <cell r="Q3011">
            <v>41.94</v>
          </cell>
          <cell r="AD3011" t="str">
            <v>COBE</v>
          </cell>
          <cell r="AE3011" t="str">
            <v>COBERTURA</v>
          </cell>
          <cell r="AF3011">
            <v>73</v>
          </cell>
          <cell r="AG3011" t="str">
            <v>MADEIRAMENTO</v>
          </cell>
          <cell r="AH3011">
            <v>73939</v>
          </cell>
          <cell r="AI3011" t="str">
            <v>CHAPA CELULOSE PRENSADA 122X224X1,2CM FORNECIMENTO</v>
          </cell>
        </row>
        <row r="3012">
          <cell r="G3012" t="str">
            <v>73939/19</v>
          </cell>
          <cell r="H3012" t="str">
            <v>TESOURA COMPLETA EM MASSARANDUBA SERRADA, PARA TELHADOS COM VAOS DE 14M</v>
          </cell>
          <cell r="I3012" t="str">
            <v>UN</v>
          </cell>
          <cell r="J3012">
            <v>2772.2</v>
          </cell>
          <cell r="R3012">
            <v>1079.94</v>
          </cell>
          <cell r="S3012">
            <v>38.950000000000003</v>
          </cell>
          <cell r="T3012">
            <v>1692.25</v>
          </cell>
          <cell r="U3012">
            <v>61.04</v>
          </cell>
          <cell r="V3012">
            <v>0</v>
          </cell>
          <cell r="W3012">
            <v>0</v>
          </cell>
          <cell r="X3012">
            <v>0</v>
          </cell>
          <cell r="Y3012">
            <v>0</v>
          </cell>
          <cell r="Z3012">
            <v>0</v>
          </cell>
          <cell r="AA3012">
            <v>0</v>
          </cell>
          <cell r="AB3012" t="str">
            <v>CAIXA REFERENCIAL</v>
          </cell>
          <cell r="AD3012" t="str">
            <v>COBE</v>
          </cell>
          <cell r="AE3012" t="str">
            <v>COBERTURA</v>
          </cell>
          <cell r="AF3012">
            <v>73</v>
          </cell>
          <cell r="AG3012" t="str">
            <v>MADEIRAMENTO</v>
          </cell>
          <cell r="AH3012">
            <v>73939</v>
          </cell>
          <cell r="AI3012" t="str">
            <v>CHAPA CELULOSE PRENSADA 122X224X1,2CM FORNECIMENTO</v>
          </cell>
        </row>
        <row r="3013">
          <cell r="G3013" t="str">
            <v>73939/19</v>
          </cell>
          <cell r="H3013" t="str">
            <v>TESOURA COMPLETA EM MASSARANDUBA SERRADA, PARA TELHADOS COM VAOS DE 14M</v>
          </cell>
          <cell r="I3013" t="str">
            <v>UN</v>
          </cell>
          <cell r="J3013">
            <v>2772.2</v>
          </cell>
          <cell r="K3013" t="str">
            <v>INSUMO</v>
          </cell>
          <cell r="L3013">
            <v>1213</v>
          </cell>
          <cell r="M3013" t="str">
            <v>CARPINTEIRO DE FORMAS</v>
          </cell>
          <cell r="N3013" t="str">
            <v>H</v>
          </cell>
          <cell r="O3013">
            <v>70</v>
          </cell>
          <cell r="P3013">
            <v>11.39</v>
          </cell>
          <cell r="Q3013">
            <v>797.51</v>
          </cell>
          <cell r="AD3013" t="str">
            <v>COBE</v>
          </cell>
          <cell r="AE3013" t="str">
            <v>COBERTURA</v>
          </cell>
          <cell r="AF3013">
            <v>73</v>
          </cell>
          <cell r="AG3013" t="str">
            <v>MADEIRAMENTO</v>
          </cell>
          <cell r="AH3013">
            <v>73939</v>
          </cell>
          <cell r="AI3013" t="str">
            <v>CHAPA CELULOSE PRENSADA 122X224X1,2CM FORNECIMENTO</v>
          </cell>
        </row>
        <row r="3014">
          <cell r="G3014" t="str">
            <v>73939/19</v>
          </cell>
          <cell r="H3014" t="str">
            <v>TESOURA COMPLETA EM MASSARANDUBA SERRADA, PARA TELHADOS COM VAOS DE 14M</v>
          </cell>
          <cell r="I3014" t="str">
            <v>UN</v>
          </cell>
          <cell r="J3014">
            <v>2772.2</v>
          </cell>
          <cell r="K3014" t="str">
            <v>INSUMO</v>
          </cell>
          <cell r="L3014">
            <v>4481</v>
          </cell>
          <cell r="M3014" t="str">
            <v>PECA DE MADEIRA DE LEI NATIVA/REGIONAL 7,5 X 15,0 CM (3 X 6") NAO APARELHADA</v>
          </cell>
          <cell r="N3014" t="str">
            <v>M</v>
          </cell>
          <cell r="O3014">
            <v>67.25</v>
          </cell>
          <cell r="P3014">
            <v>24.16</v>
          </cell>
          <cell r="Q3014">
            <v>1625.16</v>
          </cell>
          <cell r="AD3014" t="str">
            <v>COBE</v>
          </cell>
          <cell r="AE3014" t="str">
            <v>COBERTURA</v>
          </cell>
          <cell r="AF3014">
            <v>73</v>
          </cell>
          <cell r="AG3014" t="str">
            <v>MADEIRAMENTO</v>
          </cell>
          <cell r="AH3014">
            <v>73939</v>
          </cell>
          <cell r="AI3014" t="str">
            <v>CHAPA CELULOSE PRENSADA 122X224X1,2CM FORNECIMENTO</v>
          </cell>
        </row>
        <row r="3015">
          <cell r="G3015" t="str">
            <v>73939/19</v>
          </cell>
          <cell r="H3015" t="str">
            <v>TESOURA COMPLETA EM MASSARANDUBA SERRADA, PARA TELHADOS COM VAOS DE 14M</v>
          </cell>
          <cell r="I3015" t="str">
            <v>UN</v>
          </cell>
          <cell r="J3015">
            <v>2772.2</v>
          </cell>
          <cell r="K3015" t="str">
            <v>INSUMO</v>
          </cell>
          <cell r="L3015">
            <v>5075</v>
          </cell>
          <cell r="M3015" t="str">
            <v>PREGO POLIDO COM CABECA 18 X 30</v>
          </cell>
          <cell r="N3015" t="str">
            <v>KG</v>
          </cell>
          <cell r="O3015">
            <v>3.5</v>
          </cell>
          <cell r="P3015">
            <v>6.32</v>
          </cell>
          <cell r="Q3015">
            <v>22.14</v>
          </cell>
          <cell r="AD3015" t="str">
            <v>COBE</v>
          </cell>
          <cell r="AE3015" t="str">
            <v>COBERTURA</v>
          </cell>
          <cell r="AF3015">
            <v>73</v>
          </cell>
          <cell r="AG3015" t="str">
            <v>MADEIRAMENTO</v>
          </cell>
          <cell r="AH3015">
            <v>73939</v>
          </cell>
          <cell r="AI3015" t="str">
            <v>CHAPA CELULOSE PRENSADA 122X224X1,2CM FORNECIMENTO</v>
          </cell>
        </row>
        <row r="3016">
          <cell r="G3016" t="str">
            <v>73939/19</v>
          </cell>
          <cell r="H3016" t="str">
            <v>TESOURA COMPLETA EM MASSARANDUBA SERRADA, PARA TELHADOS COM VAOS DE 14M</v>
          </cell>
          <cell r="I3016" t="str">
            <v>UN</v>
          </cell>
          <cell r="J3016">
            <v>2772.2</v>
          </cell>
          <cell r="K3016" t="str">
            <v>INSUMO</v>
          </cell>
          <cell r="L3016">
            <v>6117</v>
          </cell>
          <cell r="M3016" t="str">
            <v>AJUDANTE DE CARPINTEIRO</v>
          </cell>
          <cell r="N3016" t="str">
            <v>H</v>
          </cell>
          <cell r="O3016">
            <v>35</v>
          </cell>
          <cell r="P3016">
            <v>8.06</v>
          </cell>
          <cell r="Q3016">
            <v>282.42</v>
          </cell>
          <cell r="AD3016" t="str">
            <v>COBE</v>
          </cell>
          <cell r="AE3016" t="str">
            <v>COBERTURA</v>
          </cell>
          <cell r="AF3016">
            <v>73</v>
          </cell>
          <cell r="AG3016" t="str">
            <v>MADEIRAMENTO</v>
          </cell>
          <cell r="AH3016">
            <v>73939</v>
          </cell>
          <cell r="AI3016" t="str">
            <v>CHAPA CELULOSE PRENSADA 122X224X1,2CM FORNECIMENTO</v>
          </cell>
        </row>
        <row r="3017">
          <cell r="G3017" t="str">
            <v>73939/19</v>
          </cell>
          <cell r="H3017" t="str">
            <v>TESOURA COMPLETA EM MASSARANDUBA SERRADA, PARA TELHADOS COM VAOS DE 14M</v>
          </cell>
          <cell r="I3017" t="str">
            <v>UN</v>
          </cell>
          <cell r="J3017">
            <v>2772.2</v>
          </cell>
          <cell r="K3017" t="str">
            <v>INSUMO</v>
          </cell>
          <cell r="L3017">
            <v>10952</v>
          </cell>
          <cell r="M3017" t="str">
            <v>CANTONEIRA ACO ABAS IGUAIS (QUALQUER BITOLA) E = 1/8"</v>
          </cell>
          <cell r="N3017" t="str">
            <v>KG</v>
          </cell>
          <cell r="O3017">
            <v>15</v>
          </cell>
          <cell r="P3017">
            <v>2.99</v>
          </cell>
          <cell r="Q3017">
            <v>44.94</v>
          </cell>
          <cell r="AD3017" t="str">
            <v>COBE</v>
          </cell>
          <cell r="AE3017" t="str">
            <v>COBERTURA</v>
          </cell>
          <cell r="AF3017">
            <v>73</v>
          </cell>
          <cell r="AG3017" t="str">
            <v>MADEIRAMENTO</v>
          </cell>
          <cell r="AH3017">
            <v>73939</v>
          </cell>
          <cell r="AI3017" t="str">
            <v>CHAPA CELULOSE PRENSADA 122X224X1,2CM FORNECIMENTO</v>
          </cell>
        </row>
        <row r="3018">
          <cell r="G3018" t="str">
            <v>73939/20</v>
          </cell>
          <cell r="H3018" t="str">
            <v>TESOURA COMPLETA EM MASSARANDUBA APARELHADA, PARA TELHADOS COM VAOS DE 14M</v>
          </cell>
          <cell r="I3018" t="str">
            <v>UN</v>
          </cell>
          <cell r="J3018">
            <v>3380.05</v>
          </cell>
          <cell r="R3018">
            <v>1295.92</v>
          </cell>
          <cell r="S3018">
            <v>38.340000000000003</v>
          </cell>
          <cell r="T3018">
            <v>2084.11</v>
          </cell>
          <cell r="U3018">
            <v>61.65</v>
          </cell>
          <cell r="V3018">
            <v>0</v>
          </cell>
          <cell r="W3018">
            <v>0</v>
          </cell>
          <cell r="X3018">
            <v>0</v>
          </cell>
          <cell r="Y3018">
            <v>0</v>
          </cell>
          <cell r="Z3018">
            <v>0</v>
          </cell>
          <cell r="AA3018">
            <v>0</v>
          </cell>
          <cell r="AB3018" t="str">
            <v>CAIXA REFERENCIAL</v>
          </cell>
          <cell r="AD3018" t="str">
            <v>COBE</v>
          </cell>
          <cell r="AE3018" t="str">
            <v>COBERTURA</v>
          </cell>
          <cell r="AF3018">
            <v>73</v>
          </cell>
          <cell r="AG3018" t="str">
            <v>MADEIRAMENTO</v>
          </cell>
          <cell r="AH3018">
            <v>73939</v>
          </cell>
          <cell r="AI3018" t="str">
            <v>CHAPA CELULOSE PRENSADA 122X224X1,2CM FORNECIMENTO</v>
          </cell>
        </row>
        <row r="3019">
          <cell r="G3019" t="str">
            <v>73939/20</v>
          </cell>
          <cell r="H3019" t="str">
            <v>TESOURA COMPLETA EM MASSARANDUBA APARELHADA, PARA TELHADOS COM VAOS DE 14M</v>
          </cell>
          <cell r="I3019" t="str">
            <v>UN</v>
          </cell>
          <cell r="J3019">
            <v>3380.05</v>
          </cell>
          <cell r="K3019" t="str">
            <v>COMPOSICAO</v>
          </cell>
          <cell r="L3019">
            <v>73488</v>
          </cell>
          <cell r="M3019" t="str">
            <v>MACARANDUBA APARELHADA 3" X 6"</v>
          </cell>
          <cell r="N3019" t="str">
            <v>M</v>
          </cell>
          <cell r="O3019">
            <v>15.5</v>
          </cell>
          <cell r="P3019">
            <v>29.5</v>
          </cell>
          <cell r="Q3019">
            <v>457.28</v>
          </cell>
          <cell r="AD3019" t="str">
            <v>COBE</v>
          </cell>
          <cell r="AE3019" t="str">
            <v>COBERTURA</v>
          </cell>
          <cell r="AF3019">
            <v>73</v>
          </cell>
          <cell r="AG3019" t="str">
            <v>MADEIRAMENTO</v>
          </cell>
          <cell r="AH3019">
            <v>73939</v>
          </cell>
          <cell r="AI3019" t="str">
            <v>CHAPA CELULOSE PRENSADA 122X224X1,2CM FORNECIMENTO</v>
          </cell>
        </row>
        <row r="3020">
          <cell r="G3020" t="str">
            <v>73939/20</v>
          </cell>
          <cell r="H3020" t="str">
            <v>TESOURA COMPLETA EM MASSARANDUBA APARELHADA, PARA TELHADOS COM VAOS DE 14M</v>
          </cell>
          <cell r="I3020" t="str">
            <v>UN</v>
          </cell>
          <cell r="J3020">
            <v>3380.05</v>
          </cell>
          <cell r="K3020" t="str">
            <v>COMPOSICAO</v>
          </cell>
          <cell r="L3020">
            <v>73489</v>
          </cell>
          <cell r="M3020" t="str">
            <v>MACARANDUBA APARELHADA DE 3" X 9"</v>
          </cell>
          <cell r="N3020" t="str">
            <v>M</v>
          </cell>
          <cell r="O3020">
            <v>34.5</v>
          </cell>
          <cell r="P3020">
            <v>45.21</v>
          </cell>
          <cell r="Q3020">
            <v>1559.74</v>
          </cell>
          <cell r="AD3020" t="str">
            <v>COBE</v>
          </cell>
          <cell r="AE3020" t="str">
            <v>COBERTURA</v>
          </cell>
          <cell r="AF3020">
            <v>73</v>
          </cell>
          <cell r="AG3020" t="str">
            <v>MADEIRAMENTO</v>
          </cell>
          <cell r="AH3020">
            <v>73939</v>
          </cell>
          <cell r="AI3020" t="str">
            <v>CHAPA CELULOSE PRENSADA 122X224X1,2CM FORNECIMENTO</v>
          </cell>
        </row>
        <row r="3021">
          <cell r="G3021" t="str">
            <v>73939/20</v>
          </cell>
          <cell r="H3021" t="str">
            <v>TESOURA COMPLETA EM MASSARANDUBA APARELHADA, PARA TELHADOS COM VAOS DE 14M</v>
          </cell>
          <cell r="I3021" t="str">
            <v>UN</v>
          </cell>
          <cell r="J3021">
            <v>3380.05</v>
          </cell>
          <cell r="K3021" t="str">
            <v>INSUMO</v>
          </cell>
          <cell r="L3021">
            <v>1213</v>
          </cell>
          <cell r="M3021" t="str">
            <v>CARPINTEIRO DE FORMAS</v>
          </cell>
          <cell r="N3021" t="str">
            <v>H</v>
          </cell>
          <cell r="O3021">
            <v>84</v>
          </cell>
          <cell r="P3021">
            <v>11.39</v>
          </cell>
          <cell r="Q3021">
            <v>957.02</v>
          </cell>
          <cell r="AD3021" t="str">
            <v>COBE</v>
          </cell>
          <cell r="AE3021" t="str">
            <v>COBERTURA</v>
          </cell>
          <cell r="AF3021">
            <v>73</v>
          </cell>
          <cell r="AG3021" t="str">
            <v>MADEIRAMENTO</v>
          </cell>
          <cell r="AH3021">
            <v>73939</v>
          </cell>
          <cell r="AI3021" t="str">
            <v>CHAPA CELULOSE PRENSADA 122X224X1,2CM FORNECIMENTO</v>
          </cell>
        </row>
        <row r="3022">
          <cell r="G3022" t="str">
            <v>73939/20</v>
          </cell>
          <cell r="H3022" t="str">
            <v>TESOURA COMPLETA EM MASSARANDUBA APARELHADA, PARA TELHADOS COM VAOS DE 14M</v>
          </cell>
          <cell r="I3022" t="str">
            <v>UN</v>
          </cell>
          <cell r="J3022">
            <v>3380.05</v>
          </cell>
          <cell r="K3022" t="str">
            <v>INSUMO</v>
          </cell>
          <cell r="L3022">
            <v>5075</v>
          </cell>
          <cell r="M3022" t="str">
            <v>PREGO POLIDO COM CABECA 18 X 30</v>
          </cell>
          <cell r="N3022" t="str">
            <v>KG</v>
          </cell>
          <cell r="O3022">
            <v>3.5</v>
          </cell>
          <cell r="P3022">
            <v>6.32</v>
          </cell>
          <cell r="Q3022">
            <v>22.14</v>
          </cell>
          <cell r="AD3022" t="str">
            <v>COBE</v>
          </cell>
          <cell r="AE3022" t="str">
            <v>COBERTURA</v>
          </cell>
          <cell r="AF3022">
            <v>73</v>
          </cell>
          <cell r="AG3022" t="str">
            <v>MADEIRAMENTO</v>
          </cell>
          <cell r="AH3022">
            <v>73939</v>
          </cell>
          <cell r="AI3022" t="str">
            <v>CHAPA CELULOSE PRENSADA 122X224X1,2CM FORNECIMENTO</v>
          </cell>
        </row>
        <row r="3023">
          <cell r="G3023" t="str">
            <v>73939/20</v>
          </cell>
          <cell r="H3023" t="str">
            <v>TESOURA COMPLETA EM MASSARANDUBA APARELHADA, PARA TELHADOS COM VAOS DE 14M</v>
          </cell>
          <cell r="I3023" t="str">
            <v>UN</v>
          </cell>
          <cell r="J3023">
            <v>3380.05</v>
          </cell>
          <cell r="K3023" t="str">
            <v>INSUMO</v>
          </cell>
          <cell r="L3023">
            <v>6117</v>
          </cell>
          <cell r="M3023" t="str">
            <v>AJUDANTE DE CARPINTEIRO</v>
          </cell>
          <cell r="N3023" t="str">
            <v>H</v>
          </cell>
          <cell r="O3023">
            <v>42</v>
          </cell>
          <cell r="P3023">
            <v>8.06</v>
          </cell>
          <cell r="Q3023">
            <v>338.9</v>
          </cell>
          <cell r="AD3023" t="str">
            <v>COBE</v>
          </cell>
          <cell r="AE3023" t="str">
            <v>COBERTURA</v>
          </cell>
          <cell r="AF3023">
            <v>73</v>
          </cell>
          <cell r="AG3023" t="str">
            <v>MADEIRAMENTO</v>
          </cell>
          <cell r="AH3023">
            <v>73939</v>
          </cell>
          <cell r="AI3023" t="str">
            <v>CHAPA CELULOSE PRENSADA 122X224X1,2CM FORNECIMENTO</v>
          </cell>
        </row>
        <row r="3024">
          <cell r="G3024" t="str">
            <v>73939/20</v>
          </cell>
          <cell r="H3024" t="str">
            <v>TESOURA COMPLETA EM MASSARANDUBA APARELHADA, PARA TELHADOS COM VAOS DE 14M</v>
          </cell>
          <cell r="I3024" t="str">
            <v>UN</v>
          </cell>
          <cell r="J3024">
            <v>3380.05</v>
          </cell>
          <cell r="K3024" t="str">
            <v>INSUMO</v>
          </cell>
          <cell r="L3024">
            <v>10952</v>
          </cell>
          <cell r="M3024" t="str">
            <v>CANTONEIRA ACO ABAS IGUAIS (QUALQUER BITOLA) E = 1/8"</v>
          </cell>
          <cell r="N3024" t="str">
            <v>KG</v>
          </cell>
          <cell r="O3024">
            <v>15</v>
          </cell>
          <cell r="P3024">
            <v>2.99</v>
          </cell>
          <cell r="Q3024">
            <v>44.94</v>
          </cell>
          <cell r="AD3024" t="str">
            <v>COBE</v>
          </cell>
          <cell r="AE3024" t="str">
            <v>COBERTURA</v>
          </cell>
          <cell r="AF3024">
            <v>73</v>
          </cell>
          <cell r="AG3024" t="str">
            <v>MADEIRAMENTO</v>
          </cell>
          <cell r="AH3024">
            <v>73939</v>
          </cell>
          <cell r="AI3024" t="str">
            <v>CHAPA CELULOSE PRENSADA 122X224X1,2CM FORNECIMENTO</v>
          </cell>
        </row>
        <row r="3025">
          <cell r="G3025">
            <v>84005</v>
          </cell>
          <cell r="H3025" t="str">
            <v>GRADEADO DE CAIBROS E RIPAS</v>
          </cell>
          <cell r="I3025" t="str">
            <v>M2</v>
          </cell>
          <cell r="J3025">
            <v>28.1</v>
          </cell>
          <cell r="R3025">
            <v>7</v>
          </cell>
          <cell r="S3025">
            <v>24.93</v>
          </cell>
          <cell r="T3025">
            <v>21.09</v>
          </cell>
          <cell r="U3025">
            <v>75.06</v>
          </cell>
          <cell r="V3025">
            <v>0</v>
          </cell>
          <cell r="W3025">
            <v>0</v>
          </cell>
          <cell r="X3025">
            <v>0</v>
          </cell>
          <cell r="Y3025">
            <v>0</v>
          </cell>
          <cell r="Z3025">
            <v>0</v>
          </cell>
          <cell r="AA3025">
            <v>0</v>
          </cell>
          <cell r="AB3025" t="str">
            <v>CAIXA REFERENCIAL</v>
          </cell>
          <cell r="AD3025" t="str">
            <v>COBE</v>
          </cell>
          <cell r="AE3025" t="str">
            <v>COBERTURA</v>
          </cell>
          <cell r="AF3025">
            <v>73</v>
          </cell>
          <cell r="AG3025" t="str">
            <v>MADEIRAMENTO</v>
          </cell>
          <cell r="AH3025">
            <v>0</v>
          </cell>
          <cell r="AI3025">
            <v>0</v>
          </cell>
        </row>
        <row r="3026">
          <cell r="G3026">
            <v>84005</v>
          </cell>
          <cell r="H3026" t="str">
            <v>GRADEADO DE CAIBROS E RIPAS</v>
          </cell>
          <cell r="I3026" t="str">
            <v>M2</v>
          </cell>
          <cell r="J3026">
            <v>28.1</v>
          </cell>
          <cell r="K3026" t="str">
            <v>INSUMO</v>
          </cell>
          <cell r="L3026">
            <v>1213</v>
          </cell>
          <cell r="M3026" t="str">
            <v>CARPINTEIRO DE FORMAS</v>
          </cell>
          <cell r="N3026" t="str">
            <v>H</v>
          </cell>
          <cell r="O3026">
            <v>0.36</v>
          </cell>
          <cell r="P3026">
            <v>11.39</v>
          </cell>
          <cell r="Q3026">
            <v>4.0999999999999996</v>
          </cell>
          <cell r="AD3026" t="str">
            <v>COBE</v>
          </cell>
          <cell r="AE3026" t="str">
            <v>COBERTURA</v>
          </cell>
          <cell r="AF3026">
            <v>73</v>
          </cell>
          <cell r="AG3026" t="str">
            <v>MADEIRAMENTO</v>
          </cell>
          <cell r="AH3026">
            <v>0</v>
          </cell>
          <cell r="AI3026">
            <v>0</v>
          </cell>
        </row>
        <row r="3027">
          <cell r="G3027">
            <v>84005</v>
          </cell>
          <cell r="H3027" t="str">
            <v>GRADEADO DE CAIBROS E RIPAS</v>
          </cell>
          <cell r="I3027" t="str">
            <v>M2</v>
          </cell>
          <cell r="J3027">
            <v>28.1</v>
          </cell>
          <cell r="K3027" t="str">
            <v>INSUMO</v>
          </cell>
          <cell r="L3027">
            <v>4403</v>
          </cell>
          <cell r="M3027" t="str">
            <v>PECA DE MADEIRA DE LEI NATIVA/REGIONAL 1 X 5 CM NAO APARELHADA</v>
          </cell>
          <cell r="N3027" t="str">
            <v>M</v>
          </cell>
          <cell r="O3027">
            <v>4.2</v>
          </cell>
          <cell r="P3027">
            <v>1.28</v>
          </cell>
          <cell r="Q3027">
            <v>5.39</v>
          </cell>
          <cell r="AD3027" t="str">
            <v>COBE</v>
          </cell>
          <cell r="AE3027" t="str">
            <v>COBERTURA</v>
          </cell>
          <cell r="AF3027">
            <v>73</v>
          </cell>
          <cell r="AG3027" t="str">
            <v>MADEIRAMENTO</v>
          </cell>
          <cell r="AH3027">
            <v>0</v>
          </cell>
          <cell r="AI3027">
            <v>0</v>
          </cell>
        </row>
        <row r="3028">
          <cell r="G3028">
            <v>84005</v>
          </cell>
          <cell r="H3028" t="str">
            <v>GRADEADO DE CAIBROS E RIPAS</v>
          </cell>
          <cell r="I3028" t="str">
            <v>M2</v>
          </cell>
          <cell r="J3028">
            <v>28.1</v>
          </cell>
          <cell r="K3028" t="str">
            <v>INSUMO</v>
          </cell>
          <cell r="L3028">
            <v>4430</v>
          </cell>
          <cell r="M3028" t="str">
            <v>PECA DE MADEIRA DE LEI NATIVA/REGIONAL 5 X 6 CM NAO APARELHADA</v>
          </cell>
          <cell r="N3028" t="str">
            <v>M</v>
          </cell>
          <cell r="O3028">
            <v>2.46</v>
          </cell>
          <cell r="P3028">
            <v>6.12</v>
          </cell>
          <cell r="Q3028">
            <v>15.06</v>
          </cell>
          <cell r="AD3028" t="str">
            <v>COBE</v>
          </cell>
          <cell r="AE3028" t="str">
            <v>COBERTURA</v>
          </cell>
          <cell r="AF3028">
            <v>73</v>
          </cell>
          <cell r="AG3028" t="str">
            <v>MADEIRAMENTO</v>
          </cell>
          <cell r="AH3028">
            <v>0</v>
          </cell>
          <cell r="AI3028">
            <v>0</v>
          </cell>
        </row>
        <row r="3029">
          <cell r="G3029">
            <v>84005</v>
          </cell>
          <cell r="H3029" t="str">
            <v>GRADEADO DE CAIBROS E RIPAS</v>
          </cell>
          <cell r="I3029" t="str">
            <v>M2</v>
          </cell>
          <cell r="J3029">
            <v>28.1</v>
          </cell>
          <cell r="K3029" t="str">
            <v>INSUMO</v>
          </cell>
          <cell r="L3029">
            <v>5071</v>
          </cell>
          <cell r="M3029" t="str">
            <v>PREGO POLIDO COM CABECA 18 X 24</v>
          </cell>
          <cell r="N3029" t="str">
            <v>KG</v>
          </cell>
          <cell r="O3029">
            <v>0.1</v>
          </cell>
          <cell r="P3029">
            <v>6.28</v>
          </cell>
          <cell r="Q3029">
            <v>0.62</v>
          </cell>
          <cell r="AD3029" t="str">
            <v>COBE</v>
          </cell>
          <cell r="AE3029" t="str">
            <v>COBERTURA</v>
          </cell>
          <cell r="AF3029">
            <v>73</v>
          </cell>
          <cell r="AG3029" t="str">
            <v>MADEIRAMENTO</v>
          </cell>
          <cell r="AH3029">
            <v>0</v>
          </cell>
          <cell r="AI3029">
            <v>0</v>
          </cell>
        </row>
        <row r="3030">
          <cell r="G3030">
            <v>84005</v>
          </cell>
          <cell r="H3030" t="str">
            <v>GRADEADO DE CAIBROS E RIPAS</v>
          </cell>
          <cell r="I3030" t="str">
            <v>M2</v>
          </cell>
          <cell r="J3030">
            <v>28.1</v>
          </cell>
          <cell r="K3030" t="str">
            <v>INSUMO</v>
          </cell>
          <cell r="L3030">
            <v>6117</v>
          </cell>
          <cell r="M3030" t="str">
            <v>AJUDANTE DE CARPINTEIRO</v>
          </cell>
          <cell r="N3030" t="str">
            <v>H</v>
          </cell>
          <cell r="O3030">
            <v>0.36</v>
          </cell>
          <cell r="P3030">
            <v>8.06</v>
          </cell>
          <cell r="Q3030">
            <v>2.9</v>
          </cell>
          <cell r="AD3030" t="str">
            <v>COBE</v>
          </cell>
          <cell r="AE3030" t="str">
            <v>COBERTURA</v>
          </cell>
          <cell r="AF3030">
            <v>73</v>
          </cell>
          <cell r="AG3030" t="str">
            <v>MADEIRAMENTO</v>
          </cell>
          <cell r="AH3030">
            <v>0</v>
          </cell>
          <cell r="AI3030">
            <v>0</v>
          </cell>
        </row>
        <row r="3031">
          <cell r="G3031">
            <v>84006</v>
          </cell>
          <cell r="H3031" t="str">
            <v>PONTALETES EM MASSARANDUBA SERRADA 3"X3" PARA TELHAS CERAMICAS, MEDIDOS PELA AREA REAL DA COBERTURA DO TELHADO, INCLUSO FORNECIMENTO E COLOCACAO</v>
          </cell>
          <cell r="I3031" t="str">
            <v>M2</v>
          </cell>
          <cell r="J3031">
            <v>26.78</v>
          </cell>
          <cell r="R3031">
            <v>7.78</v>
          </cell>
          <cell r="S3031">
            <v>29.07</v>
          </cell>
          <cell r="T3031">
            <v>18.989999999999998</v>
          </cell>
          <cell r="U3031">
            <v>70.92</v>
          </cell>
          <cell r="V3031">
            <v>0</v>
          </cell>
          <cell r="W3031">
            <v>0</v>
          </cell>
          <cell r="X3031">
            <v>0</v>
          </cell>
          <cell r="Y3031">
            <v>0</v>
          </cell>
          <cell r="Z3031">
            <v>0</v>
          </cell>
          <cell r="AA3031">
            <v>0</v>
          </cell>
          <cell r="AB3031" t="str">
            <v>CAIXA REFERENCIAL</v>
          </cell>
          <cell r="AD3031" t="str">
            <v>COBE</v>
          </cell>
          <cell r="AE3031" t="str">
            <v>COBERTURA</v>
          </cell>
          <cell r="AF3031">
            <v>73</v>
          </cell>
          <cell r="AG3031" t="str">
            <v>MADEIRAMENTO</v>
          </cell>
          <cell r="AH3031">
            <v>0</v>
          </cell>
          <cell r="AI3031">
            <v>0</v>
          </cell>
        </row>
        <row r="3032">
          <cell r="G3032">
            <v>84006</v>
          </cell>
          <cell r="H3032" t="str">
            <v>PONTALETES EM MASSARANDUBA SERRADA 3"X3" PARA TELHAS CERAMICAS, MEDIDOS PELA AREA REAL DA COBERTURA DO TELHADO, INCLUSO FORNECIMENTO E COLOCACAO</v>
          </cell>
          <cell r="I3032" t="str">
            <v>M2</v>
          </cell>
          <cell r="J3032">
            <v>26.78</v>
          </cell>
          <cell r="K3032" t="str">
            <v>INSUMO</v>
          </cell>
          <cell r="L3032">
            <v>32</v>
          </cell>
          <cell r="M3032" t="str">
            <v>ACO CA-50 1/4" (6,35 MM)</v>
          </cell>
          <cell r="N3032" t="str">
            <v>KG</v>
          </cell>
          <cell r="O3032">
            <v>5.5E-2</v>
          </cell>
          <cell r="P3032">
            <v>3.69</v>
          </cell>
          <cell r="Q3032">
            <v>0.2</v>
          </cell>
          <cell r="AD3032" t="str">
            <v>COBE</v>
          </cell>
          <cell r="AE3032" t="str">
            <v>COBERTURA</v>
          </cell>
          <cell r="AF3032">
            <v>73</v>
          </cell>
          <cell r="AG3032" t="str">
            <v>MADEIRAMENTO</v>
          </cell>
          <cell r="AH3032">
            <v>0</v>
          </cell>
          <cell r="AI3032">
            <v>0</v>
          </cell>
        </row>
        <row r="3033">
          <cell r="G3033">
            <v>84006</v>
          </cell>
          <cell r="H3033" t="str">
            <v>PONTALETES EM MASSARANDUBA SERRADA 3"X3" PARA TELHAS CERAMICAS, MEDIDOS PELA AREA REAL DA COBERTURA DO TELHADO, INCLUSO FORNECIMENTO E COLOCACAO</v>
          </cell>
          <cell r="I3033" t="str">
            <v>M2</v>
          </cell>
          <cell r="J3033">
            <v>26.78</v>
          </cell>
          <cell r="K3033" t="str">
            <v>INSUMO</v>
          </cell>
          <cell r="L3033">
            <v>1213</v>
          </cell>
          <cell r="M3033" t="str">
            <v>CARPINTEIRO DE FORMAS</v>
          </cell>
          <cell r="N3033" t="str">
            <v>H</v>
          </cell>
          <cell r="O3033">
            <v>0.4</v>
          </cell>
          <cell r="P3033">
            <v>11.39</v>
          </cell>
          <cell r="Q3033">
            <v>4.55</v>
          </cell>
          <cell r="AD3033" t="str">
            <v>COBE</v>
          </cell>
          <cell r="AE3033" t="str">
            <v>COBERTURA</v>
          </cell>
          <cell r="AF3033">
            <v>73</v>
          </cell>
          <cell r="AG3033" t="str">
            <v>MADEIRAMENTO</v>
          </cell>
          <cell r="AH3033">
            <v>0</v>
          </cell>
          <cell r="AI3033">
            <v>0</v>
          </cell>
        </row>
        <row r="3034">
          <cell r="G3034">
            <v>84006</v>
          </cell>
          <cell r="H3034" t="str">
            <v>PONTALETES EM MASSARANDUBA SERRADA 3"X3" PARA TELHAS CERAMICAS, MEDIDOS PELA AREA REAL DA COBERTURA DO TELHADO, INCLUSO FORNECIMENTO E COLOCACAO</v>
          </cell>
          <cell r="I3034" t="str">
            <v>M2</v>
          </cell>
          <cell r="J3034">
            <v>26.78</v>
          </cell>
          <cell r="K3034" t="str">
            <v>INSUMO</v>
          </cell>
          <cell r="L3034">
            <v>4481</v>
          </cell>
          <cell r="M3034" t="str">
            <v>PECA DE MADEIRA DE LEI NATIVA/REGIONAL 7,5 X 15,0 CM (3 X 6") NAO APARELHADA</v>
          </cell>
          <cell r="N3034" t="str">
            <v>M</v>
          </cell>
          <cell r="O3034">
            <v>0.77499999999999991</v>
          </cell>
          <cell r="P3034">
            <v>24.16</v>
          </cell>
          <cell r="Q3034">
            <v>18.72</v>
          </cell>
          <cell r="AD3034" t="str">
            <v>COBE</v>
          </cell>
          <cell r="AE3034" t="str">
            <v>COBERTURA</v>
          </cell>
          <cell r="AF3034">
            <v>73</v>
          </cell>
          <cell r="AG3034" t="str">
            <v>MADEIRAMENTO</v>
          </cell>
          <cell r="AH3034">
            <v>0</v>
          </cell>
          <cell r="AI3034">
            <v>0</v>
          </cell>
        </row>
        <row r="3035">
          <cell r="G3035">
            <v>84006</v>
          </cell>
          <cell r="H3035" t="str">
            <v>PONTALETES EM MASSARANDUBA SERRADA 3"X3" PARA TELHAS CERAMICAS, MEDIDOS PELA AREA REAL DA COBERTURA DO TELHADO, INCLUSO FORNECIMENTO E COLOCACAO</v>
          </cell>
          <cell r="I3035" t="str">
            <v>M2</v>
          </cell>
          <cell r="J3035">
            <v>26.78</v>
          </cell>
          <cell r="K3035" t="str">
            <v>INSUMO</v>
          </cell>
          <cell r="L3035">
            <v>5075</v>
          </cell>
          <cell r="M3035" t="str">
            <v>PREGO POLIDO COM CABECA 18 X 30</v>
          </cell>
          <cell r="N3035" t="str">
            <v>KG</v>
          </cell>
          <cell r="O3035">
            <v>0.01</v>
          </cell>
          <cell r="P3035">
            <v>6.32</v>
          </cell>
          <cell r="Q3035">
            <v>0.06</v>
          </cell>
          <cell r="AD3035" t="str">
            <v>COBE</v>
          </cell>
          <cell r="AE3035" t="str">
            <v>COBERTURA</v>
          </cell>
          <cell r="AF3035">
            <v>73</v>
          </cell>
          <cell r="AG3035" t="str">
            <v>MADEIRAMENTO</v>
          </cell>
          <cell r="AH3035">
            <v>0</v>
          </cell>
          <cell r="AI3035">
            <v>0</v>
          </cell>
        </row>
        <row r="3036">
          <cell r="G3036">
            <v>84006</v>
          </cell>
          <cell r="H3036" t="str">
            <v>PONTALETES EM MASSARANDUBA SERRADA 3"X3" PARA TELHAS CERAMICAS, MEDIDOS PELA AREA REAL DA COBERTURA DO TELHADO, INCLUSO FORNECIMENTO E COLOCACAO</v>
          </cell>
          <cell r="I3036" t="str">
            <v>M2</v>
          </cell>
          <cell r="J3036">
            <v>26.78</v>
          </cell>
          <cell r="K3036" t="str">
            <v>INSUMO</v>
          </cell>
          <cell r="L3036">
            <v>6117</v>
          </cell>
          <cell r="M3036" t="str">
            <v>AJUDANTE DE CARPINTEIRO</v>
          </cell>
          <cell r="N3036" t="str">
            <v>H</v>
          </cell>
          <cell r="O3036">
            <v>0.4</v>
          </cell>
          <cell r="P3036">
            <v>8.06</v>
          </cell>
          <cell r="Q3036">
            <v>3.22</v>
          </cell>
          <cell r="AD3036" t="str">
            <v>COBE</v>
          </cell>
          <cell r="AE3036" t="str">
            <v>COBERTURA</v>
          </cell>
          <cell r="AF3036">
            <v>73</v>
          </cell>
          <cell r="AG3036" t="str">
            <v>MADEIRAMENTO</v>
          </cell>
          <cell r="AH3036">
            <v>0</v>
          </cell>
          <cell r="AI3036">
            <v>0</v>
          </cell>
        </row>
        <row r="3037">
          <cell r="G3037">
            <v>84007</v>
          </cell>
          <cell r="H3037" t="str">
            <v>PONTALETES EM MASSARANDUBA SERRADA 3"X3" PARA TELHAS ONDULADAS DE QUALQUER TIPO, MEDIDOS PELA AREA REAL DA COBERTURA DO TELHADO, INCLUSO FORNECIMENTO E COLOCACAO</v>
          </cell>
          <cell r="I3037" t="str">
            <v>M2</v>
          </cell>
          <cell r="J3037">
            <v>23.02</v>
          </cell>
          <cell r="R3037">
            <v>5.83</v>
          </cell>
          <cell r="S3037">
            <v>25.36</v>
          </cell>
          <cell r="T3037">
            <v>17.18</v>
          </cell>
          <cell r="U3037">
            <v>74.63</v>
          </cell>
          <cell r="V3037">
            <v>0</v>
          </cell>
          <cell r="W3037">
            <v>0</v>
          </cell>
          <cell r="X3037">
            <v>0</v>
          </cell>
          <cell r="Y3037">
            <v>0</v>
          </cell>
          <cell r="Z3037">
            <v>0</v>
          </cell>
          <cell r="AA3037">
            <v>0</v>
          </cell>
          <cell r="AB3037" t="str">
            <v>CAIXA REFERENCIAL</v>
          </cell>
          <cell r="AD3037" t="str">
            <v>COBE</v>
          </cell>
          <cell r="AE3037" t="str">
            <v>COBERTURA</v>
          </cell>
          <cell r="AF3037">
            <v>73</v>
          </cell>
          <cell r="AG3037" t="str">
            <v>MADEIRAMENTO</v>
          </cell>
          <cell r="AH3037">
            <v>0</v>
          </cell>
          <cell r="AI3037">
            <v>0</v>
          </cell>
        </row>
        <row r="3038">
          <cell r="G3038">
            <v>84007</v>
          </cell>
          <cell r="H3038" t="str">
            <v>PONTALETES EM MASSARANDUBA SERRADA 3"X3" PARA TELHAS ONDULADAS DE QUALQUER TIPO, MEDIDOS PELA AREA REAL DA COBERTURA DO TELHADO, INCLUSO FORNECIMENTO E COLOCACAO</v>
          </cell>
          <cell r="I3038" t="str">
            <v>M2</v>
          </cell>
          <cell r="J3038">
            <v>23.02</v>
          </cell>
          <cell r="K3038" t="str">
            <v>INSUMO</v>
          </cell>
          <cell r="L3038">
            <v>32</v>
          </cell>
          <cell r="M3038" t="str">
            <v>ACO CA-50 1/4" (6,35 MM)</v>
          </cell>
          <cell r="N3038" t="str">
            <v>KG</v>
          </cell>
          <cell r="O3038">
            <v>5.5E-2</v>
          </cell>
          <cell r="P3038">
            <v>3.69</v>
          </cell>
          <cell r="Q3038">
            <v>0.2</v>
          </cell>
          <cell r="AD3038" t="str">
            <v>COBE</v>
          </cell>
          <cell r="AE3038" t="str">
            <v>COBERTURA</v>
          </cell>
          <cell r="AF3038">
            <v>73</v>
          </cell>
          <cell r="AG3038" t="str">
            <v>MADEIRAMENTO</v>
          </cell>
          <cell r="AH3038">
            <v>0</v>
          </cell>
          <cell r="AI3038">
            <v>0</v>
          </cell>
        </row>
        <row r="3039">
          <cell r="G3039">
            <v>84007</v>
          </cell>
          <cell r="H3039" t="str">
            <v>PONTALETES EM MASSARANDUBA SERRADA 3"X3" PARA TELHAS ONDULADAS DE QUALQUER TIPO, MEDIDOS PELA AREA REAL DA COBERTURA DO TELHADO, INCLUSO FORNECIMENTO E COLOCACAO</v>
          </cell>
          <cell r="I3039" t="str">
            <v>M2</v>
          </cell>
          <cell r="J3039">
            <v>23.02</v>
          </cell>
          <cell r="K3039" t="str">
            <v>INSUMO</v>
          </cell>
          <cell r="L3039">
            <v>1213</v>
          </cell>
          <cell r="M3039" t="str">
            <v>CARPINTEIRO DE FORMAS</v>
          </cell>
          <cell r="N3039" t="str">
            <v>H</v>
          </cell>
          <cell r="O3039">
            <v>0.3</v>
          </cell>
          <cell r="P3039">
            <v>11.39</v>
          </cell>
          <cell r="Q3039">
            <v>3.41</v>
          </cell>
          <cell r="AD3039" t="str">
            <v>COBE</v>
          </cell>
          <cell r="AE3039" t="str">
            <v>COBERTURA</v>
          </cell>
          <cell r="AF3039">
            <v>73</v>
          </cell>
          <cell r="AG3039" t="str">
            <v>MADEIRAMENTO</v>
          </cell>
          <cell r="AH3039">
            <v>0</v>
          </cell>
          <cell r="AI3039">
            <v>0</v>
          </cell>
        </row>
        <row r="3040">
          <cell r="G3040">
            <v>84007</v>
          </cell>
          <cell r="H3040" t="str">
            <v>PONTALETES EM MASSARANDUBA SERRADA 3"X3" PARA TELHAS ONDULADAS DE QUALQUER TIPO, MEDIDOS PELA AREA REAL DA COBERTURA DO TELHADO, INCLUSO FORNECIMENTO E COLOCACAO</v>
          </cell>
          <cell r="I3040" t="str">
            <v>M2</v>
          </cell>
          <cell r="J3040">
            <v>23.02</v>
          </cell>
          <cell r="K3040" t="str">
            <v>INSUMO</v>
          </cell>
          <cell r="L3040">
            <v>4481</v>
          </cell>
          <cell r="M3040" t="str">
            <v>PECA DE MADEIRA DE LEI NATIVA/REGIONAL 7,5 X 15,0 CM (3 X 6") NAO APARELHADA</v>
          </cell>
          <cell r="N3040" t="str">
            <v>M</v>
          </cell>
          <cell r="O3040">
            <v>0.7</v>
          </cell>
          <cell r="P3040">
            <v>24.16</v>
          </cell>
          <cell r="Q3040">
            <v>16.91</v>
          </cell>
          <cell r="AD3040" t="str">
            <v>COBE</v>
          </cell>
          <cell r="AE3040" t="str">
            <v>COBERTURA</v>
          </cell>
          <cell r="AF3040">
            <v>73</v>
          </cell>
          <cell r="AG3040" t="str">
            <v>MADEIRAMENTO</v>
          </cell>
          <cell r="AH3040">
            <v>0</v>
          </cell>
          <cell r="AI3040">
            <v>0</v>
          </cell>
        </row>
        <row r="3041">
          <cell r="G3041">
            <v>84007</v>
          </cell>
          <cell r="H3041" t="str">
            <v>PONTALETES EM MASSARANDUBA SERRADA 3"X3" PARA TELHAS ONDULADAS DE QUALQUER TIPO, MEDIDOS PELA AREA REAL DA COBERTURA DO TELHADO, INCLUSO FORNECIMENTO E COLOCACAO</v>
          </cell>
          <cell r="I3041" t="str">
            <v>M2</v>
          </cell>
          <cell r="J3041">
            <v>23.02</v>
          </cell>
          <cell r="K3041" t="str">
            <v>INSUMO</v>
          </cell>
          <cell r="L3041">
            <v>5075</v>
          </cell>
          <cell r="M3041" t="str">
            <v>PREGO POLIDO COM CABECA 18 X 30</v>
          </cell>
          <cell r="N3041" t="str">
            <v>KG</v>
          </cell>
          <cell r="O3041">
            <v>0.01</v>
          </cell>
          <cell r="P3041">
            <v>6.32</v>
          </cell>
          <cell r="Q3041">
            <v>0.06</v>
          </cell>
          <cell r="AD3041" t="str">
            <v>COBE</v>
          </cell>
          <cell r="AE3041" t="str">
            <v>COBERTURA</v>
          </cell>
          <cell r="AF3041">
            <v>73</v>
          </cell>
          <cell r="AG3041" t="str">
            <v>MADEIRAMENTO</v>
          </cell>
          <cell r="AH3041">
            <v>0</v>
          </cell>
          <cell r="AI3041">
            <v>0</v>
          </cell>
        </row>
        <row r="3042">
          <cell r="G3042">
            <v>84007</v>
          </cell>
          <cell r="H3042" t="str">
            <v>PONTALETES EM MASSARANDUBA SERRADA 3"X3" PARA TELHAS ONDULADAS DE QUALQUER TIPO, MEDIDOS PELA AREA REAL DA COBERTURA DO TELHADO, INCLUSO FORNECIMENTO E COLOCACAO</v>
          </cell>
          <cell r="I3042" t="str">
            <v>M2</v>
          </cell>
          <cell r="J3042">
            <v>23.02</v>
          </cell>
          <cell r="K3042" t="str">
            <v>INSUMO</v>
          </cell>
          <cell r="L3042">
            <v>6117</v>
          </cell>
          <cell r="M3042" t="str">
            <v>AJUDANTE DE CARPINTEIRO</v>
          </cell>
          <cell r="N3042" t="str">
            <v>H</v>
          </cell>
          <cell r="O3042">
            <v>0.3</v>
          </cell>
          <cell r="P3042">
            <v>8.06</v>
          </cell>
          <cell r="Q3042">
            <v>2.42</v>
          </cell>
          <cell r="AD3042" t="str">
            <v>COBE</v>
          </cell>
          <cell r="AE3042" t="str">
            <v>COBERTURA</v>
          </cell>
          <cell r="AF3042">
            <v>73</v>
          </cell>
          <cell r="AG3042" t="str">
            <v>MADEIRAMENTO</v>
          </cell>
          <cell r="AH3042">
            <v>0</v>
          </cell>
          <cell r="AI3042">
            <v>0</v>
          </cell>
        </row>
        <row r="3043">
          <cell r="G3043">
            <v>84008</v>
          </cell>
          <cell r="H3043" t="str">
            <v>TERCA DE MASSARANDUBA SERRADA 3"X3" PARA COBERTURA DE QUALQUER TIPO, INCLUSO FORNECIMENTO E COLOCACAO</v>
          </cell>
          <cell r="I3043" t="str">
            <v>M</v>
          </cell>
          <cell r="J3043">
            <v>17.22</v>
          </cell>
          <cell r="R3043">
            <v>3.89</v>
          </cell>
          <cell r="S3043">
            <v>22.61</v>
          </cell>
          <cell r="T3043">
            <v>13.32</v>
          </cell>
          <cell r="U3043">
            <v>77.38</v>
          </cell>
          <cell r="V3043">
            <v>0</v>
          </cell>
          <cell r="W3043">
            <v>0</v>
          </cell>
          <cell r="X3043">
            <v>0</v>
          </cell>
          <cell r="Y3043">
            <v>0</v>
          </cell>
          <cell r="Z3043">
            <v>0</v>
          </cell>
          <cell r="AA3043">
            <v>0</v>
          </cell>
          <cell r="AB3043" t="str">
            <v>CAIXA REFERENCIAL</v>
          </cell>
          <cell r="AD3043" t="str">
            <v>COBE</v>
          </cell>
          <cell r="AE3043" t="str">
            <v>COBERTURA</v>
          </cell>
          <cell r="AF3043">
            <v>73</v>
          </cell>
          <cell r="AG3043" t="str">
            <v>MADEIRAMENTO</v>
          </cell>
          <cell r="AH3043">
            <v>0</v>
          </cell>
          <cell r="AI3043">
            <v>0</v>
          </cell>
        </row>
        <row r="3044">
          <cell r="G3044">
            <v>84008</v>
          </cell>
          <cell r="H3044" t="str">
            <v>TERCA DE MASSARANDUBA SERRADA 3"X3" PARA COBERTURA DE QUALQUER TIPO, INCLUSO FORNECIMENTO E COLOCACAO</v>
          </cell>
          <cell r="I3044" t="str">
            <v>M</v>
          </cell>
          <cell r="J3044">
            <v>17.22</v>
          </cell>
          <cell r="K3044" t="str">
            <v>INSUMO</v>
          </cell>
          <cell r="L3044">
            <v>1213</v>
          </cell>
          <cell r="M3044" t="str">
            <v>CARPINTEIRO DE FORMAS</v>
          </cell>
          <cell r="N3044" t="str">
            <v>H</v>
          </cell>
          <cell r="O3044">
            <v>0.2</v>
          </cell>
          <cell r="P3044">
            <v>11.39</v>
          </cell>
          <cell r="Q3044">
            <v>2.27</v>
          </cell>
          <cell r="AD3044" t="str">
            <v>COBE</v>
          </cell>
          <cell r="AE3044" t="str">
            <v>COBERTURA</v>
          </cell>
          <cell r="AF3044">
            <v>73</v>
          </cell>
          <cell r="AG3044" t="str">
            <v>MADEIRAMENTO</v>
          </cell>
          <cell r="AH3044">
            <v>0</v>
          </cell>
          <cell r="AI3044">
            <v>0</v>
          </cell>
        </row>
        <row r="3045">
          <cell r="G3045">
            <v>84008</v>
          </cell>
          <cell r="H3045" t="str">
            <v>TERCA DE MASSARANDUBA SERRADA 3"X3" PARA COBERTURA DE QUALQUER TIPO, INCLUSO FORNECIMENTO E COLOCACAO</v>
          </cell>
          <cell r="I3045" t="str">
            <v>M</v>
          </cell>
          <cell r="J3045">
            <v>17.22</v>
          </cell>
          <cell r="K3045" t="str">
            <v>INSUMO</v>
          </cell>
          <cell r="L3045">
            <v>4481</v>
          </cell>
          <cell r="M3045" t="str">
            <v>PECA DE MADEIRA DE LEI NATIVA/REGIONAL 7,5 X 15,0 CM (3 X 6") NAO APARELHADA</v>
          </cell>
          <cell r="N3045" t="str">
            <v>M</v>
          </cell>
          <cell r="O3045">
            <v>0.54999999999999993</v>
          </cell>
          <cell r="P3045">
            <v>24.16</v>
          </cell>
          <cell r="Q3045">
            <v>13.29</v>
          </cell>
          <cell r="AD3045" t="str">
            <v>COBE</v>
          </cell>
          <cell r="AE3045" t="str">
            <v>COBERTURA</v>
          </cell>
          <cell r="AF3045">
            <v>73</v>
          </cell>
          <cell r="AG3045" t="str">
            <v>MADEIRAMENTO</v>
          </cell>
          <cell r="AH3045">
            <v>0</v>
          </cell>
          <cell r="AI3045">
            <v>0</v>
          </cell>
        </row>
        <row r="3046">
          <cell r="G3046">
            <v>84008</v>
          </cell>
          <cell r="H3046" t="str">
            <v>TERCA DE MASSARANDUBA SERRADA 3"X3" PARA COBERTURA DE QUALQUER TIPO, INCLUSO FORNECIMENTO E COLOCACAO</v>
          </cell>
          <cell r="I3046" t="str">
            <v>M</v>
          </cell>
          <cell r="J3046">
            <v>17.22</v>
          </cell>
          <cell r="K3046" t="str">
            <v>INSUMO</v>
          </cell>
          <cell r="L3046">
            <v>5075</v>
          </cell>
          <cell r="M3046" t="str">
            <v>PREGO POLIDO COM CABECA 18 X 30</v>
          </cell>
          <cell r="N3046" t="str">
            <v>KG</v>
          </cell>
          <cell r="O3046">
            <v>5.0000000000000001E-3</v>
          </cell>
          <cell r="P3046">
            <v>6.32</v>
          </cell>
          <cell r="Q3046">
            <v>0.03</v>
          </cell>
          <cell r="AD3046" t="str">
            <v>COBE</v>
          </cell>
          <cell r="AE3046" t="str">
            <v>COBERTURA</v>
          </cell>
          <cell r="AF3046">
            <v>73</v>
          </cell>
          <cell r="AG3046" t="str">
            <v>MADEIRAMENTO</v>
          </cell>
          <cell r="AH3046">
            <v>0</v>
          </cell>
          <cell r="AI3046">
            <v>0</v>
          </cell>
        </row>
        <row r="3047">
          <cell r="G3047">
            <v>84008</v>
          </cell>
          <cell r="H3047" t="str">
            <v>TERCA DE MASSARANDUBA SERRADA 3"X3" PARA COBERTURA DE QUALQUER TIPO, INCLUSO FORNECIMENTO E COLOCACAO</v>
          </cell>
          <cell r="I3047" t="str">
            <v>M</v>
          </cell>
          <cell r="J3047">
            <v>17.22</v>
          </cell>
          <cell r="K3047" t="str">
            <v>INSUMO</v>
          </cell>
          <cell r="L3047">
            <v>6117</v>
          </cell>
          <cell r="M3047" t="str">
            <v>AJUDANTE DE CARPINTEIRO</v>
          </cell>
          <cell r="N3047" t="str">
            <v>H</v>
          </cell>
          <cell r="O3047">
            <v>0.2</v>
          </cell>
          <cell r="P3047">
            <v>8.06</v>
          </cell>
          <cell r="Q3047">
            <v>1.61</v>
          </cell>
          <cell r="AD3047" t="str">
            <v>COBE</v>
          </cell>
          <cell r="AE3047" t="str">
            <v>COBERTURA</v>
          </cell>
          <cell r="AF3047">
            <v>73</v>
          </cell>
          <cell r="AG3047" t="str">
            <v>MADEIRAMENTO</v>
          </cell>
          <cell r="AH3047">
            <v>0</v>
          </cell>
          <cell r="AI3047">
            <v>0</v>
          </cell>
        </row>
        <row r="3048">
          <cell r="G3048">
            <v>84009</v>
          </cell>
          <cell r="H3048" t="str">
            <v>TERCA DE MASSARANDUBA APARELHADA 3"X3" PARA COBERTURA DE QUALQUER TIPO, INCLUSO FORNECIMENTO E COLOCACAO</v>
          </cell>
          <cell r="I3048" t="str">
            <v>M</v>
          </cell>
          <cell r="J3048">
            <v>20.92</v>
          </cell>
          <cell r="R3048">
            <v>4.67</v>
          </cell>
          <cell r="S3048">
            <v>22.33</v>
          </cell>
          <cell r="T3048">
            <v>16.239999999999998</v>
          </cell>
          <cell r="U3048">
            <v>77.66</v>
          </cell>
          <cell r="V3048">
            <v>0</v>
          </cell>
          <cell r="W3048">
            <v>0</v>
          </cell>
          <cell r="X3048">
            <v>0</v>
          </cell>
          <cell r="Y3048">
            <v>0</v>
          </cell>
          <cell r="Z3048">
            <v>0</v>
          </cell>
          <cell r="AA3048">
            <v>0</v>
          </cell>
          <cell r="AB3048" t="str">
            <v>CAIXA REFERENCIAL</v>
          </cell>
          <cell r="AD3048" t="str">
            <v>COBE</v>
          </cell>
          <cell r="AE3048" t="str">
            <v>COBERTURA</v>
          </cell>
          <cell r="AF3048">
            <v>73</v>
          </cell>
          <cell r="AG3048" t="str">
            <v>MADEIRAMENTO</v>
          </cell>
          <cell r="AH3048">
            <v>0</v>
          </cell>
          <cell r="AI3048">
            <v>0</v>
          </cell>
        </row>
        <row r="3049">
          <cell r="G3049">
            <v>84009</v>
          </cell>
          <cell r="H3049" t="str">
            <v>TERCA DE MASSARANDUBA APARELHADA 3"X3" PARA COBERTURA DE QUALQUER TIPO, INCLUSO FORNECIMENTO E COLOCACAO</v>
          </cell>
          <cell r="I3049" t="str">
            <v>M</v>
          </cell>
          <cell r="J3049">
            <v>20.92</v>
          </cell>
          <cell r="K3049" t="str">
            <v>INSUMO</v>
          </cell>
          <cell r="L3049">
            <v>1213</v>
          </cell>
          <cell r="M3049" t="str">
            <v>CARPINTEIRO DE FORMAS</v>
          </cell>
          <cell r="N3049" t="str">
            <v>H</v>
          </cell>
          <cell r="O3049">
            <v>0.24</v>
          </cell>
          <cell r="P3049">
            <v>11.39</v>
          </cell>
          <cell r="Q3049">
            <v>2.73</v>
          </cell>
          <cell r="AD3049" t="str">
            <v>COBE</v>
          </cell>
          <cell r="AE3049" t="str">
            <v>COBERTURA</v>
          </cell>
          <cell r="AF3049">
            <v>73</v>
          </cell>
          <cell r="AG3049" t="str">
            <v>MADEIRAMENTO</v>
          </cell>
          <cell r="AH3049">
            <v>0</v>
          </cell>
          <cell r="AI3049">
            <v>0</v>
          </cell>
        </row>
        <row r="3050">
          <cell r="G3050">
            <v>84009</v>
          </cell>
          <cell r="H3050" t="str">
            <v>TERCA DE MASSARANDUBA APARELHADA 3"X3" PARA COBERTURA DE QUALQUER TIPO, INCLUSO FORNECIMENTO E COLOCACAO</v>
          </cell>
          <cell r="I3050" t="str">
            <v>M</v>
          </cell>
          <cell r="J3050">
            <v>20.92</v>
          </cell>
          <cell r="K3050" t="str">
            <v>INSUMO</v>
          </cell>
          <cell r="L3050">
            <v>5075</v>
          </cell>
          <cell r="M3050" t="str">
            <v>PREGO POLIDO COM CABECA 18 X 30</v>
          </cell>
          <cell r="N3050" t="str">
            <v>KG</v>
          </cell>
          <cell r="O3050">
            <v>5.0000000000000001E-3</v>
          </cell>
          <cell r="P3050">
            <v>6.32</v>
          </cell>
          <cell r="Q3050">
            <v>0.03</v>
          </cell>
          <cell r="AD3050" t="str">
            <v>COBE</v>
          </cell>
          <cell r="AE3050" t="str">
            <v>COBERTURA</v>
          </cell>
          <cell r="AF3050">
            <v>73</v>
          </cell>
          <cell r="AG3050" t="str">
            <v>MADEIRAMENTO</v>
          </cell>
          <cell r="AH3050">
            <v>0</v>
          </cell>
          <cell r="AI3050">
            <v>0</v>
          </cell>
        </row>
        <row r="3051">
          <cell r="G3051">
            <v>84009</v>
          </cell>
          <cell r="H3051" t="str">
            <v>TERCA DE MASSARANDUBA APARELHADA 3"X3" PARA COBERTURA DE QUALQUER TIPO, INCLUSO FORNECIMENTO E COLOCACAO</v>
          </cell>
          <cell r="I3051" t="str">
            <v>M</v>
          </cell>
          <cell r="J3051">
            <v>20.92</v>
          </cell>
          <cell r="K3051" t="str">
            <v>INSUMO</v>
          </cell>
          <cell r="L3051">
            <v>6117</v>
          </cell>
          <cell r="M3051" t="str">
            <v>AJUDANTE DE CARPINTEIRO</v>
          </cell>
          <cell r="N3051" t="str">
            <v>H</v>
          </cell>
          <cell r="O3051">
            <v>0.24</v>
          </cell>
          <cell r="P3051">
            <v>8.06</v>
          </cell>
          <cell r="Q3051">
            <v>1.9300000000000002</v>
          </cell>
          <cell r="AD3051" t="str">
            <v>COBE</v>
          </cell>
          <cell r="AE3051" t="str">
            <v>COBERTURA</v>
          </cell>
          <cell r="AF3051">
            <v>73</v>
          </cell>
          <cell r="AG3051" t="str">
            <v>MADEIRAMENTO</v>
          </cell>
          <cell r="AH3051">
            <v>0</v>
          </cell>
          <cell r="AI3051">
            <v>0</v>
          </cell>
        </row>
        <row r="3052">
          <cell r="G3052">
            <v>84009</v>
          </cell>
          <cell r="H3052" t="str">
            <v>TERCA DE MASSARANDUBA APARELHADA 3"X3" PARA COBERTURA DE QUALQUER TIPO, INCLUSO FORNECIMENTO E COLOCACAO</v>
          </cell>
          <cell r="I3052" t="str">
            <v>M</v>
          </cell>
          <cell r="J3052">
            <v>20.92</v>
          </cell>
          <cell r="K3052" t="str">
            <v>INSUMO</v>
          </cell>
          <cell r="L3052">
            <v>20209</v>
          </cell>
          <cell r="M3052" t="str">
            <v>PECA DE MADEIRA LEI APARELHADA 3 X 3" (7,5 X 7,5CM)</v>
          </cell>
          <cell r="N3052" t="str">
            <v>M</v>
          </cell>
          <cell r="O3052">
            <v>1.1000000000000001</v>
          </cell>
          <cell r="P3052">
            <v>14.74</v>
          </cell>
          <cell r="Q3052">
            <v>16.21</v>
          </cell>
          <cell r="AD3052" t="str">
            <v>COBE</v>
          </cell>
          <cell r="AE3052" t="str">
            <v>COBERTURA</v>
          </cell>
          <cell r="AF3052">
            <v>73</v>
          </cell>
          <cell r="AG3052" t="str">
            <v>MADEIRAMENTO</v>
          </cell>
          <cell r="AH3052">
            <v>0</v>
          </cell>
          <cell r="AI3052">
            <v>0</v>
          </cell>
        </row>
        <row r="3053">
          <cell r="G3053">
            <v>84010</v>
          </cell>
          <cell r="H3053" t="str">
            <v>TERCA DE MASSARANDUBA SERRADA 3"X4.1/2" PARA COBERTURA DE QUALQUER TIPO, INCLUSO FORNECIMENTO E COLOCAÇÃO</v>
          </cell>
          <cell r="I3053" t="str">
            <v>M</v>
          </cell>
          <cell r="J3053">
            <v>22.63</v>
          </cell>
          <cell r="R3053">
            <v>4.8600000000000003</v>
          </cell>
          <cell r="S3053">
            <v>21.49</v>
          </cell>
          <cell r="T3053">
            <v>17.760000000000002</v>
          </cell>
          <cell r="U3053">
            <v>78.5</v>
          </cell>
          <cell r="V3053">
            <v>0</v>
          </cell>
          <cell r="W3053">
            <v>0</v>
          </cell>
          <cell r="X3053">
            <v>0</v>
          </cell>
          <cell r="Y3053">
            <v>0</v>
          </cell>
          <cell r="Z3053">
            <v>0</v>
          </cell>
          <cell r="AA3053">
            <v>0</v>
          </cell>
          <cell r="AB3053" t="str">
            <v>CAIXA REFERENCIAL</v>
          </cell>
          <cell r="AD3053" t="str">
            <v>COBE</v>
          </cell>
          <cell r="AE3053" t="str">
            <v>COBERTURA</v>
          </cell>
          <cell r="AF3053">
            <v>73</v>
          </cell>
          <cell r="AG3053" t="str">
            <v>MADEIRAMENTO</v>
          </cell>
          <cell r="AH3053">
            <v>0</v>
          </cell>
          <cell r="AI3053">
            <v>0</v>
          </cell>
        </row>
        <row r="3054">
          <cell r="G3054">
            <v>84010</v>
          </cell>
          <cell r="H3054" t="str">
            <v>TERCA DE MASSARANDUBA SERRADA 3"X4.1/2" PARA COBERTURA DE QUALQUER TIPO, INCLUSO FORNECIMENTO E COLOCAÇÃO</v>
          </cell>
          <cell r="I3054" t="str">
            <v>M</v>
          </cell>
          <cell r="J3054">
            <v>22.63</v>
          </cell>
          <cell r="K3054" t="str">
            <v>INSUMO</v>
          </cell>
          <cell r="L3054">
            <v>1213</v>
          </cell>
          <cell r="M3054" t="str">
            <v>CARPINTEIRO DE FORMAS</v>
          </cell>
          <cell r="N3054" t="str">
            <v>H</v>
          </cell>
          <cell r="O3054">
            <v>0.25</v>
          </cell>
          <cell r="P3054">
            <v>11.39</v>
          </cell>
          <cell r="Q3054">
            <v>2.84</v>
          </cell>
          <cell r="AD3054" t="str">
            <v>COBE</v>
          </cell>
          <cell r="AE3054" t="str">
            <v>COBERTURA</v>
          </cell>
          <cell r="AF3054">
            <v>73</v>
          </cell>
          <cell r="AG3054" t="str">
            <v>MADEIRAMENTO</v>
          </cell>
          <cell r="AH3054">
            <v>0</v>
          </cell>
          <cell r="AI3054">
            <v>0</v>
          </cell>
        </row>
        <row r="3055">
          <cell r="G3055">
            <v>84010</v>
          </cell>
          <cell r="H3055" t="str">
            <v>TERCA DE MASSARANDUBA SERRADA 3"X4.1/2" PARA COBERTURA DE QUALQUER TIPO, INCLUSO FORNECIMENTO E COLOCAÇÃO</v>
          </cell>
          <cell r="I3055" t="str">
            <v>M</v>
          </cell>
          <cell r="J3055">
            <v>22.63</v>
          </cell>
          <cell r="K3055" t="str">
            <v>INSUMO</v>
          </cell>
          <cell r="L3055">
            <v>4429</v>
          </cell>
          <cell r="M3055" t="str">
            <v>PECA DE MADEIRA DE LEI NATIVA/REGIONAL 7,5 X 10,0 CM NAO APARELHADA</v>
          </cell>
          <cell r="N3055" t="str">
            <v>M</v>
          </cell>
          <cell r="O3055">
            <v>1.1000000000000001</v>
          </cell>
          <cell r="P3055">
            <v>16.12</v>
          </cell>
          <cell r="Q3055">
            <v>17.73</v>
          </cell>
          <cell r="AD3055" t="str">
            <v>COBE</v>
          </cell>
          <cell r="AE3055" t="str">
            <v>COBERTURA</v>
          </cell>
          <cell r="AF3055">
            <v>73</v>
          </cell>
          <cell r="AG3055" t="str">
            <v>MADEIRAMENTO</v>
          </cell>
          <cell r="AH3055">
            <v>0</v>
          </cell>
          <cell r="AI3055">
            <v>0</v>
          </cell>
        </row>
        <row r="3056">
          <cell r="G3056">
            <v>84010</v>
          </cell>
          <cell r="H3056" t="str">
            <v>TERCA DE MASSARANDUBA SERRADA 3"X4.1/2" PARA COBERTURA DE QUALQUER TIPO, INCLUSO FORNECIMENTO E COLOCAÇÃO</v>
          </cell>
          <cell r="I3056" t="str">
            <v>M</v>
          </cell>
          <cell r="J3056">
            <v>22.63</v>
          </cell>
          <cell r="K3056" t="str">
            <v>INSUMO</v>
          </cell>
          <cell r="L3056">
            <v>5075</v>
          </cell>
          <cell r="M3056" t="str">
            <v>PREGO POLIDO COM CABECA 18 X 30</v>
          </cell>
          <cell r="N3056" t="str">
            <v>KG</v>
          </cell>
          <cell r="O3056">
            <v>5.0000000000000001E-3</v>
          </cell>
          <cell r="P3056">
            <v>6.32</v>
          </cell>
          <cell r="Q3056">
            <v>0.03</v>
          </cell>
          <cell r="AD3056" t="str">
            <v>COBE</v>
          </cell>
          <cell r="AE3056" t="str">
            <v>COBERTURA</v>
          </cell>
          <cell r="AF3056">
            <v>73</v>
          </cell>
          <cell r="AG3056" t="str">
            <v>MADEIRAMENTO</v>
          </cell>
          <cell r="AH3056">
            <v>0</v>
          </cell>
          <cell r="AI3056">
            <v>0</v>
          </cell>
        </row>
        <row r="3057">
          <cell r="G3057">
            <v>84010</v>
          </cell>
          <cell r="H3057" t="str">
            <v>TERCA DE MASSARANDUBA SERRADA 3"X4.1/2" PARA COBERTURA DE QUALQUER TIPO, INCLUSO FORNECIMENTO E COLOCAÇÃO</v>
          </cell>
          <cell r="I3057" t="str">
            <v>M</v>
          </cell>
          <cell r="J3057">
            <v>22.63</v>
          </cell>
          <cell r="K3057" t="str">
            <v>INSUMO</v>
          </cell>
          <cell r="L3057">
            <v>6117</v>
          </cell>
          <cell r="M3057" t="str">
            <v>AJUDANTE DE CARPINTEIRO</v>
          </cell>
          <cell r="N3057" t="str">
            <v>H</v>
          </cell>
          <cell r="O3057">
            <v>0.25</v>
          </cell>
          <cell r="P3057">
            <v>8.06</v>
          </cell>
          <cell r="Q3057">
            <v>2.0099999999999998</v>
          </cell>
          <cell r="AD3057" t="str">
            <v>COBE</v>
          </cell>
          <cell r="AE3057" t="str">
            <v>COBERTURA</v>
          </cell>
          <cell r="AF3057">
            <v>73</v>
          </cell>
          <cell r="AG3057" t="str">
            <v>MADEIRAMENTO</v>
          </cell>
          <cell r="AH3057">
            <v>0</v>
          </cell>
          <cell r="AI3057">
            <v>0</v>
          </cell>
        </row>
        <row r="3058">
          <cell r="G3058">
            <v>84011</v>
          </cell>
          <cell r="H3058" t="str">
            <v>TERCA DE MASSARANDUBA APARELHADA 3"X4.1/2" PARA COBERTURA DE QUALQUER TIPO, INCLUSO FORNECIMENTO E COLOCACAO</v>
          </cell>
          <cell r="I3058" t="str">
            <v>M</v>
          </cell>
          <cell r="J3058">
            <v>30.72</v>
          </cell>
          <cell r="R3058">
            <v>5.83</v>
          </cell>
          <cell r="S3058">
            <v>19</v>
          </cell>
          <cell r="T3058">
            <v>24.88</v>
          </cell>
          <cell r="U3058">
            <v>80.989999999999995</v>
          </cell>
          <cell r="V3058">
            <v>0</v>
          </cell>
          <cell r="W3058">
            <v>0</v>
          </cell>
          <cell r="X3058">
            <v>0</v>
          </cell>
          <cell r="Y3058">
            <v>0</v>
          </cell>
          <cell r="Z3058">
            <v>0</v>
          </cell>
          <cell r="AA3058">
            <v>0</v>
          </cell>
          <cell r="AB3058" t="str">
            <v>CAIXA REFERENCIAL</v>
          </cell>
          <cell r="AD3058" t="str">
            <v>COBE</v>
          </cell>
          <cell r="AE3058" t="str">
            <v>COBERTURA</v>
          </cell>
          <cell r="AF3058">
            <v>73</v>
          </cell>
          <cell r="AG3058" t="str">
            <v>MADEIRAMENTO</v>
          </cell>
          <cell r="AH3058">
            <v>0</v>
          </cell>
          <cell r="AI3058">
            <v>0</v>
          </cell>
        </row>
        <row r="3059">
          <cell r="G3059">
            <v>84011</v>
          </cell>
          <cell r="H3059" t="str">
            <v>TERCA DE MASSARANDUBA APARELHADA 3"X4.1/2" PARA COBERTURA DE QUALQUER TIPO, INCLUSO FORNECIMENTO E COLOCACAO</v>
          </cell>
          <cell r="I3059" t="str">
            <v>M</v>
          </cell>
          <cell r="J3059">
            <v>30.72</v>
          </cell>
          <cell r="K3059" t="str">
            <v>INSUMO</v>
          </cell>
          <cell r="L3059">
            <v>1213</v>
          </cell>
          <cell r="M3059" t="str">
            <v>CARPINTEIRO DE FORMAS</v>
          </cell>
          <cell r="N3059" t="str">
            <v>H</v>
          </cell>
          <cell r="O3059">
            <v>0.3</v>
          </cell>
          <cell r="P3059">
            <v>11.39</v>
          </cell>
          <cell r="Q3059">
            <v>3.41</v>
          </cell>
          <cell r="AD3059" t="str">
            <v>COBE</v>
          </cell>
          <cell r="AE3059" t="str">
            <v>COBERTURA</v>
          </cell>
          <cell r="AF3059">
            <v>73</v>
          </cell>
          <cell r="AG3059" t="str">
            <v>MADEIRAMENTO</v>
          </cell>
          <cell r="AH3059">
            <v>0</v>
          </cell>
          <cell r="AI3059">
            <v>0</v>
          </cell>
        </row>
        <row r="3060">
          <cell r="G3060">
            <v>84011</v>
          </cell>
          <cell r="H3060" t="str">
            <v>TERCA DE MASSARANDUBA APARELHADA 3"X4.1/2" PARA COBERTURA DE QUALQUER TIPO, INCLUSO FORNECIMENTO E COLOCACAO</v>
          </cell>
          <cell r="I3060" t="str">
            <v>M</v>
          </cell>
          <cell r="J3060">
            <v>30.72</v>
          </cell>
          <cell r="K3060" t="str">
            <v>INSUMO</v>
          </cell>
          <cell r="L3060">
            <v>5075</v>
          </cell>
          <cell r="M3060" t="str">
            <v>PREGO POLIDO COM CABECA 18 X 30</v>
          </cell>
          <cell r="N3060" t="str">
            <v>KG</v>
          </cell>
          <cell r="O3060">
            <v>5.0000000000000001E-3</v>
          </cell>
          <cell r="P3060">
            <v>6.32</v>
          </cell>
          <cell r="Q3060">
            <v>0.03</v>
          </cell>
          <cell r="AD3060" t="str">
            <v>COBE</v>
          </cell>
          <cell r="AE3060" t="str">
            <v>COBERTURA</v>
          </cell>
          <cell r="AF3060">
            <v>73</v>
          </cell>
          <cell r="AG3060" t="str">
            <v>MADEIRAMENTO</v>
          </cell>
          <cell r="AH3060">
            <v>0</v>
          </cell>
          <cell r="AI3060">
            <v>0</v>
          </cell>
        </row>
        <row r="3061">
          <cell r="G3061">
            <v>84011</v>
          </cell>
          <cell r="H3061" t="str">
            <v>TERCA DE MASSARANDUBA APARELHADA 3"X4.1/2" PARA COBERTURA DE QUALQUER TIPO, INCLUSO FORNECIMENTO E COLOCACAO</v>
          </cell>
          <cell r="I3061" t="str">
            <v>M</v>
          </cell>
          <cell r="J3061">
            <v>30.72</v>
          </cell>
          <cell r="K3061" t="str">
            <v>INSUMO</v>
          </cell>
          <cell r="L3061">
            <v>6117</v>
          </cell>
          <cell r="M3061" t="str">
            <v>AJUDANTE DE CARPINTEIRO</v>
          </cell>
          <cell r="N3061" t="str">
            <v>H</v>
          </cell>
          <cell r="O3061">
            <v>0.3</v>
          </cell>
          <cell r="P3061">
            <v>8.06</v>
          </cell>
          <cell r="Q3061">
            <v>2.42</v>
          </cell>
          <cell r="AD3061" t="str">
            <v>COBE</v>
          </cell>
          <cell r="AE3061" t="str">
            <v>COBERTURA</v>
          </cell>
          <cell r="AF3061">
            <v>73</v>
          </cell>
          <cell r="AG3061" t="str">
            <v>MADEIRAMENTO</v>
          </cell>
          <cell r="AH3061">
            <v>0</v>
          </cell>
          <cell r="AI3061">
            <v>0</v>
          </cell>
        </row>
        <row r="3062">
          <cell r="G3062">
            <v>84011</v>
          </cell>
          <cell r="H3062" t="str">
            <v>TERCA DE MASSARANDUBA APARELHADA 3"X4.1/2" PARA COBERTURA DE QUALQUER TIPO, INCLUSO FORNECIMENTO E COLOCACAO</v>
          </cell>
          <cell r="I3062" t="str">
            <v>M</v>
          </cell>
          <cell r="J3062">
            <v>30.72</v>
          </cell>
          <cell r="K3062" t="str">
            <v>INSUMO</v>
          </cell>
          <cell r="L3062">
            <v>20210</v>
          </cell>
          <cell r="M3062" t="str">
            <v>PECA DE MADEIRA LEI APARELHADA 3 X 4.1/2" (7,5 X 11,5)</v>
          </cell>
          <cell r="N3062" t="str">
            <v>M</v>
          </cell>
          <cell r="O3062">
            <v>1.1000000000000001</v>
          </cell>
          <cell r="P3062">
            <v>22.59</v>
          </cell>
          <cell r="Q3062">
            <v>24.85</v>
          </cell>
          <cell r="AD3062" t="str">
            <v>COBE</v>
          </cell>
          <cell r="AE3062" t="str">
            <v>COBERTURA</v>
          </cell>
          <cell r="AF3062">
            <v>73</v>
          </cell>
          <cell r="AG3062" t="str">
            <v>MADEIRAMENTO</v>
          </cell>
          <cell r="AH3062">
            <v>0</v>
          </cell>
          <cell r="AI3062">
            <v>0</v>
          </cell>
        </row>
        <row r="3063">
          <cell r="G3063">
            <v>84012</v>
          </cell>
          <cell r="H3063" t="str">
            <v>TERCA DE MASSARANDUBA SERRADA 3X6 PARA COBERTURA DE QUALQUER TIPO, INCLUSO FORNECIMENTO E COLOCACAO</v>
          </cell>
          <cell r="I3063" t="str">
            <v>M</v>
          </cell>
          <cell r="J3063">
            <v>32.450000000000003</v>
          </cell>
          <cell r="R3063">
            <v>5.83</v>
          </cell>
          <cell r="S3063">
            <v>17.989999999999998</v>
          </cell>
          <cell r="T3063">
            <v>26.61</v>
          </cell>
          <cell r="U3063">
            <v>82</v>
          </cell>
          <cell r="V3063">
            <v>0</v>
          </cell>
          <cell r="W3063">
            <v>0</v>
          </cell>
          <cell r="X3063">
            <v>0</v>
          </cell>
          <cell r="Y3063">
            <v>0</v>
          </cell>
          <cell r="Z3063">
            <v>0</v>
          </cell>
          <cell r="AA3063">
            <v>0</v>
          </cell>
          <cell r="AB3063" t="str">
            <v>CAIXA REFERENCIAL</v>
          </cell>
          <cell r="AD3063" t="str">
            <v>COBE</v>
          </cell>
          <cell r="AE3063" t="str">
            <v>COBERTURA</v>
          </cell>
          <cell r="AF3063">
            <v>73</v>
          </cell>
          <cell r="AG3063" t="str">
            <v>MADEIRAMENTO</v>
          </cell>
          <cell r="AH3063">
            <v>0</v>
          </cell>
          <cell r="AI3063">
            <v>0</v>
          </cell>
        </row>
        <row r="3064">
          <cell r="G3064">
            <v>84012</v>
          </cell>
          <cell r="H3064" t="str">
            <v>TERCA DE MASSARANDUBA SERRADA 3X6 PARA COBERTURA DE QUALQUER TIPO, INCLUSO FORNECIMENTO E COLOCACAO</v>
          </cell>
          <cell r="I3064" t="str">
            <v>M</v>
          </cell>
          <cell r="J3064">
            <v>32.450000000000003</v>
          </cell>
          <cell r="K3064" t="str">
            <v>INSUMO</v>
          </cell>
          <cell r="L3064">
            <v>1213</v>
          </cell>
          <cell r="M3064" t="str">
            <v>CARPINTEIRO DE FORMAS</v>
          </cell>
          <cell r="N3064" t="str">
            <v>H</v>
          </cell>
          <cell r="O3064">
            <v>0.3</v>
          </cell>
          <cell r="P3064">
            <v>11.39</v>
          </cell>
          <cell r="Q3064">
            <v>3.41</v>
          </cell>
          <cell r="AD3064" t="str">
            <v>COBE</v>
          </cell>
          <cell r="AE3064" t="str">
            <v>COBERTURA</v>
          </cell>
          <cell r="AF3064">
            <v>73</v>
          </cell>
          <cell r="AG3064" t="str">
            <v>MADEIRAMENTO</v>
          </cell>
          <cell r="AH3064">
            <v>0</v>
          </cell>
          <cell r="AI3064">
            <v>0</v>
          </cell>
        </row>
        <row r="3065">
          <cell r="G3065">
            <v>84012</v>
          </cell>
          <cell r="H3065" t="str">
            <v>TERCA DE MASSARANDUBA SERRADA 3X6 PARA COBERTURA DE QUALQUER TIPO, INCLUSO FORNECIMENTO E COLOCACAO</v>
          </cell>
          <cell r="I3065" t="str">
            <v>M</v>
          </cell>
          <cell r="J3065">
            <v>32.450000000000003</v>
          </cell>
          <cell r="K3065" t="str">
            <v>INSUMO</v>
          </cell>
          <cell r="L3065">
            <v>4481</v>
          </cell>
          <cell r="M3065" t="str">
            <v>PECA DE MADEIRA DE LEI NATIVA/REGIONAL 7,5 X 15,0 CM (3 X 6") NAO APARELHADA</v>
          </cell>
          <cell r="N3065" t="str">
            <v>M</v>
          </cell>
          <cell r="O3065">
            <v>1.1000000000000001</v>
          </cell>
          <cell r="P3065">
            <v>24.16</v>
          </cell>
          <cell r="Q3065">
            <v>26.58</v>
          </cell>
          <cell r="AD3065" t="str">
            <v>COBE</v>
          </cell>
          <cell r="AE3065" t="str">
            <v>COBERTURA</v>
          </cell>
          <cell r="AF3065">
            <v>73</v>
          </cell>
          <cell r="AG3065" t="str">
            <v>MADEIRAMENTO</v>
          </cell>
          <cell r="AH3065">
            <v>0</v>
          </cell>
          <cell r="AI3065">
            <v>0</v>
          </cell>
        </row>
        <row r="3066">
          <cell r="G3066">
            <v>84012</v>
          </cell>
          <cell r="H3066" t="str">
            <v>TERCA DE MASSARANDUBA SERRADA 3X6 PARA COBERTURA DE QUALQUER TIPO, INCLUSO FORNECIMENTO E COLOCACAO</v>
          </cell>
          <cell r="I3066" t="str">
            <v>M</v>
          </cell>
          <cell r="J3066">
            <v>32.450000000000003</v>
          </cell>
          <cell r="K3066" t="str">
            <v>INSUMO</v>
          </cell>
          <cell r="L3066">
            <v>5075</v>
          </cell>
          <cell r="M3066" t="str">
            <v>PREGO POLIDO COM CABECA 18 X 30</v>
          </cell>
          <cell r="N3066" t="str">
            <v>KG</v>
          </cell>
          <cell r="O3066">
            <v>5.0000000000000001E-3</v>
          </cell>
          <cell r="P3066">
            <v>6.32</v>
          </cell>
          <cell r="Q3066">
            <v>0.03</v>
          </cell>
          <cell r="AD3066" t="str">
            <v>COBE</v>
          </cell>
          <cell r="AE3066" t="str">
            <v>COBERTURA</v>
          </cell>
          <cell r="AF3066">
            <v>73</v>
          </cell>
          <cell r="AG3066" t="str">
            <v>MADEIRAMENTO</v>
          </cell>
          <cell r="AH3066">
            <v>0</v>
          </cell>
          <cell r="AI3066">
            <v>0</v>
          </cell>
        </row>
        <row r="3067">
          <cell r="G3067">
            <v>84012</v>
          </cell>
          <cell r="H3067" t="str">
            <v>TERCA DE MASSARANDUBA SERRADA 3X6 PARA COBERTURA DE QUALQUER TIPO, INCLUSO FORNECIMENTO E COLOCACAO</v>
          </cell>
          <cell r="I3067" t="str">
            <v>M</v>
          </cell>
          <cell r="J3067">
            <v>32.450000000000003</v>
          </cell>
          <cell r="K3067" t="str">
            <v>INSUMO</v>
          </cell>
          <cell r="L3067">
            <v>6117</v>
          </cell>
          <cell r="M3067" t="str">
            <v>AJUDANTE DE CARPINTEIRO</v>
          </cell>
          <cell r="N3067" t="str">
            <v>H</v>
          </cell>
          <cell r="O3067">
            <v>0.3</v>
          </cell>
          <cell r="P3067">
            <v>8.06</v>
          </cell>
          <cell r="Q3067">
            <v>2.42</v>
          </cell>
          <cell r="AD3067" t="str">
            <v>COBE</v>
          </cell>
          <cell r="AE3067" t="str">
            <v>COBERTURA</v>
          </cell>
          <cell r="AF3067">
            <v>73</v>
          </cell>
          <cell r="AG3067" t="str">
            <v>MADEIRAMENTO</v>
          </cell>
          <cell r="AH3067">
            <v>0</v>
          </cell>
          <cell r="AI3067">
            <v>0</v>
          </cell>
        </row>
        <row r="3068">
          <cell r="G3068">
            <v>84014</v>
          </cell>
          <cell r="H3068" t="str">
            <v>TERCA DE MASSARANDUBA APARELHADA 3"X6" PARA COBERTURA DE QUALQUER TIPO, INCLUSO FORNECIMENTO E COLOCACAO</v>
          </cell>
          <cell r="I3068" t="str">
            <v>M</v>
          </cell>
          <cell r="J3068">
            <v>39.49</v>
          </cell>
          <cell r="R3068">
            <v>7</v>
          </cell>
          <cell r="S3068">
            <v>17.739999999999998</v>
          </cell>
          <cell r="T3068">
            <v>32.479999999999997</v>
          </cell>
          <cell r="U3068">
            <v>82.25</v>
          </cell>
          <cell r="V3068">
            <v>0</v>
          </cell>
          <cell r="W3068">
            <v>0</v>
          </cell>
          <cell r="X3068">
            <v>0</v>
          </cell>
          <cell r="Y3068">
            <v>0</v>
          </cell>
          <cell r="Z3068">
            <v>0</v>
          </cell>
          <cell r="AA3068">
            <v>0</v>
          </cell>
          <cell r="AB3068" t="str">
            <v>CAIXA REFERENCIAL</v>
          </cell>
          <cell r="AD3068" t="str">
            <v>COBE</v>
          </cell>
          <cell r="AE3068" t="str">
            <v>COBERTURA</v>
          </cell>
          <cell r="AF3068">
            <v>73</v>
          </cell>
          <cell r="AG3068" t="str">
            <v>MADEIRAMENTO</v>
          </cell>
          <cell r="AH3068">
            <v>0</v>
          </cell>
          <cell r="AI3068">
            <v>0</v>
          </cell>
        </row>
        <row r="3069">
          <cell r="G3069">
            <v>84014</v>
          </cell>
          <cell r="H3069" t="str">
            <v>TERCA DE MASSARANDUBA APARELHADA 3"X6" PARA COBERTURA DE QUALQUER TIPO, INCLUSO FORNECIMENTO E COLOCACAO</v>
          </cell>
          <cell r="I3069" t="str">
            <v>M</v>
          </cell>
          <cell r="J3069">
            <v>39.49</v>
          </cell>
          <cell r="K3069" t="str">
            <v>INSUMO</v>
          </cell>
          <cell r="L3069">
            <v>1213</v>
          </cell>
          <cell r="M3069" t="str">
            <v>CARPINTEIRO DE FORMAS</v>
          </cell>
          <cell r="N3069" t="str">
            <v>H</v>
          </cell>
          <cell r="O3069">
            <v>0.36</v>
          </cell>
          <cell r="P3069">
            <v>11.39</v>
          </cell>
          <cell r="Q3069">
            <v>4.0999999999999996</v>
          </cell>
          <cell r="AD3069" t="str">
            <v>COBE</v>
          </cell>
          <cell r="AE3069" t="str">
            <v>COBERTURA</v>
          </cell>
          <cell r="AF3069">
            <v>73</v>
          </cell>
          <cell r="AG3069" t="str">
            <v>MADEIRAMENTO</v>
          </cell>
          <cell r="AH3069">
            <v>0</v>
          </cell>
          <cell r="AI3069">
            <v>0</v>
          </cell>
        </row>
        <row r="3070">
          <cell r="G3070">
            <v>84014</v>
          </cell>
          <cell r="H3070" t="str">
            <v>TERCA DE MASSARANDUBA APARELHADA 3"X6" PARA COBERTURA DE QUALQUER TIPO, INCLUSO FORNECIMENTO E COLOCACAO</v>
          </cell>
          <cell r="I3070" t="str">
            <v>M</v>
          </cell>
          <cell r="J3070">
            <v>39.49</v>
          </cell>
          <cell r="K3070" t="str">
            <v>INSUMO</v>
          </cell>
          <cell r="L3070">
            <v>5075</v>
          </cell>
          <cell r="M3070" t="str">
            <v>PREGO POLIDO COM CABECA 18 X 30</v>
          </cell>
          <cell r="N3070" t="str">
            <v>KG</v>
          </cell>
          <cell r="O3070">
            <v>5.0000000000000001E-3</v>
          </cell>
          <cell r="P3070">
            <v>6.32</v>
          </cell>
          <cell r="Q3070">
            <v>0.03</v>
          </cell>
          <cell r="AD3070" t="str">
            <v>COBE</v>
          </cell>
          <cell r="AE3070" t="str">
            <v>COBERTURA</v>
          </cell>
          <cell r="AF3070">
            <v>73</v>
          </cell>
          <cell r="AG3070" t="str">
            <v>MADEIRAMENTO</v>
          </cell>
          <cell r="AH3070">
            <v>0</v>
          </cell>
          <cell r="AI3070">
            <v>0</v>
          </cell>
        </row>
        <row r="3071">
          <cell r="G3071">
            <v>84014</v>
          </cell>
          <cell r="H3071" t="str">
            <v>TERCA DE MASSARANDUBA APARELHADA 3"X6" PARA COBERTURA DE QUALQUER TIPO, INCLUSO FORNECIMENTO E COLOCACAO</v>
          </cell>
          <cell r="I3071" t="str">
            <v>M</v>
          </cell>
          <cell r="J3071">
            <v>39.49</v>
          </cell>
          <cell r="K3071" t="str">
            <v>INSUMO</v>
          </cell>
          <cell r="L3071">
            <v>6117</v>
          </cell>
          <cell r="M3071" t="str">
            <v>AJUDANTE DE CARPINTEIRO</v>
          </cell>
          <cell r="N3071" t="str">
            <v>H</v>
          </cell>
          <cell r="O3071">
            <v>0.36</v>
          </cell>
          <cell r="P3071">
            <v>8.06</v>
          </cell>
          <cell r="Q3071">
            <v>2.9</v>
          </cell>
          <cell r="AD3071" t="str">
            <v>COBE</v>
          </cell>
          <cell r="AE3071" t="str">
            <v>COBERTURA</v>
          </cell>
          <cell r="AF3071">
            <v>73</v>
          </cell>
          <cell r="AG3071" t="str">
            <v>MADEIRAMENTO</v>
          </cell>
          <cell r="AH3071">
            <v>0</v>
          </cell>
          <cell r="AI3071">
            <v>0</v>
          </cell>
        </row>
        <row r="3072">
          <cell r="G3072">
            <v>84014</v>
          </cell>
          <cell r="H3072" t="str">
            <v>TERCA DE MASSARANDUBA APARELHADA 3"X6" PARA COBERTURA DE QUALQUER TIPO, INCLUSO FORNECIMENTO E COLOCACAO</v>
          </cell>
          <cell r="I3072" t="str">
            <v>M</v>
          </cell>
          <cell r="J3072">
            <v>39.49</v>
          </cell>
          <cell r="K3072" t="str">
            <v>INSUMO</v>
          </cell>
          <cell r="L3072">
            <v>20211</v>
          </cell>
          <cell r="M3072" t="str">
            <v>PECA DE MADEIRA LEI APARELHADA 3 X 6" (7,5 X 15CM)</v>
          </cell>
          <cell r="N3072" t="str">
            <v>M</v>
          </cell>
          <cell r="O3072">
            <v>1.1000000000000001</v>
          </cell>
          <cell r="P3072">
            <v>29.5</v>
          </cell>
          <cell r="Q3072">
            <v>32.450000000000003</v>
          </cell>
          <cell r="AD3072" t="str">
            <v>COBE</v>
          </cell>
          <cell r="AE3072" t="str">
            <v>COBERTURA</v>
          </cell>
          <cell r="AF3072">
            <v>73</v>
          </cell>
          <cell r="AG3072" t="str">
            <v>MADEIRAMENTO</v>
          </cell>
          <cell r="AH3072">
            <v>0</v>
          </cell>
          <cell r="AI3072">
            <v>0</v>
          </cell>
        </row>
        <row r="3073">
          <cell r="G3073">
            <v>84016</v>
          </cell>
          <cell r="H3073" t="str">
            <v>TERCA DE MASSARANDUBA SERRADA 3"X9" PARA COBERTURA DE QUALQUER TIPO, INCLUSO FORNECIMENTO E COLOCACAO</v>
          </cell>
          <cell r="I3073" t="str">
            <v>M</v>
          </cell>
          <cell r="J3073">
            <v>46.72</v>
          </cell>
          <cell r="R3073">
            <v>6.81</v>
          </cell>
          <cell r="S3073">
            <v>14.58</v>
          </cell>
          <cell r="T3073">
            <v>39.9</v>
          </cell>
          <cell r="U3073">
            <v>85.41</v>
          </cell>
          <cell r="V3073">
            <v>0</v>
          </cell>
          <cell r="W3073">
            <v>0</v>
          </cell>
          <cell r="X3073">
            <v>0</v>
          </cell>
          <cell r="Y3073">
            <v>0</v>
          </cell>
          <cell r="Z3073">
            <v>0</v>
          </cell>
          <cell r="AA3073">
            <v>0</v>
          </cell>
          <cell r="AB3073" t="str">
            <v>CAIXA REFERENCIAL</v>
          </cell>
          <cell r="AD3073" t="str">
            <v>COBE</v>
          </cell>
          <cell r="AE3073" t="str">
            <v>COBERTURA</v>
          </cell>
          <cell r="AF3073">
            <v>73</v>
          </cell>
          <cell r="AG3073" t="str">
            <v>MADEIRAMENTO</v>
          </cell>
          <cell r="AH3073">
            <v>0</v>
          </cell>
          <cell r="AI3073">
            <v>0</v>
          </cell>
        </row>
        <row r="3074">
          <cell r="G3074">
            <v>84016</v>
          </cell>
          <cell r="H3074" t="str">
            <v>TERCA DE MASSARANDUBA SERRADA 3"X9" PARA COBERTURA DE QUALQUER TIPO, INCLUSO FORNECIMENTO E COLOCACAO</v>
          </cell>
          <cell r="I3074" t="str">
            <v>M</v>
          </cell>
          <cell r="J3074">
            <v>46.72</v>
          </cell>
          <cell r="K3074" t="str">
            <v>INSUMO</v>
          </cell>
          <cell r="L3074">
            <v>1213</v>
          </cell>
          <cell r="M3074" t="str">
            <v>CARPINTEIRO DE FORMAS</v>
          </cell>
          <cell r="N3074" t="str">
            <v>H</v>
          </cell>
          <cell r="O3074">
            <v>0.35</v>
          </cell>
          <cell r="P3074">
            <v>11.39</v>
          </cell>
          <cell r="Q3074">
            <v>3.98</v>
          </cell>
          <cell r="AD3074" t="str">
            <v>COBE</v>
          </cell>
          <cell r="AE3074" t="str">
            <v>COBERTURA</v>
          </cell>
          <cell r="AF3074">
            <v>73</v>
          </cell>
          <cell r="AG3074" t="str">
            <v>MADEIRAMENTO</v>
          </cell>
          <cell r="AH3074">
            <v>0</v>
          </cell>
          <cell r="AI3074">
            <v>0</v>
          </cell>
        </row>
        <row r="3075">
          <cell r="G3075">
            <v>84016</v>
          </cell>
          <cell r="H3075" t="str">
            <v>TERCA DE MASSARANDUBA SERRADA 3"X9" PARA COBERTURA DE QUALQUER TIPO, INCLUSO FORNECIMENTO E COLOCACAO</v>
          </cell>
          <cell r="I3075" t="str">
            <v>M</v>
          </cell>
          <cell r="J3075">
            <v>46.72</v>
          </cell>
          <cell r="K3075" t="str">
            <v>INSUMO</v>
          </cell>
          <cell r="L3075">
            <v>4481</v>
          </cell>
          <cell r="M3075" t="str">
            <v>PECA DE MADEIRA DE LEI NATIVA/REGIONAL 7,5 X 15,0 CM (3 X 6") NAO APARELHADA</v>
          </cell>
          <cell r="N3075" t="str">
            <v>M</v>
          </cell>
          <cell r="O3075">
            <v>1.65</v>
          </cell>
          <cell r="P3075">
            <v>24.16</v>
          </cell>
          <cell r="Q3075">
            <v>39.869999999999997</v>
          </cell>
          <cell r="AD3075" t="str">
            <v>COBE</v>
          </cell>
          <cell r="AE3075" t="str">
            <v>COBERTURA</v>
          </cell>
          <cell r="AF3075">
            <v>73</v>
          </cell>
          <cell r="AG3075" t="str">
            <v>MADEIRAMENTO</v>
          </cell>
          <cell r="AH3075">
            <v>0</v>
          </cell>
          <cell r="AI3075">
            <v>0</v>
          </cell>
        </row>
        <row r="3076">
          <cell r="G3076">
            <v>84016</v>
          </cell>
          <cell r="H3076" t="str">
            <v>TERCA DE MASSARANDUBA SERRADA 3"X9" PARA COBERTURA DE QUALQUER TIPO, INCLUSO FORNECIMENTO E COLOCACAO</v>
          </cell>
          <cell r="I3076" t="str">
            <v>M</v>
          </cell>
          <cell r="J3076">
            <v>46.72</v>
          </cell>
          <cell r="K3076" t="str">
            <v>INSUMO</v>
          </cell>
          <cell r="L3076">
            <v>5075</v>
          </cell>
          <cell r="M3076" t="str">
            <v>PREGO POLIDO COM CABECA 18 X 30</v>
          </cell>
          <cell r="N3076" t="str">
            <v>KG</v>
          </cell>
          <cell r="O3076">
            <v>5.0000000000000001E-3</v>
          </cell>
          <cell r="P3076">
            <v>6.32</v>
          </cell>
          <cell r="Q3076">
            <v>0.03</v>
          </cell>
          <cell r="AD3076" t="str">
            <v>COBE</v>
          </cell>
          <cell r="AE3076" t="str">
            <v>COBERTURA</v>
          </cell>
          <cell r="AF3076">
            <v>73</v>
          </cell>
          <cell r="AG3076" t="str">
            <v>MADEIRAMENTO</v>
          </cell>
          <cell r="AH3076">
            <v>0</v>
          </cell>
          <cell r="AI3076">
            <v>0</v>
          </cell>
        </row>
        <row r="3077">
          <cell r="G3077">
            <v>84016</v>
          </cell>
          <cell r="H3077" t="str">
            <v>TERCA DE MASSARANDUBA SERRADA 3"X9" PARA COBERTURA DE QUALQUER TIPO, INCLUSO FORNECIMENTO E COLOCACAO</v>
          </cell>
          <cell r="I3077" t="str">
            <v>M</v>
          </cell>
          <cell r="J3077">
            <v>46.72</v>
          </cell>
          <cell r="K3077" t="str">
            <v>INSUMO</v>
          </cell>
          <cell r="L3077">
            <v>6117</v>
          </cell>
          <cell r="M3077" t="str">
            <v>AJUDANTE DE CARPINTEIRO</v>
          </cell>
          <cell r="N3077" t="str">
            <v>H</v>
          </cell>
          <cell r="O3077">
            <v>0.35</v>
          </cell>
          <cell r="P3077">
            <v>8.06</v>
          </cell>
          <cell r="Q3077">
            <v>2.82</v>
          </cell>
          <cell r="AD3077" t="str">
            <v>COBE</v>
          </cell>
          <cell r="AE3077" t="str">
            <v>COBERTURA</v>
          </cell>
          <cell r="AF3077">
            <v>73</v>
          </cell>
          <cell r="AG3077" t="str">
            <v>MADEIRAMENTO</v>
          </cell>
          <cell r="AH3077">
            <v>0</v>
          </cell>
          <cell r="AI3077">
            <v>0</v>
          </cell>
        </row>
        <row r="3078">
          <cell r="G3078">
            <v>84018</v>
          </cell>
          <cell r="H3078" t="str">
            <v>TERCA DE MASSARANDUBA APARELHADA 3"X9" PARA COBERTURA DE QUALQUER TIPO, INCLUSO FORNECIMENTO E COLOCACAO</v>
          </cell>
          <cell r="I3078" t="str">
            <v>M</v>
          </cell>
          <cell r="J3078">
            <v>57.94</v>
          </cell>
          <cell r="R3078">
            <v>8.17</v>
          </cell>
          <cell r="S3078">
            <v>14.1</v>
          </cell>
          <cell r="T3078">
            <v>49.76</v>
          </cell>
          <cell r="U3078">
            <v>85.89</v>
          </cell>
          <cell r="V3078">
            <v>0</v>
          </cell>
          <cell r="W3078">
            <v>0</v>
          </cell>
          <cell r="X3078">
            <v>0</v>
          </cell>
          <cell r="Y3078">
            <v>0</v>
          </cell>
          <cell r="Z3078">
            <v>0</v>
          </cell>
          <cell r="AA3078">
            <v>0</v>
          </cell>
          <cell r="AB3078" t="str">
            <v>CAIXA REFERENCIAL</v>
          </cell>
          <cell r="AD3078" t="str">
            <v>COBE</v>
          </cell>
          <cell r="AE3078" t="str">
            <v>COBERTURA</v>
          </cell>
          <cell r="AF3078">
            <v>73</v>
          </cell>
          <cell r="AG3078" t="str">
            <v>MADEIRAMENTO</v>
          </cell>
          <cell r="AH3078">
            <v>0</v>
          </cell>
          <cell r="AI3078">
            <v>0</v>
          </cell>
        </row>
        <row r="3079">
          <cell r="G3079">
            <v>84018</v>
          </cell>
          <cell r="H3079" t="str">
            <v>TERCA DE MASSARANDUBA APARELHADA 3"X9" PARA COBERTURA DE QUALQUER TIPO, INCLUSO FORNECIMENTO E COLOCACAO</v>
          </cell>
          <cell r="I3079" t="str">
            <v>M</v>
          </cell>
          <cell r="J3079">
            <v>57.94</v>
          </cell>
          <cell r="K3079" t="str">
            <v>INSUMO</v>
          </cell>
          <cell r="L3079">
            <v>1213</v>
          </cell>
          <cell r="M3079" t="str">
            <v>CARPINTEIRO DE FORMAS</v>
          </cell>
          <cell r="N3079" t="str">
            <v>H</v>
          </cell>
          <cell r="O3079">
            <v>0.42</v>
          </cell>
          <cell r="P3079">
            <v>11.39</v>
          </cell>
          <cell r="Q3079">
            <v>4.78</v>
          </cell>
          <cell r="AD3079" t="str">
            <v>COBE</v>
          </cell>
          <cell r="AE3079" t="str">
            <v>COBERTURA</v>
          </cell>
          <cell r="AF3079">
            <v>73</v>
          </cell>
          <cell r="AG3079" t="str">
            <v>MADEIRAMENTO</v>
          </cell>
          <cell r="AH3079">
            <v>0</v>
          </cell>
          <cell r="AI3079">
            <v>0</v>
          </cell>
        </row>
        <row r="3080">
          <cell r="G3080">
            <v>84018</v>
          </cell>
          <cell r="H3080" t="str">
            <v>TERCA DE MASSARANDUBA APARELHADA 3"X9" PARA COBERTURA DE QUALQUER TIPO, INCLUSO FORNECIMENTO E COLOCACAO</v>
          </cell>
          <cell r="I3080" t="str">
            <v>M</v>
          </cell>
          <cell r="J3080">
            <v>57.94</v>
          </cell>
          <cell r="K3080" t="str">
            <v>INSUMO</v>
          </cell>
          <cell r="L3080">
            <v>5075</v>
          </cell>
          <cell r="M3080" t="str">
            <v>PREGO POLIDO COM CABECA 18 X 30</v>
          </cell>
          <cell r="N3080" t="str">
            <v>KG</v>
          </cell>
          <cell r="O3080">
            <v>5.0000000000000001E-3</v>
          </cell>
          <cell r="P3080">
            <v>6.32</v>
          </cell>
          <cell r="Q3080">
            <v>0.03</v>
          </cell>
          <cell r="AD3080" t="str">
            <v>COBE</v>
          </cell>
          <cell r="AE3080" t="str">
            <v>COBERTURA</v>
          </cell>
          <cell r="AF3080">
            <v>73</v>
          </cell>
          <cell r="AG3080" t="str">
            <v>MADEIRAMENTO</v>
          </cell>
          <cell r="AH3080">
            <v>0</v>
          </cell>
          <cell r="AI3080">
            <v>0</v>
          </cell>
        </row>
        <row r="3081">
          <cell r="G3081">
            <v>84018</v>
          </cell>
          <cell r="H3081" t="str">
            <v>TERCA DE MASSARANDUBA APARELHADA 3"X9" PARA COBERTURA DE QUALQUER TIPO, INCLUSO FORNECIMENTO E COLOCACAO</v>
          </cell>
          <cell r="I3081" t="str">
            <v>M</v>
          </cell>
          <cell r="J3081">
            <v>57.94</v>
          </cell>
          <cell r="K3081" t="str">
            <v>INSUMO</v>
          </cell>
          <cell r="L3081">
            <v>6117</v>
          </cell>
          <cell r="M3081" t="str">
            <v>AJUDANTE DE CARPINTEIRO</v>
          </cell>
          <cell r="N3081" t="str">
            <v>H</v>
          </cell>
          <cell r="O3081">
            <v>0.42</v>
          </cell>
          <cell r="P3081">
            <v>8.06</v>
          </cell>
          <cell r="Q3081">
            <v>3.38</v>
          </cell>
          <cell r="AD3081" t="str">
            <v>COBE</v>
          </cell>
          <cell r="AE3081" t="str">
            <v>COBERTURA</v>
          </cell>
          <cell r="AF3081">
            <v>73</v>
          </cell>
          <cell r="AG3081" t="str">
            <v>MADEIRAMENTO</v>
          </cell>
          <cell r="AH3081">
            <v>0</v>
          </cell>
          <cell r="AI3081">
            <v>0</v>
          </cell>
        </row>
        <row r="3082">
          <cell r="G3082">
            <v>84018</v>
          </cell>
          <cell r="H3082" t="str">
            <v>TERCA DE MASSARANDUBA APARELHADA 3"X9" PARA COBERTURA DE QUALQUER TIPO, INCLUSO FORNECIMENTO E COLOCACAO</v>
          </cell>
          <cell r="I3082" t="str">
            <v>M</v>
          </cell>
          <cell r="J3082">
            <v>57.94</v>
          </cell>
          <cell r="K3082" t="str">
            <v>INSUMO</v>
          </cell>
          <cell r="L3082">
            <v>20204</v>
          </cell>
          <cell r="M3082" t="str">
            <v>PECA DE MADEIRA LEI APARELHADA 3 X 9" (7,5 X 23CM)</v>
          </cell>
          <cell r="N3082" t="str">
            <v>M</v>
          </cell>
          <cell r="O3082">
            <v>1.1000000000000001</v>
          </cell>
          <cell r="P3082">
            <v>45.21</v>
          </cell>
          <cell r="Q3082">
            <v>49.73</v>
          </cell>
          <cell r="AD3082" t="str">
            <v>COBE</v>
          </cell>
          <cell r="AE3082" t="str">
            <v>COBERTURA</v>
          </cell>
          <cell r="AF3082">
            <v>73</v>
          </cell>
          <cell r="AG3082" t="str">
            <v>MADEIRAMENTO</v>
          </cell>
          <cell r="AH3082">
            <v>0</v>
          </cell>
          <cell r="AI3082">
            <v>0</v>
          </cell>
        </row>
        <row r="3083">
          <cell r="G3083">
            <v>84019</v>
          </cell>
          <cell r="H3083" t="str">
            <v>CAIBRO DE MASSARANDUBA APARELHADA 3"X1.1/2", INCLUSO FORNECIMENTO E COLOCACAO</v>
          </cell>
          <cell r="I3083" t="str">
            <v>M</v>
          </cell>
          <cell r="J3083">
            <v>11.61</v>
          </cell>
          <cell r="R3083">
            <v>3.5</v>
          </cell>
          <cell r="S3083">
            <v>30.18</v>
          </cell>
          <cell r="T3083">
            <v>8.1</v>
          </cell>
          <cell r="U3083">
            <v>69.81</v>
          </cell>
          <cell r="V3083">
            <v>0</v>
          </cell>
          <cell r="W3083">
            <v>0</v>
          </cell>
          <cell r="X3083">
            <v>0</v>
          </cell>
          <cell r="Y3083">
            <v>0</v>
          </cell>
          <cell r="Z3083">
            <v>0</v>
          </cell>
          <cell r="AA3083">
            <v>0</v>
          </cell>
          <cell r="AB3083" t="str">
            <v>CAIXA REFERENCIAL</v>
          </cell>
          <cell r="AD3083" t="str">
            <v>COBE</v>
          </cell>
          <cell r="AE3083" t="str">
            <v>COBERTURA</v>
          </cell>
          <cell r="AF3083">
            <v>73</v>
          </cell>
          <cell r="AG3083" t="str">
            <v>MADEIRAMENTO</v>
          </cell>
          <cell r="AH3083">
            <v>0</v>
          </cell>
          <cell r="AI3083">
            <v>0</v>
          </cell>
        </row>
        <row r="3084">
          <cell r="G3084">
            <v>84019</v>
          </cell>
          <cell r="H3084" t="str">
            <v>CAIBRO DE MASSARANDUBA APARELHADA 3"X1.1/2", INCLUSO FORNECIMENTO E COLOCACAO</v>
          </cell>
          <cell r="I3084" t="str">
            <v>M</v>
          </cell>
          <cell r="J3084">
            <v>11.61</v>
          </cell>
          <cell r="K3084" t="str">
            <v>INSUMO</v>
          </cell>
          <cell r="L3084">
            <v>1213</v>
          </cell>
          <cell r="M3084" t="str">
            <v>CARPINTEIRO DE FORMAS</v>
          </cell>
          <cell r="N3084" t="str">
            <v>H</v>
          </cell>
          <cell r="O3084">
            <v>0.18</v>
          </cell>
          <cell r="P3084">
            <v>11.39</v>
          </cell>
          <cell r="Q3084">
            <v>2.0499999999999998</v>
          </cell>
          <cell r="AD3084" t="str">
            <v>COBE</v>
          </cell>
          <cell r="AE3084" t="str">
            <v>COBERTURA</v>
          </cell>
          <cell r="AF3084">
            <v>73</v>
          </cell>
          <cell r="AG3084" t="str">
            <v>MADEIRAMENTO</v>
          </cell>
          <cell r="AH3084">
            <v>0</v>
          </cell>
          <cell r="AI3084">
            <v>0</v>
          </cell>
        </row>
        <row r="3085">
          <cell r="G3085">
            <v>84019</v>
          </cell>
          <cell r="H3085" t="str">
            <v>CAIBRO DE MASSARANDUBA APARELHADA 3"X1.1/2", INCLUSO FORNECIMENTO E COLOCACAO</v>
          </cell>
          <cell r="I3085" t="str">
            <v>M</v>
          </cell>
          <cell r="J3085">
            <v>11.61</v>
          </cell>
          <cell r="K3085" t="str">
            <v>INSUMO</v>
          </cell>
          <cell r="L3085">
            <v>4400</v>
          </cell>
          <cell r="M3085" t="str">
            <v>PECA DE MADEIRA NATIVA/REGIONAL 5,0 X 7,5 CM (2 X 3") NAO APARELHADA</v>
          </cell>
          <cell r="N3085" t="str">
            <v>M</v>
          </cell>
          <cell r="O3085">
            <v>1</v>
          </cell>
          <cell r="P3085">
            <v>8.0399999999999991</v>
          </cell>
          <cell r="Q3085">
            <v>8.0399999999999991</v>
          </cell>
          <cell r="AD3085" t="str">
            <v>COBE</v>
          </cell>
          <cell r="AE3085" t="str">
            <v>COBERTURA</v>
          </cell>
          <cell r="AF3085">
            <v>73</v>
          </cell>
          <cell r="AG3085" t="str">
            <v>MADEIRAMENTO</v>
          </cell>
          <cell r="AH3085">
            <v>0</v>
          </cell>
          <cell r="AI3085">
            <v>0</v>
          </cell>
        </row>
        <row r="3086">
          <cell r="G3086">
            <v>84019</v>
          </cell>
          <cell r="H3086" t="str">
            <v>CAIBRO DE MASSARANDUBA APARELHADA 3"X1.1/2", INCLUSO FORNECIMENTO E COLOCACAO</v>
          </cell>
          <cell r="I3086" t="str">
            <v>M</v>
          </cell>
          <cell r="J3086">
            <v>11.61</v>
          </cell>
          <cell r="K3086" t="str">
            <v>INSUMO</v>
          </cell>
          <cell r="L3086">
            <v>5075</v>
          </cell>
          <cell r="M3086" t="str">
            <v>PREGO POLIDO COM CABECA 18 X 30</v>
          </cell>
          <cell r="N3086" t="str">
            <v>KG</v>
          </cell>
          <cell r="O3086">
            <v>0.01</v>
          </cell>
          <cell r="P3086">
            <v>6.32</v>
          </cell>
          <cell r="Q3086">
            <v>0.06</v>
          </cell>
          <cell r="AD3086" t="str">
            <v>COBE</v>
          </cell>
          <cell r="AE3086" t="str">
            <v>COBERTURA</v>
          </cell>
          <cell r="AF3086">
            <v>73</v>
          </cell>
          <cell r="AG3086" t="str">
            <v>MADEIRAMENTO</v>
          </cell>
          <cell r="AH3086">
            <v>0</v>
          </cell>
          <cell r="AI3086">
            <v>0</v>
          </cell>
        </row>
        <row r="3087">
          <cell r="G3087">
            <v>84019</v>
          </cell>
          <cell r="H3087" t="str">
            <v>CAIBRO DE MASSARANDUBA APARELHADA 3"X1.1/2", INCLUSO FORNECIMENTO E COLOCACAO</v>
          </cell>
          <cell r="I3087" t="str">
            <v>M</v>
          </cell>
          <cell r="J3087">
            <v>11.61</v>
          </cell>
          <cell r="K3087" t="str">
            <v>INSUMO</v>
          </cell>
          <cell r="L3087">
            <v>6117</v>
          </cell>
          <cell r="M3087" t="str">
            <v>AJUDANTE DE CARPINTEIRO</v>
          </cell>
          <cell r="N3087" t="str">
            <v>H</v>
          </cell>
          <cell r="O3087">
            <v>0.18</v>
          </cell>
          <cell r="P3087">
            <v>8.06</v>
          </cell>
          <cell r="Q3087">
            <v>1.45</v>
          </cell>
          <cell r="AD3087" t="str">
            <v>COBE</v>
          </cell>
          <cell r="AE3087" t="str">
            <v>COBERTURA</v>
          </cell>
          <cell r="AF3087">
            <v>73</v>
          </cell>
          <cell r="AG3087" t="str">
            <v>MADEIRAMENTO</v>
          </cell>
          <cell r="AH3087">
            <v>0</v>
          </cell>
          <cell r="AI3087">
            <v>0</v>
          </cell>
        </row>
        <row r="3088">
          <cell r="G3088">
            <v>84022</v>
          </cell>
          <cell r="H3088" t="str">
            <v>CAIBRO DE MASSARANDUBA SERRADA 3"X2", INCLUSO FORNECIMENTO E COLOCACAO</v>
          </cell>
          <cell r="I3088" t="str">
            <v>M</v>
          </cell>
          <cell r="J3088">
            <v>12.79</v>
          </cell>
          <cell r="R3088">
            <v>4.08</v>
          </cell>
          <cell r="S3088">
            <v>31.95</v>
          </cell>
          <cell r="T3088">
            <v>8.6999999999999993</v>
          </cell>
          <cell r="U3088">
            <v>68.040000000000006</v>
          </cell>
          <cell r="V3088">
            <v>0</v>
          </cell>
          <cell r="W3088">
            <v>0</v>
          </cell>
          <cell r="X3088">
            <v>0</v>
          </cell>
          <cell r="Y3088">
            <v>0</v>
          </cell>
          <cell r="Z3088">
            <v>0</v>
          </cell>
          <cell r="AA3088">
            <v>0</v>
          </cell>
          <cell r="AB3088" t="str">
            <v>CAIXA REFERENCIAL</v>
          </cell>
          <cell r="AD3088" t="str">
            <v>COBE</v>
          </cell>
          <cell r="AE3088" t="str">
            <v>COBERTURA</v>
          </cell>
          <cell r="AF3088">
            <v>73</v>
          </cell>
          <cell r="AG3088" t="str">
            <v>MADEIRAMENTO</v>
          </cell>
          <cell r="AH3088">
            <v>0</v>
          </cell>
          <cell r="AI3088">
            <v>0</v>
          </cell>
        </row>
        <row r="3089">
          <cell r="G3089">
            <v>84022</v>
          </cell>
          <cell r="H3089" t="str">
            <v>CAIBRO DE MASSARANDUBA SERRADA 3"X2", INCLUSO FORNECIMENTO E COLOCACAO</v>
          </cell>
          <cell r="I3089" t="str">
            <v>M</v>
          </cell>
          <cell r="J3089">
            <v>12.79</v>
          </cell>
          <cell r="K3089" t="str">
            <v>INSUMO</v>
          </cell>
          <cell r="L3089">
            <v>1213</v>
          </cell>
          <cell r="M3089" t="str">
            <v>CARPINTEIRO DE FORMAS</v>
          </cell>
          <cell r="N3089" t="str">
            <v>H</v>
          </cell>
          <cell r="O3089">
            <v>0.21</v>
          </cell>
          <cell r="P3089">
            <v>11.39</v>
          </cell>
          <cell r="Q3089">
            <v>2.39</v>
          </cell>
          <cell r="AD3089" t="str">
            <v>COBE</v>
          </cell>
          <cell r="AE3089" t="str">
            <v>COBERTURA</v>
          </cell>
          <cell r="AF3089">
            <v>73</v>
          </cell>
          <cell r="AG3089" t="str">
            <v>MADEIRAMENTO</v>
          </cell>
          <cell r="AH3089">
            <v>0</v>
          </cell>
          <cell r="AI3089">
            <v>0</v>
          </cell>
        </row>
        <row r="3090">
          <cell r="G3090">
            <v>84022</v>
          </cell>
          <cell r="H3090" t="str">
            <v>CAIBRO DE MASSARANDUBA SERRADA 3"X2", INCLUSO FORNECIMENTO E COLOCACAO</v>
          </cell>
          <cell r="I3090" t="str">
            <v>M</v>
          </cell>
          <cell r="J3090">
            <v>12.79</v>
          </cell>
          <cell r="K3090" t="str">
            <v>INSUMO</v>
          </cell>
          <cell r="L3090">
            <v>5075</v>
          </cell>
          <cell r="M3090" t="str">
            <v>PREGO POLIDO COM CABECA 18 X 30</v>
          </cell>
          <cell r="N3090" t="str">
            <v>KG</v>
          </cell>
          <cell r="O3090">
            <v>0.01</v>
          </cell>
          <cell r="P3090">
            <v>6.32</v>
          </cell>
          <cell r="Q3090">
            <v>0.06</v>
          </cell>
          <cell r="AD3090" t="str">
            <v>COBE</v>
          </cell>
          <cell r="AE3090" t="str">
            <v>COBERTURA</v>
          </cell>
          <cell r="AF3090">
            <v>73</v>
          </cell>
          <cell r="AG3090" t="str">
            <v>MADEIRAMENTO</v>
          </cell>
          <cell r="AH3090">
            <v>0</v>
          </cell>
          <cell r="AI3090">
            <v>0</v>
          </cell>
        </row>
        <row r="3091">
          <cell r="G3091">
            <v>84022</v>
          </cell>
          <cell r="H3091" t="str">
            <v>CAIBRO DE MASSARANDUBA SERRADA 3"X2", INCLUSO FORNECIMENTO E COLOCACAO</v>
          </cell>
          <cell r="I3091" t="str">
            <v>M</v>
          </cell>
          <cell r="J3091">
            <v>12.79</v>
          </cell>
          <cell r="K3091" t="str">
            <v>INSUMO</v>
          </cell>
          <cell r="L3091">
            <v>6117</v>
          </cell>
          <cell r="M3091" t="str">
            <v>AJUDANTE DE CARPINTEIRO</v>
          </cell>
          <cell r="N3091" t="str">
            <v>H</v>
          </cell>
          <cell r="O3091">
            <v>0.21</v>
          </cell>
          <cell r="P3091">
            <v>8.06</v>
          </cell>
          <cell r="Q3091">
            <v>1.69</v>
          </cell>
          <cell r="AD3091" t="str">
            <v>COBE</v>
          </cell>
          <cell r="AE3091" t="str">
            <v>COBERTURA</v>
          </cell>
          <cell r="AF3091">
            <v>73</v>
          </cell>
          <cell r="AG3091" t="str">
            <v>MADEIRAMENTO</v>
          </cell>
          <cell r="AH3091">
            <v>0</v>
          </cell>
          <cell r="AI3091">
            <v>0</v>
          </cell>
        </row>
        <row r="3092">
          <cell r="G3092">
            <v>84022</v>
          </cell>
          <cell r="H3092" t="str">
            <v>CAIBRO DE MASSARANDUBA SERRADA 3"X2", INCLUSO FORNECIMENTO E COLOCACAO</v>
          </cell>
          <cell r="I3092" t="str">
            <v>M</v>
          </cell>
          <cell r="J3092">
            <v>12.79</v>
          </cell>
          <cell r="K3092" t="str">
            <v>INSUMO</v>
          </cell>
          <cell r="L3092">
            <v>20207</v>
          </cell>
          <cell r="M3092" t="str">
            <v>PECA DE MADEIRA LEI APARELHADA 1 1/2 X 3" (4 X 7,5CM)</v>
          </cell>
          <cell r="N3092" t="str">
            <v>M</v>
          </cell>
          <cell r="O3092">
            <v>1.1000000000000001</v>
          </cell>
          <cell r="P3092">
            <v>7.85</v>
          </cell>
          <cell r="Q3092">
            <v>8.6300000000000008</v>
          </cell>
          <cell r="AD3092" t="str">
            <v>COBE</v>
          </cell>
          <cell r="AE3092" t="str">
            <v>COBERTURA</v>
          </cell>
          <cell r="AF3092">
            <v>73</v>
          </cell>
          <cell r="AG3092" t="str">
            <v>MADEIRAMENTO</v>
          </cell>
          <cell r="AH3092">
            <v>0</v>
          </cell>
          <cell r="AI3092">
            <v>0</v>
          </cell>
        </row>
        <row r="3093">
          <cell r="G3093">
            <v>84025</v>
          </cell>
          <cell r="H3093" t="str">
            <v>CAIBRO DE MASSARANDUBA APARELHADA 3"X2", INCLUSO FORNECIMENTO E COLOCACAO</v>
          </cell>
          <cell r="I3093" t="str">
            <v>M</v>
          </cell>
          <cell r="J3093">
            <v>12.8</v>
          </cell>
          <cell r="R3093">
            <v>3.89</v>
          </cell>
          <cell r="S3093">
            <v>30.4</v>
          </cell>
          <cell r="T3093">
            <v>8.9</v>
          </cell>
          <cell r="U3093">
            <v>69.59</v>
          </cell>
          <cell r="V3093">
            <v>0</v>
          </cell>
          <cell r="W3093">
            <v>0</v>
          </cell>
          <cell r="X3093">
            <v>0</v>
          </cell>
          <cell r="Y3093">
            <v>0</v>
          </cell>
          <cell r="Z3093">
            <v>0</v>
          </cell>
          <cell r="AA3093">
            <v>0</v>
          </cell>
          <cell r="AB3093" t="str">
            <v>CAIXA REFERENCIAL</v>
          </cell>
          <cell r="AD3093" t="str">
            <v>COBE</v>
          </cell>
          <cell r="AE3093" t="str">
            <v>COBERTURA</v>
          </cell>
          <cell r="AF3093">
            <v>73</v>
          </cell>
          <cell r="AG3093" t="str">
            <v>MADEIRAMENTO</v>
          </cell>
          <cell r="AH3093">
            <v>0</v>
          </cell>
          <cell r="AI3093">
            <v>0</v>
          </cell>
        </row>
        <row r="3094">
          <cell r="G3094">
            <v>84025</v>
          </cell>
          <cell r="H3094" t="str">
            <v>CAIBRO DE MASSARANDUBA APARELHADA 3"X2", INCLUSO FORNECIMENTO E COLOCACAO</v>
          </cell>
          <cell r="I3094" t="str">
            <v>M</v>
          </cell>
          <cell r="J3094">
            <v>12.8</v>
          </cell>
          <cell r="K3094" t="str">
            <v>INSUMO</v>
          </cell>
          <cell r="L3094">
            <v>1213</v>
          </cell>
          <cell r="M3094" t="str">
            <v>CARPINTEIRO DE FORMAS</v>
          </cell>
          <cell r="N3094" t="str">
            <v>H</v>
          </cell>
          <cell r="O3094">
            <v>0.2</v>
          </cell>
          <cell r="P3094">
            <v>11.39</v>
          </cell>
          <cell r="Q3094">
            <v>2.27</v>
          </cell>
          <cell r="AD3094" t="str">
            <v>COBE</v>
          </cell>
          <cell r="AE3094" t="str">
            <v>COBERTURA</v>
          </cell>
          <cell r="AF3094">
            <v>73</v>
          </cell>
          <cell r="AG3094" t="str">
            <v>MADEIRAMENTO</v>
          </cell>
          <cell r="AH3094">
            <v>0</v>
          </cell>
          <cell r="AI3094">
            <v>0</v>
          </cell>
        </row>
        <row r="3095">
          <cell r="G3095">
            <v>84025</v>
          </cell>
          <cell r="H3095" t="str">
            <v>CAIBRO DE MASSARANDUBA APARELHADA 3"X2", INCLUSO FORNECIMENTO E COLOCACAO</v>
          </cell>
          <cell r="I3095" t="str">
            <v>M</v>
          </cell>
          <cell r="J3095">
            <v>12.8</v>
          </cell>
          <cell r="K3095" t="str">
            <v>INSUMO</v>
          </cell>
          <cell r="L3095">
            <v>4400</v>
          </cell>
          <cell r="M3095" t="str">
            <v>PECA DE MADEIRA NATIVA/REGIONAL 5,0 X 7,5 CM (2 X 3") NAO APARELHADA</v>
          </cell>
          <cell r="N3095" t="str">
            <v>M</v>
          </cell>
          <cell r="O3095">
            <v>1.1000000000000001</v>
          </cell>
          <cell r="P3095">
            <v>8.0399999999999991</v>
          </cell>
          <cell r="Q3095">
            <v>8.84</v>
          </cell>
          <cell r="AD3095" t="str">
            <v>COBE</v>
          </cell>
          <cell r="AE3095" t="str">
            <v>COBERTURA</v>
          </cell>
          <cell r="AF3095">
            <v>73</v>
          </cell>
          <cell r="AG3095" t="str">
            <v>MADEIRAMENTO</v>
          </cell>
          <cell r="AH3095">
            <v>0</v>
          </cell>
          <cell r="AI3095">
            <v>0</v>
          </cell>
        </row>
        <row r="3096">
          <cell r="G3096">
            <v>84025</v>
          </cell>
          <cell r="H3096" t="str">
            <v>CAIBRO DE MASSARANDUBA APARELHADA 3"X2", INCLUSO FORNECIMENTO E COLOCACAO</v>
          </cell>
          <cell r="I3096" t="str">
            <v>M</v>
          </cell>
          <cell r="J3096">
            <v>12.8</v>
          </cell>
          <cell r="K3096" t="str">
            <v>INSUMO</v>
          </cell>
          <cell r="L3096">
            <v>5075</v>
          </cell>
          <cell r="M3096" t="str">
            <v>PREGO POLIDO COM CABECA 18 X 30</v>
          </cell>
          <cell r="N3096" t="str">
            <v>KG</v>
          </cell>
          <cell r="O3096">
            <v>0.01</v>
          </cell>
          <cell r="P3096">
            <v>6.32</v>
          </cell>
          <cell r="Q3096">
            <v>0.06</v>
          </cell>
          <cell r="AD3096" t="str">
            <v>COBE</v>
          </cell>
          <cell r="AE3096" t="str">
            <v>COBERTURA</v>
          </cell>
          <cell r="AF3096">
            <v>73</v>
          </cell>
          <cell r="AG3096" t="str">
            <v>MADEIRAMENTO</v>
          </cell>
          <cell r="AH3096">
            <v>0</v>
          </cell>
          <cell r="AI3096">
            <v>0</v>
          </cell>
        </row>
        <row r="3097">
          <cell r="G3097">
            <v>84025</v>
          </cell>
          <cell r="H3097" t="str">
            <v>CAIBRO DE MASSARANDUBA APARELHADA 3"X2", INCLUSO FORNECIMENTO E COLOCACAO</v>
          </cell>
          <cell r="I3097" t="str">
            <v>M</v>
          </cell>
          <cell r="J3097">
            <v>12.8</v>
          </cell>
          <cell r="K3097" t="str">
            <v>INSUMO</v>
          </cell>
          <cell r="L3097">
            <v>6117</v>
          </cell>
          <cell r="M3097" t="str">
            <v>AJUDANTE DE CARPINTEIRO</v>
          </cell>
          <cell r="N3097" t="str">
            <v>H</v>
          </cell>
          <cell r="O3097">
            <v>0.2</v>
          </cell>
          <cell r="P3097">
            <v>8.06</v>
          </cell>
          <cell r="Q3097">
            <v>1.61</v>
          </cell>
          <cell r="AD3097" t="str">
            <v>COBE</v>
          </cell>
          <cell r="AE3097" t="str">
            <v>COBERTURA</v>
          </cell>
          <cell r="AF3097">
            <v>73</v>
          </cell>
          <cell r="AG3097" t="str">
            <v>MADEIRAMENTO</v>
          </cell>
          <cell r="AH3097">
            <v>0</v>
          </cell>
          <cell r="AI3097">
            <v>0</v>
          </cell>
        </row>
        <row r="3098">
          <cell r="G3098">
            <v>84029</v>
          </cell>
          <cell r="H3098" t="str">
            <v>RIPA DE MASSARANDUBA SERRADA 1,5X4 CM, INCLUSO FORNECIMENTO E COLOCACAO</v>
          </cell>
          <cell r="I3098" t="str">
            <v>M</v>
          </cell>
          <cell r="J3098">
            <v>15.55</v>
          </cell>
          <cell r="R3098">
            <v>4.67</v>
          </cell>
          <cell r="S3098">
            <v>30.03</v>
          </cell>
          <cell r="T3098">
            <v>10.88</v>
          </cell>
          <cell r="U3098">
            <v>69.959999999999994</v>
          </cell>
          <cell r="V3098">
            <v>0</v>
          </cell>
          <cell r="W3098">
            <v>0</v>
          </cell>
          <cell r="X3098">
            <v>0</v>
          </cell>
          <cell r="Y3098">
            <v>0</v>
          </cell>
          <cell r="Z3098">
            <v>0</v>
          </cell>
          <cell r="AA3098">
            <v>0</v>
          </cell>
          <cell r="AB3098" t="str">
            <v>CAIXA REFERENCIAL</v>
          </cell>
          <cell r="AD3098" t="str">
            <v>COBE</v>
          </cell>
          <cell r="AE3098" t="str">
            <v>COBERTURA</v>
          </cell>
          <cell r="AF3098">
            <v>73</v>
          </cell>
          <cell r="AG3098" t="str">
            <v>MADEIRAMENTO</v>
          </cell>
          <cell r="AH3098">
            <v>0</v>
          </cell>
          <cell r="AI3098">
            <v>0</v>
          </cell>
        </row>
        <row r="3099">
          <cell r="G3099">
            <v>84029</v>
          </cell>
          <cell r="H3099" t="str">
            <v>RIPA DE MASSARANDUBA SERRADA 1,5X4 CM, INCLUSO FORNECIMENTO E COLOCACAO</v>
          </cell>
          <cell r="I3099" t="str">
            <v>M</v>
          </cell>
          <cell r="J3099">
            <v>15.55</v>
          </cell>
          <cell r="K3099" t="str">
            <v>INSUMO</v>
          </cell>
          <cell r="L3099">
            <v>1213</v>
          </cell>
          <cell r="M3099" t="str">
            <v>CARPINTEIRO DE FORMAS</v>
          </cell>
          <cell r="N3099" t="str">
            <v>H</v>
          </cell>
          <cell r="O3099">
            <v>0.24</v>
          </cell>
          <cell r="P3099">
            <v>11.39</v>
          </cell>
          <cell r="Q3099">
            <v>2.73</v>
          </cell>
          <cell r="AD3099" t="str">
            <v>COBE</v>
          </cell>
          <cell r="AE3099" t="str">
            <v>COBERTURA</v>
          </cell>
          <cell r="AF3099">
            <v>73</v>
          </cell>
          <cell r="AG3099" t="str">
            <v>MADEIRAMENTO</v>
          </cell>
          <cell r="AH3099">
            <v>0</v>
          </cell>
          <cell r="AI3099">
            <v>0</v>
          </cell>
        </row>
        <row r="3100">
          <cell r="G3100">
            <v>84029</v>
          </cell>
          <cell r="H3100" t="str">
            <v>RIPA DE MASSARANDUBA SERRADA 1,5X4 CM, INCLUSO FORNECIMENTO E COLOCACAO</v>
          </cell>
          <cell r="I3100" t="str">
            <v>M</v>
          </cell>
          <cell r="J3100">
            <v>15.55</v>
          </cell>
          <cell r="K3100" t="str">
            <v>INSUMO</v>
          </cell>
          <cell r="L3100">
            <v>5075</v>
          </cell>
          <cell r="M3100" t="str">
            <v>PREGO POLIDO COM CABECA 18 X 30</v>
          </cell>
          <cell r="N3100" t="str">
            <v>KG</v>
          </cell>
          <cell r="O3100">
            <v>0.01</v>
          </cell>
          <cell r="P3100">
            <v>6.32</v>
          </cell>
          <cell r="Q3100">
            <v>0.06</v>
          </cell>
          <cell r="AD3100" t="str">
            <v>COBE</v>
          </cell>
          <cell r="AE3100" t="str">
            <v>COBERTURA</v>
          </cell>
          <cell r="AF3100">
            <v>73</v>
          </cell>
          <cell r="AG3100" t="str">
            <v>MADEIRAMENTO</v>
          </cell>
          <cell r="AH3100">
            <v>0</v>
          </cell>
          <cell r="AI3100">
            <v>0</v>
          </cell>
        </row>
        <row r="3101">
          <cell r="G3101">
            <v>84029</v>
          </cell>
          <cell r="H3101" t="str">
            <v>RIPA DE MASSARANDUBA SERRADA 1,5X4 CM, INCLUSO FORNECIMENTO E COLOCACAO</v>
          </cell>
          <cell r="I3101" t="str">
            <v>M</v>
          </cell>
          <cell r="J3101">
            <v>15.55</v>
          </cell>
          <cell r="K3101" t="str">
            <v>INSUMO</v>
          </cell>
          <cell r="L3101">
            <v>6117</v>
          </cell>
          <cell r="M3101" t="str">
            <v>AJUDANTE DE CARPINTEIRO</v>
          </cell>
          <cell r="N3101" t="str">
            <v>H</v>
          </cell>
          <cell r="O3101">
            <v>0.24</v>
          </cell>
          <cell r="P3101">
            <v>8.06</v>
          </cell>
          <cell r="Q3101">
            <v>1.9300000000000002</v>
          </cell>
          <cell r="AD3101" t="str">
            <v>COBE</v>
          </cell>
          <cell r="AE3101" t="str">
            <v>COBERTURA</v>
          </cell>
          <cell r="AF3101">
            <v>73</v>
          </cell>
          <cell r="AG3101" t="str">
            <v>MADEIRAMENTO</v>
          </cell>
          <cell r="AH3101">
            <v>0</v>
          </cell>
          <cell r="AI3101">
            <v>0</v>
          </cell>
        </row>
        <row r="3102">
          <cell r="G3102">
            <v>84029</v>
          </cell>
          <cell r="H3102" t="str">
            <v>RIPA DE MASSARANDUBA SERRADA 1,5X4 CM, INCLUSO FORNECIMENTO E COLOCACAO</v>
          </cell>
          <cell r="I3102" t="str">
            <v>M</v>
          </cell>
          <cell r="J3102">
            <v>15.55</v>
          </cell>
          <cell r="K3102" t="str">
            <v>INSUMO</v>
          </cell>
          <cell r="L3102">
            <v>20212</v>
          </cell>
          <cell r="M3102" t="str">
            <v>PECA DE MADEIRA LEI APARELHADA 2 X 3" (5 X 7,5CM)</v>
          </cell>
          <cell r="N3102" t="str">
            <v>M</v>
          </cell>
          <cell r="O3102">
            <v>1.1000000000000001</v>
          </cell>
          <cell r="P3102">
            <v>9.83</v>
          </cell>
          <cell r="Q3102">
            <v>10.81</v>
          </cell>
          <cell r="AD3102" t="str">
            <v>COBE</v>
          </cell>
          <cell r="AE3102" t="str">
            <v>COBERTURA</v>
          </cell>
          <cell r="AF3102">
            <v>73</v>
          </cell>
          <cell r="AG3102" t="str">
            <v>MADEIRAMENTO</v>
          </cell>
          <cell r="AH3102">
            <v>0</v>
          </cell>
          <cell r="AI3102">
            <v>0</v>
          </cell>
        </row>
        <row r="3103">
          <cell r="G3103">
            <v>84030</v>
          </cell>
          <cell r="H3103" t="str">
            <v>RIPA DE MASSARANDUBA APARELHADA 1,5X4 CM, INCLUSO FORNECIMENTO E COLOCACAO</v>
          </cell>
          <cell r="I3103" t="str">
            <v>M</v>
          </cell>
          <cell r="J3103">
            <v>3.7</v>
          </cell>
          <cell r="R3103">
            <v>1.94</v>
          </cell>
          <cell r="S3103">
            <v>52.54</v>
          </cell>
          <cell r="T3103">
            <v>1.75</v>
          </cell>
          <cell r="U3103">
            <v>47.45</v>
          </cell>
          <cell r="V3103">
            <v>0</v>
          </cell>
          <cell r="W3103">
            <v>0</v>
          </cell>
          <cell r="X3103">
            <v>0</v>
          </cell>
          <cell r="Y3103">
            <v>0</v>
          </cell>
          <cell r="Z3103">
            <v>0</v>
          </cell>
          <cell r="AA3103">
            <v>0</v>
          </cell>
          <cell r="AB3103" t="str">
            <v>CAIXA REFERENCIAL</v>
          </cell>
          <cell r="AD3103" t="str">
            <v>COBE</v>
          </cell>
          <cell r="AE3103" t="str">
            <v>COBERTURA</v>
          </cell>
          <cell r="AF3103">
            <v>73</v>
          </cell>
          <cell r="AG3103" t="str">
            <v>MADEIRAMENTO</v>
          </cell>
          <cell r="AH3103">
            <v>0</v>
          </cell>
          <cell r="AI3103">
            <v>0</v>
          </cell>
        </row>
        <row r="3104">
          <cell r="G3104">
            <v>84030</v>
          </cell>
          <cell r="H3104" t="str">
            <v>RIPA DE MASSARANDUBA APARELHADA 1,5X4 CM, INCLUSO FORNECIMENTO E COLOCACAO</v>
          </cell>
          <cell r="I3104" t="str">
            <v>M</v>
          </cell>
          <cell r="J3104">
            <v>3.7</v>
          </cell>
          <cell r="K3104" t="str">
            <v>INSUMO</v>
          </cell>
          <cell r="L3104">
            <v>1213</v>
          </cell>
          <cell r="M3104" t="str">
            <v>CARPINTEIRO DE FORMAS</v>
          </cell>
          <cell r="N3104" t="str">
            <v>H</v>
          </cell>
          <cell r="O3104">
            <v>0.1</v>
          </cell>
          <cell r="P3104">
            <v>11.39</v>
          </cell>
          <cell r="Q3104">
            <v>1.1299999999999999</v>
          </cell>
          <cell r="AD3104" t="str">
            <v>COBE</v>
          </cell>
          <cell r="AE3104" t="str">
            <v>COBERTURA</v>
          </cell>
          <cell r="AF3104">
            <v>73</v>
          </cell>
          <cell r="AG3104" t="str">
            <v>MADEIRAMENTO</v>
          </cell>
          <cell r="AH3104">
            <v>0</v>
          </cell>
          <cell r="AI3104">
            <v>0</v>
          </cell>
        </row>
        <row r="3105">
          <cell r="G3105">
            <v>84030</v>
          </cell>
          <cell r="H3105" t="str">
            <v>RIPA DE MASSARANDUBA APARELHADA 1,5X4 CM, INCLUSO FORNECIMENTO E COLOCACAO</v>
          </cell>
          <cell r="I3105" t="str">
            <v>M</v>
          </cell>
          <cell r="J3105">
            <v>3.7</v>
          </cell>
          <cell r="K3105" t="str">
            <v>INSUMO</v>
          </cell>
          <cell r="L3105">
            <v>4407</v>
          </cell>
          <cell r="M3105" t="str">
            <v>PECA DE MADEIRA DE LEI NATIVA/REGIONAL 1,5 X 4 CM NAO APARELHADA</v>
          </cell>
          <cell r="N3105" t="str">
            <v>M</v>
          </cell>
          <cell r="O3105">
            <v>1.1000000000000001</v>
          </cell>
          <cell r="P3105">
            <v>1.54</v>
          </cell>
          <cell r="Q3105">
            <v>1.69</v>
          </cell>
          <cell r="AD3105" t="str">
            <v>COBE</v>
          </cell>
          <cell r="AE3105" t="str">
            <v>COBERTURA</v>
          </cell>
          <cell r="AF3105">
            <v>73</v>
          </cell>
          <cell r="AG3105" t="str">
            <v>MADEIRAMENTO</v>
          </cell>
          <cell r="AH3105">
            <v>0</v>
          </cell>
          <cell r="AI3105">
            <v>0</v>
          </cell>
        </row>
        <row r="3106">
          <cell r="G3106">
            <v>84030</v>
          </cell>
          <cell r="H3106" t="str">
            <v>RIPA DE MASSARANDUBA APARELHADA 1,5X4 CM, INCLUSO FORNECIMENTO E COLOCACAO</v>
          </cell>
          <cell r="I3106" t="str">
            <v>M</v>
          </cell>
          <cell r="J3106">
            <v>3.7</v>
          </cell>
          <cell r="K3106" t="str">
            <v>INSUMO</v>
          </cell>
          <cell r="L3106">
            <v>5075</v>
          </cell>
          <cell r="M3106" t="str">
            <v>PREGO POLIDO COM CABECA 18 X 30</v>
          </cell>
          <cell r="N3106" t="str">
            <v>KG</v>
          </cell>
          <cell r="O3106">
            <v>0.01</v>
          </cell>
          <cell r="P3106">
            <v>6.32</v>
          </cell>
          <cell r="Q3106">
            <v>0.06</v>
          </cell>
          <cell r="AD3106" t="str">
            <v>COBE</v>
          </cell>
          <cell r="AE3106" t="str">
            <v>COBERTURA</v>
          </cell>
          <cell r="AF3106">
            <v>73</v>
          </cell>
          <cell r="AG3106" t="str">
            <v>MADEIRAMENTO</v>
          </cell>
          <cell r="AH3106">
            <v>0</v>
          </cell>
          <cell r="AI3106">
            <v>0</v>
          </cell>
        </row>
        <row r="3107">
          <cell r="G3107">
            <v>84030</v>
          </cell>
          <cell r="H3107" t="str">
            <v>RIPA DE MASSARANDUBA APARELHADA 1,5X4 CM, INCLUSO FORNECIMENTO E COLOCACAO</v>
          </cell>
          <cell r="I3107" t="str">
            <v>M</v>
          </cell>
          <cell r="J3107">
            <v>3.7</v>
          </cell>
          <cell r="K3107" t="str">
            <v>INSUMO</v>
          </cell>
          <cell r="L3107">
            <v>6117</v>
          </cell>
          <cell r="M3107" t="str">
            <v>AJUDANTE DE CARPINTEIRO</v>
          </cell>
          <cell r="N3107" t="str">
            <v>H</v>
          </cell>
          <cell r="O3107">
            <v>0.1</v>
          </cell>
          <cell r="P3107">
            <v>8.06</v>
          </cell>
          <cell r="Q3107">
            <v>0.8</v>
          </cell>
          <cell r="AD3107" t="str">
            <v>COBE</v>
          </cell>
          <cell r="AE3107" t="str">
            <v>COBERTURA</v>
          </cell>
          <cell r="AF3107">
            <v>73</v>
          </cell>
          <cell r="AG3107" t="str">
            <v>MADEIRAMENTO</v>
          </cell>
          <cell r="AH3107">
            <v>0</v>
          </cell>
          <cell r="AI3107">
            <v>0</v>
          </cell>
        </row>
        <row r="3108">
          <cell r="G3108">
            <v>84031</v>
          </cell>
          <cell r="H3108" t="str">
            <v>ESTRUTURA DE MADEIRA COM TESOURA, PARA VAOS DE 15 M E TELHA ONDULADA DE FIBROCIMENTO, ALUMINIO OU PLASTICA</v>
          </cell>
          <cell r="I3108" t="str">
            <v>M2</v>
          </cell>
          <cell r="J3108">
            <v>68.400000000000006</v>
          </cell>
          <cell r="R3108">
            <v>22.38</v>
          </cell>
          <cell r="S3108">
            <v>32.72</v>
          </cell>
          <cell r="T3108">
            <v>46.01</v>
          </cell>
          <cell r="U3108">
            <v>67.27</v>
          </cell>
          <cell r="V3108">
            <v>0</v>
          </cell>
          <cell r="W3108">
            <v>0</v>
          </cell>
          <cell r="X3108">
            <v>0</v>
          </cell>
          <cell r="Y3108">
            <v>0</v>
          </cell>
          <cell r="Z3108">
            <v>0</v>
          </cell>
          <cell r="AA3108">
            <v>0</v>
          </cell>
          <cell r="AB3108" t="str">
            <v>CAIXA REFERENCIAL</v>
          </cell>
          <cell r="AD3108" t="str">
            <v>COBE</v>
          </cell>
          <cell r="AE3108" t="str">
            <v>COBERTURA</v>
          </cell>
          <cell r="AF3108">
            <v>73</v>
          </cell>
          <cell r="AG3108" t="str">
            <v>MADEIRAMENTO</v>
          </cell>
          <cell r="AH3108">
            <v>0</v>
          </cell>
          <cell r="AI3108">
            <v>0</v>
          </cell>
        </row>
        <row r="3109">
          <cell r="G3109">
            <v>84031</v>
          </cell>
          <cell r="H3109" t="str">
            <v>ESTRUTURA DE MADEIRA COM TESOURA, PARA VAOS DE 15 M E TELHA ONDULADA DE FIBROCIMENTO, ALUMINIO OU PLASTICA</v>
          </cell>
          <cell r="I3109" t="str">
            <v>M2</v>
          </cell>
          <cell r="J3109">
            <v>68.400000000000006</v>
          </cell>
          <cell r="K3109" t="str">
            <v>INSUMO</v>
          </cell>
          <cell r="L3109">
            <v>1213</v>
          </cell>
          <cell r="M3109" t="str">
            <v>CARPINTEIRO DE FORMAS</v>
          </cell>
          <cell r="N3109" t="str">
            <v>H</v>
          </cell>
          <cell r="O3109">
            <v>1.1499999999999999</v>
          </cell>
          <cell r="P3109">
            <v>11.39</v>
          </cell>
          <cell r="Q3109">
            <v>13.1</v>
          </cell>
          <cell r="AD3109" t="str">
            <v>COBE</v>
          </cell>
          <cell r="AE3109" t="str">
            <v>COBERTURA</v>
          </cell>
          <cell r="AF3109">
            <v>73</v>
          </cell>
          <cell r="AG3109" t="str">
            <v>MADEIRAMENTO</v>
          </cell>
          <cell r="AH3109">
            <v>0</v>
          </cell>
          <cell r="AI3109">
            <v>0</v>
          </cell>
        </row>
        <row r="3110">
          <cell r="G3110">
            <v>84031</v>
          </cell>
          <cell r="H3110" t="str">
            <v>ESTRUTURA DE MADEIRA COM TESOURA, PARA VAOS DE 15 M E TELHA ONDULADA DE FIBROCIMENTO, ALUMINIO OU PLASTICA</v>
          </cell>
          <cell r="I3110" t="str">
            <v>M2</v>
          </cell>
          <cell r="J3110">
            <v>68.400000000000006</v>
          </cell>
          <cell r="K3110" t="str">
            <v>INSUMO</v>
          </cell>
          <cell r="L3110">
            <v>3989</v>
          </cell>
          <cell r="M3110" t="str">
            <v>MADEIRA LEI SERRADA APARELHADA</v>
          </cell>
          <cell r="N3110" t="str">
            <v>M3</v>
          </cell>
          <cell r="O3110">
            <v>2.0399999999999998E-2</v>
          </cell>
          <cell r="P3110">
            <v>2200</v>
          </cell>
          <cell r="Q3110">
            <v>44.88</v>
          </cell>
          <cell r="AD3110" t="str">
            <v>COBE</v>
          </cell>
          <cell r="AE3110" t="str">
            <v>COBERTURA</v>
          </cell>
          <cell r="AF3110">
            <v>73</v>
          </cell>
          <cell r="AG3110" t="str">
            <v>MADEIRAMENTO</v>
          </cell>
          <cell r="AH3110">
            <v>0</v>
          </cell>
          <cell r="AI3110">
            <v>0</v>
          </cell>
        </row>
        <row r="3111">
          <cell r="G3111">
            <v>84031</v>
          </cell>
          <cell r="H3111" t="str">
            <v>ESTRUTURA DE MADEIRA COM TESOURA, PARA VAOS DE 15 M E TELHA ONDULADA DE FIBROCIMENTO, ALUMINIO OU PLASTICA</v>
          </cell>
          <cell r="I3111" t="str">
            <v>M2</v>
          </cell>
          <cell r="J3111">
            <v>68.400000000000006</v>
          </cell>
          <cell r="K3111" t="str">
            <v>INSUMO</v>
          </cell>
          <cell r="L3111">
            <v>5061</v>
          </cell>
          <cell r="M3111" t="str">
            <v>PREGO POLIDO COM CABECA 18 X 27</v>
          </cell>
          <cell r="N3111" t="str">
            <v>KG</v>
          </cell>
          <cell r="O3111">
            <v>0.13</v>
          </cell>
          <cell r="P3111">
            <v>6.8</v>
          </cell>
          <cell r="Q3111">
            <v>0.88</v>
          </cell>
          <cell r="AD3111" t="str">
            <v>COBE</v>
          </cell>
          <cell r="AE3111" t="str">
            <v>COBERTURA</v>
          </cell>
          <cell r="AF3111">
            <v>73</v>
          </cell>
          <cell r="AG3111" t="str">
            <v>MADEIRAMENTO</v>
          </cell>
          <cell r="AH3111">
            <v>0</v>
          </cell>
          <cell r="AI3111">
            <v>0</v>
          </cell>
        </row>
        <row r="3112">
          <cell r="G3112">
            <v>84031</v>
          </cell>
          <cell r="H3112" t="str">
            <v>ESTRUTURA DE MADEIRA COM TESOURA, PARA VAOS DE 15 M E TELHA ONDULADA DE FIBROCIMENTO, ALUMINIO OU PLASTICA</v>
          </cell>
          <cell r="I3112" t="str">
            <v>M2</v>
          </cell>
          <cell r="J3112">
            <v>68.400000000000006</v>
          </cell>
          <cell r="K3112" t="str">
            <v>INSUMO</v>
          </cell>
          <cell r="L3112">
            <v>6117</v>
          </cell>
          <cell r="M3112" t="str">
            <v>AJUDANTE DE CARPINTEIRO</v>
          </cell>
          <cell r="N3112" t="str">
            <v>H</v>
          </cell>
          <cell r="O3112">
            <v>1.1499999999999999</v>
          </cell>
          <cell r="P3112">
            <v>8.06</v>
          </cell>
          <cell r="Q3112">
            <v>9.27</v>
          </cell>
          <cell r="AD3112" t="str">
            <v>COBE</v>
          </cell>
          <cell r="AE3112" t="str">
            <v>COBERTURA</v>
          </cell>
          <cell r="AF3112">
            <v>73</v>
          </cell>
          <cell r="AG3112" t="str">
            <v>MADEIRAMENTO</v>
          </cell>
          <cell r="AH3112">
            <v>0</v>
          </cell>
          <cell r="AI3112">
            <v>0</v>
          </cell>
        </row>
        <row r="3113">
          <cell r="G3113">
            <v>84031</v>
          </cell>
          <cell r="H3113" t="str">
            <v>ESTRUTURA DE MADEIRA COM TESOURA, PARA VAOS DE 15 M E TELHA ONDULADA DE FIBROCIMENTO, ALUMINIO OU PLASTICA</v>
          </cell>
          <cell r="I3113" t="str">
            <v>M2</v>
          </cell>
          <cell r="J3113">
            <v>68.400000000000006</v>
          </cell>
          <cell r="K3113" t="str">
            <v>INSUMO</v>
          </cell>
          <cell r="L3113">
            <v>21142</v>
          </cell>
          <cell r="M3113" t="str">
            <v>ESTRIBO C/ PARAFUSO EM CHAPA DE FERRO FUNDIDO DE 2" X 3/16" X 35CM SECAO "U" PARA MADEIRAMENTO DE TELHADO"</v>
          </cell>
          <cell r="N3113" t="str">
            <v>UN</v>
          </cell>
          <cell r="O3113">
            <v>2.5999999999999999E-2</v>
          </cell>
          <cell r="P3113">
            <v>9.7899999999999991</v>
          </cell>
          <cell r="Q3113">
            <v>0.25</v>
          </cell>
          <cell r="AD3113" t="str">
            <v>COBE</v>
          </cell>
          <cell r="AE3113" t="str">
            <v>COBERTURA</v>
          </cell>
          <cell r="AF3113">
            <v>73</v>
          </cell>
          <cell r="AG3113" t="str">
            <v>MADEIRAMENTO</v>
          </cell>
          <cell r="AH3113">
            <v>0</v>
          </cell>
          <cell r="AI3113">
            <v>0</v>
          </cell>
        </row>
        <row r="3114">
          <cell r="G3114">
            <v>84032</v>
          </cell>
          <cell r="H3114" t="str">
            <v>MAO FRANCESA EXECUTADA COM MADEIRA NAO APARELHADA 5X6 CM, PARA BEIRAL COM COMPRIMENTO DE 80CM</v>
          </cell>
          <cell r="I3114" t="str">
            <v>UN</v>
          </cell>
          <cell r="J3114">
            <v>33.15</v>
          </cell>
          <cell r="R3114">
            <v>9.73</v>
          </cell>
          <cell r="S3114">
            <v>29.35</v>
          </cell>
          <cell r="T3114">
            <v>23.42</v>
          </cell>
          <cell r="U3114">
            <v>70.64</v>
          </cell>
          <cell r="V3114">
            <v>0</v>
          </cell>
          <cell r="W3114">
            <v>0</v>
          </cell>
          <cell r="X3114">
            <v>0</v>
          </cell>
          <cell r="Y3114">
            <v>0</v>
          </cell>
          <cell r="Z3114">
            <v>0</v>
          </cell>
          <cell r="AA3114">
            <v>0</v>
          </cell>
          <cell r="AB3114" t="str">
            <v>CAIXA REFERENCIAL</v>
          </cell>
          <cell r="AD3114" t="str">
            <v>COBE</v>
          </cell>
          <cell r="AE3114" t="str">
            <v>COBERTURA</v>
          </cell>
          <cell r="AF3114">
            <v>73</v>
          </cell>
          <cell r="AG3114" t="str">
            <v>MADEIRAMENTO</v>
          </cell>
          <cell r="AH3114">
            <v>0</v>
          </cell>
          <cell r="AI3114">
            <v>0</v>
          </cell>
        </row>
        <row r="3115">
          <cell r="G3115">
            <v>84032</v>
          </cell>
          <cell r="H3115" t="str">
            <v>MAO FRANCESA EXECUTADA COM MADEIRA NAO APARELHADA 5X6 CM, PARA BEIRAL COM COMPRIMENTO DE 80CM</v>
          </cell>
          <cell r="I3115" t="str">
            <v>UN</v>
          </cell>
          <cell r="J3115">
            <v>33.15</v>
          </cell>
          <cell r="K3115" t="str">
            <v>INSUMO</v>
          </cell>
          <cell r="L3115">
            <v>1213</v>
          </cell>
          <cell r="M3115" t="str">
            <v>CARPINTEIRO DE FORMAS</v>
          </cell>
          <cell r="N3115" t="str">
            <v>H</v>
          </cell>
          <cell r="O3115">
            <v>0.5</v>
          </cell>
          <cell r="P3115">
            <v>11.39</v>
          </cell>
          <cell r="Q3115">
            <v>5.69</v>
          </cell>
          <cell r="AD3115" t="str">
            <v>COBE</v>
          </cell>
          <cell r="AE3115" t="str">
            <v>COBERTURA</v>
          </cell>
          <cell r="AF3115">
            <v>73</v>
          </cell>
          <cell r="AG3115" t="str">
            <v>MADEIRAMENTO</v>
          </cell>
          <cell r="AH3115">
            <v>0</v>
          </cell>
          <cell r="AI3115">
            <v>0</v>
          </cell>
        </row>
        <row r="3116">
          <cell r="G3116">
            <v>84032</v>
          </cell>
          <cell r="H3116" t="str">
            <v>MAO FRANCESA EXECUTADA COM MADEIRA NAO APARELHADA 5X6 CM, PARA BEIRAL COM COMPRIMENTO DE 80CM</v>
          </cell>
          <cell r="I3116" t="str">
            <v>UN</v>
          </cell>
          <cell r="J3116">
            <v>33.15</v>
          </cell>
          <cell r="K3116" t="str">
            <v>INSUMO</v>
          </cell>
          <cell r="L3116">
            <v>4430</v>
          </cell>
          <cell r="M3116" t="str">
            <v>PECA DE MADEIRA DE LEI NATIVA/REGIONAL 5 X 6 CM NAO APARELHADA</v>
          </cell>
          <cell r="N3116" t="str">
            <v>M</v>
          </cell>
          <cell r="O3116">
            <v>2.5499999999999998</v>
          </cell>
          <cell r="P3116">
            <v>6.12</v>
          </cell>
          <cell r="Q3116">
            <v>15.62</v>
          </cell>
          <cell r="AD3116" t="str">
            <v>COBE</v>
          </cell>
          <cell r="AE3116" t="str">
            <v>COBERTURA</v>
          </cell>
          <cell r="AF3116">
            <v>73</v>
          </cell>
          <cell r="AG3116" t="str">
            <v>MADEIRAMENTO</v>
          </cell>
          <cell r="AH3116">
            <v>0</v>
          </cell>
          <cell r="AI3116">
            <v>0</v>
          </cell>
        </row>
        <row r="3117">
          <cell r="G3117">
            <v>84032</v>
          </cell>
          <cell r="H3117" t="str">
            <v>MAO FRANCESA EXECUTADA COM MADEIRA NAO APARELHADA 5X6 CM, PARA BEIRAL COM COMPRIMENTO DE 80CM</v>
          </cell>
          <cell r="I3117" t="str">
            <v>UN</v>
          </cell>
          <cell r="J3117">
            <v>33.15</v>
          </cell>
          <cell r="K3117" t="str">
            <v>INSUMO</v>
          </cell>
          <cell r="L3117">
            <v>5061</v>
          </cell>
          <cell r="M3117" t="str">
            <v>PREGO POLIDO COM CABECA 18 X 27</v>
          </cell>
          <cell r="N3117" t="str">
            <v>KG</v>
          </cell>
          <cell r="O3117">
            <v>1</v>
          </cell>
          <cell r="P3117">
            <v>6.8</v>
          </cell>
          <cell r="Q3117">
            <v>6.8</v>
          </cell>
          <cell r="AD3117" t="str">
            <v>COBE</v>
          </cell>
          <cell r="AE3117" t="str">
            <v>COBERTURA</v>
          </cell>
          <cell r="AF3117">
            <v>73</v>
          </cell>
          <cell r="AG3117" t="str">
            <v>MADEIRAMENTO</v>
          </cell>
          <cell r="AH3117">
            <v>0</v>
          </cell>
          <cell r="AI3117">
            <v>0</v>
          </cell>
        </row>
        <row r="3118">
          <cell r="G3118">
            <v>84032</v>
          </cell>
          <cell r="H3118" t="str">
            <v>MAO FRANCESA EXECUTADA COM MADEIRA NAO APARELHADA 5X6 CM, PARA BEIRAL COM COMPRIMENTO DE 80CM</v>
          </cell>
          <cell r="I3118" t="str">
            <v>UN</v>
          </cell>
          <cell r="J3118">
            <v>33.15</v>
          </cell>
          <cell r="K3118" t="str">
            <v>INSUMO</v>
          </cell>
          <cell r="L3118">
            <v>6117</v>
          </cell>
          <cell r="M3118" t="str">
            <v>AJUDANTE DE CARPINTEIRO</v>
          </cell>
          <cell r="N3118" t="str">
            <v>H</v>
          </cell>
          <cell r="O3118">
            <v>0.5</v>
          </cell>
          <cell r="P3118">
            <v>8.06</v>
          </cell>
          <cell r="Q3118">
            <v>4.03</v>
          </cell>
          <cell r="AD3118" t="str">
            <v>COBE</v>
          </cell>
          <cell r="AE3118" t="str">
            <v>COBERTURA</v>
          </cell>
          <cell r="AF3118">
            <v>73</v>
          </cell>
          <cell r="AG3118" t="str">
            <v>MADEIRAMENTO</v>
          </cell>
          <cell r="AH3118">
            <v>0</v>
          </cell>
          <cell r="AI3118">
            <v>0</v>
          </cell>
        </row>
        <row r="3119">
          <cell r="G3119">
            <v>84032</v>
          </cell>
          <cell r="H3119" t="str">
            <v>MAO FRANCESA EXECUTADA COM MADEIRA NAO APARELHADA 5X6 CM, PARA BEIRAL COM COMPRIMENTO DE 80CM</v>
          </cell>
          <cell r="I3119" t="str">
            <v>UN</v>
          </cell>
          <cell r="J3119">
            <v>33.15</v>
          </cell>
          <cell r="K3119" t="str">
            <v>INSUMO</v>
          </cell>
          <cell r="L3119">
            <v>7568</v>
          </cell>
          <cell r="M3119" t="str">
            <v>BUCHA NYLON S-10 C/ PARAFUSO ACO ZINC ROSCA SOBERBA CAB CHATA   5,5 X 65MM</v>
          </cell>
          <cell r="N3119" t="str">
            <v>UN</v>
          </cell>
          <cell r="O3119">
            <v>3</v>
          </cell>
          <cell r="P3119">
            <v>0.33</v>
          </cell>
          <cell r="Q3119">
            <v>1</v>
          </cell>
          <cell r="AD3119" t="str">
            <v>COBE</v>
          </cell>
          <cell r="AE3119" t="str">
            <v>COBERTURA</v>
          </cell>
          <cell r="AF3119">
            <v>73</v>
          </cell>
          <cell r="AG3119" t="str">
            <v>MADEIRAMENTO</v>
          </cell>
          <cell r="AH3119">
            <v>0</v>
          </cell>
          <cell r="AI3119">
            <v>0</v>
          </cell>
        </row>
        <row r="3120">
          <cell r="G3120">
            <v>72089</v>
          </cell>
          <cell r="H3120" t="str">
            <v>RECOLOCACAO DE TELHAS CERAMICAS TIPO FRANCESA, CONSIDERANDO REAPROVEITAMENTO DE MATERIAL</v>
          </cell>
          <cell r="I3120" t="str">
            <v>M2</v>
          </cell>
          <cell r="J3120">
            <v>6.44</v>
          </cell>
          <cell r="R3120">
            <v>6.44</v>
          </cell>
          <cell r="S3120">
            <v>100</v>
          </cell>
          <cell r="T3120">
            <v>0</v>
          </cell>
          <cell r="U3120">
            <v>0</v>
          </cell>
          <cell r="V3120">
            <v>0</v>
          </cell>
          <cell r="W3120">
            <v>0</v>
          </cell>
          <cell r="X3120">
            <v>0</v>
          </cell>
          <cell r="Y3120">
            <v>0</v>
          </cell>
          <cell r="Z3120">
            <v>0</v>
          </cell>
          <cell r="AA3120">
            <v>0</v>
          </cell>
          <cell r="AB3120" t="str">
            <v>CAIXA REFERENCIAL</v>
          </cell>
          <cell r="AD3120" t="str">
            <v>COBE</v>
          </cell>
          <cell r="AE3120" t="str">
            <v>COBERTURA</v>
          </cell>
          <cell r="AF3120">
            <v>74</v>
          </cell>
          <cell r="AG3120" t="str">
            <v>TELHAMENTO COM TELHA CERAMICA</v>
          </cell>
          <cell r="AH3120">
            <v>0</v>
          </cell>
          <cell r="AI3120">
            <v>0</v>
          </cell>
        </row>
        <row r="3121">
          <cell r="G3121">
            <v>72089</v>
          </cell>
          <cell r="H3121" t="str">
            <v>RECOLOCACAO DE TELHAS CERAMICAS TIPO FRANCESA, CONSIDERANDO REAPROVEITAMENTO DE MATERIAL</v>
          </cell>
          <cell r="I3121" t="str">
            <v>M2</v>
          </cell>
          <cell r="J3121">
            <v>6.44</v>
          </cell>
          <cell r="K3121" t="str">
            <v>INSUMO</v>
          </cell>
          <cell r="L3121">
            <v>6111</v>
          </cell>
          <cell r="M3121" t="str">
            <v>SERVENTE</v>
          </cell>
          <cell r="N3121" t="str">
            <v>H</v>
          </cell>
          <cell r="O3121">
            <v>0.1</v>
          </cell>
          <cell r="P3121">
            <v>7.44</v>
          </cell>
          <cell r="Q3121">
            <v>0.74</v>
          </cell>
          <cell r="AD3121" t="str">
            <v>COBE</v>
          </cell>
          <cell r="AE3121" t="str">
            <v>COBERTURA</v>
          </cell>
          <cell r="AF3121">
            <v>74</v>
          </cell>
          <cell r="AG3121" t="str">
            <v>TELHAMENTO COM TELHA CERAMICA</v>
          </cell>
          <cell r="AH3121">
            <v>0</v>
          </cell>
          <cell r="AI3121">
            <v>0</v>
          </cell>
        </row>
        <row r="3122">
          <cell r="G3122">
            <v>72089</v>
          </cell>
          <cell r="H3122" t="str">
            <v>RECOLOCACAO DE TELHAS CERAMICAS TIPO FRANCESA, CONSIDERANDO REAPROVEITAMENTO DE MATERIAL</v>
          </cell>
          <cell r="I3122" t="str">
            <v>M2</v>
          </cell>
          <cell r="J3122">
            <v>6.44</v>
          </cell>
          <cell r="K3122" t="str">
            <v>INSUMO</v>
          </cell>
          <cell r="L3122">
            <v>12869</v>
          </cell>
          <cell r="M3122" t="str">
            <v>TELHADISTA</v>
          </cell>
          <cell r="N3122" t="str">
            <v>H</v>
          </cell>
          <cell r="O3122">
            <v>0.5</v>
          </cell>
          <cell r="P3122">
            <v>11.39</v>
          </cell>
          <cell r="Q3122">
            <v>5.69</v>
          </cell>
          <cell r="AD3122" t="str">
            <v>COBE</v>
          </cell>
          <cell r="AE3122" t="str">
            <v>COBERTURA</v>
          </cell>
          <cell r="AF3122">
            <v>74</v>
          </cell>
          <cell r="AG3122" t="str">
            <v>TELHAMENTO COM TELHA CERAMICA</v>
          </cell>
          <cell r="AH3122">
            <v>0</v>
          </cell>
          <cell r="AI3122">
            <v>0</v>
          </cell>
        </row>
        <row r="3123">
          <cell r="G3123">
            <v>72091</v>
          </cell>
          <cell r="H3123" t="str">
            <v>RECOLOCACAO DE TELHAS CERAMICAS TIPO PLAN, CONSIDERANDO REAPROVEITAMENTO DE MATERIAL</v>
          </cell>
          <cell r="I3123" t="str">
            <v>M2</v>
          </cell>
          <cell r="J3123">
            <v>19.72</v>
          </cell>
          <cell r="R3123">
            <v>19.71</v>
          </cell>
          <cell r="S3123">
            <v>100</v>
          </cell>
          <cell r="T3123">
            <v>0</v>
          </cell>
          <cell r="U3123">
            <v>0</v>
          </cell>
          <cell r="V3123">
            <v>0</v>
          </cell>
          <cell r="W3123">
            <v>0</v>
          </cell>
          <cell r="X3123">
            <v>0</v>
          </cell>
          <cell r="Y3123">
            <v>0</v>
          </cell>
          <cell r="Z3123">
            <v>0</v>
          </cell>
          <cell r="AA3123">
            <v>0</v>
          </cell>
          <cell r="AB3123" t="str">
            <v>CAIXA REFERENCIAL</v>
          </cell>
          <cell r="AD3123" t="str">
            <v>COBE</v>
          </cell>
          <cell r="AE3123" t="str">
            <v>COBERTURA</v>
          </cell>
          <cell r="AF3123">
            <v>74</v>
          </cell>
          <cell r="AG3123" t="str">
            <v>TELHAMENTO COM TELHA CERAMICA</v>
          </cell>
          <cell r="AH3123">
            <v>0</v>
          </cell>
          <cell r="AI3123">
            <v>0</v>
          </cell>
        </row>
        <row r="3124">
          <cell r="G3124">
            <v>72091</v>
          </cell>
          <cell r="H3124" t="str">
            <v>RECOLOCACAO DE TELHAS CERAMICAS TIPO PLAN, CONSIDERANDO REAPROVEITAMENTO DE MATERIAL</v>
          </cell>
          <cell r="I3124" t="str">
            <v>M2</v>
          </cell>
          <cell r="J3124">
            <v>19.72</v>
          </cell>
          <cell r="K3124" t="str">
            <v>INSUMO</v>
          </cell>
          <cell r="L3124">
            <v>6111</v>
          </cell>
          <cell r="M3124" t="str">
            <v>SERVENTE</v>
          </cell>
          <cell r="N3124" t="str">
            <v>H</v>
          </cell>
          <cell r="O3124">
            <v>1.5</v>
          </cell>
          <cell r="P3124">
            <v>7.44</v>
          </cell>
          <cell r="Q3124">
            <v>11.17</v>
          </cell>
          <cell r="AD3124" t="str">
            <v>COBE</v>
          </cell>
          <cell r="AE3124" t="str">
            <v>COBERTURA</v>
          </cell>
          <cell r="AF3124">
            <v>74</v>
          </cell>
          <cell r="AG3124" t="str">
            <v>TELHAMENTO COM TELHA CERAMICA</v>
          </cell>
          <cell r="AH3124">
            <v>0</v>
          </cell>
          <cell r="AI3124">
            <v>0</v>
          </cell>
        </row>
        <row r="3125">
          <cell r="G3125">
            <v>72091</v>
          </cell>
          <cell r="H3125" t="str">
            <v>RECOLOCACAO DE TELHAS CERAMICAS TIPO PLAN, CONSIDERANDO REAPROVEITAMENTO DE MATERIAL</v>
          </cell>
          <cell r="I3125" t="str">
            <v>M2</v>
          </cell>
          <cell r="J3125">
            <v>19.72</v>
          </cell>
          <cell r="K3125" t="str">
            <v>INSUMO</v>
          </cell>
          <cell r="L3125">
            <v>12869</v>
          </cell>
          <cell r="M3125" t="str">
            <v>TELHADISTA</v>
          </cell>
          <cell r="N3125" t="str">
            <v>H</v>
          </cell>
          <cell r="O3125">
            <v>0.75</v>
          </cell>
          <cell r="P3125">
            <v>11.39</v>
          </cell>
          <cell r="Q3125">
            <v>8.5399999999999991</v>
          </cell>
          <cell r="AD3125" t="str">
            <v>COBE</v>
          </cell>
          <cell r="AE3125" t="str">
            <v>COBERTURA</v>
          </cell>
          <cell r="AF3125">
            <v>74</v>
          </cell>
          <cell r="AG3125" t="str">
            <v>TELHAMENTO COM TELHA CERAMICA</v>
          </cell>
          <cell r="AH3125">
            <v>0</v>
          </cell>
          <cell r="AI3125">
            <v>0</v>
          </cell>
        </row>
        <row r="3126">
          <cell r="G3126">
            <v>72101</v>
          </cell>
          <cell r="H3126" t="str">
            <v>REVISAO GERAL DE TELHADOS DE TELHAS CERAMICAS</v>
          </cell>
          <cell r="I3126" t="str">
            <v>M2</v>
          </cell>
          <cell r="J3126">
            <v>3.37</v>
          </cell>
          <cell r="R3126">
            <v>3.37</v>
          </cell>
          <cell r="S3126">
            <v>100</v>
          </cell>
          <cell r="T3126">
            <v>0</v>
          </cell>
          <cell r="U3126">
            <v>0</v>
          </cell>
          <cell r="V3126">
            <v>0</v>
          </cell>
          <cell r="W3126">
            <v>0</v>
          </cell>
          <cell r="X3126">
            <v>0</v>
          </cell>
          <cell r="Y3126">
            <v>0</v>
          </cell>
          <cell r="Z3126">
            <v>0</v>
          </cell>
          <cell r="AA3126">
            <v>0</v>
          </cell>
          <cell r="AB3126" t="str">
            <v>CAIXA REFERENCIAL</v>
          </cell>
          <cell r="AD3126" t="str">
            <v>COBE</v>
          </cell>
          <cell r="AE3126" t="str">
            <v>COBERTURA</v>
          </cell>
          <cell r="AF3126">
            <v>74</v>
          </cell>
          <cell r="AG3126" t="str">
            <v>TELHAMENTO COM TELHA CERAMICA</v>
          </cell>
          <cell r="AH3126">
            <v>0</v>
          </cell>
          <cell r="AI3126">
            <v>0</v>
          </cell>
        </row>
        <row r="3127">
          <cell r="G3127">
            <v>72101</v>
          </cell>
          <cell r="H3127" t="str">
            <v>REVISAO GERAL DE TELHADOS DE TELHAS CERAMICAS</v>
          </cell>
          <cell r="I3127" t="str">
            <v>M2</v>
          </cell>
          <cell r="J3127">
            <v>3.37</v>
          </cell>
          <cell r="K3127" t="str">
            <v>INSUMO</v>
          </cell>
          <cell r="L3127">
            <v>6111</v>
          </cell>
          <cell r="M3127" t="str">
            <v>SERVENTE</v>
          </cell>
          <cell r="N3127" t="str">
            <v>H</v>
          </cell>
          <cell r="O3127">
            <v>0.3</v>
          </cell>
          <cell r="P3127">
            <v>7.44</v>
          </cell>
          <cell r="Q3127">
            <v>2.23</v>
          </cell>
          <cell r="AD3127" t="str">
            <v>COBE</v>
          </cell>
          <cell r="AE3127" t="str">
            <v>COBERTURA</v>
          </cell>
          <cell r="AF3127">
            <v>74</v>
          </cell>
          <cell r="AG3127" t="str">
            <v>TELHAMENTO COM TELHA CERAMICA</v>
          </cell>
          <cell r="AH3127">
            <v>0</v>
          </cell>
          <cell r="AI3127">
            <v>0</v>
          </cell>
        </row>
        <row r="3128">
          <cell r="G3128">
            <v>72101</v>
          </cell>
          <cell r="H3128" t="str">
            <v>REVISAO GERAL DE TELHADOS DE TELHAS CERAMICAS</v>
          </cell>
          <cell r="I3128" t="str">
            <v>M2</v>
          </cell>
          <cell r="J3128">
            <v>3.37</v>
          </cell>
          <cell r="K3128" t="str">
            <v>INSUMO</v>
          </cell>
          <cell r="L3128">
            <v>12869</v>
          </cell>
          <cell r="M3128" t="str">
            <v>TELHADISTA</v>
          </cell>
          <cell r="N3128" t="str">
            <v>H</v>
          </cell>
          <cell r="O3128">
            <v>0.1</v>
          </cell>
          <cell r="P3128">
            <v>11.39</v>
          </cell>
          <cell r="Q3128">
            <v>1.1299999999999999</v>
          </cell>
          <cell r="AD3128" t="str">
            <v>COBE</v>
          </cell>
          <cell r="AE3128" t="str">
            <v>COBERTURA</v>
          </cell>
          <cell r="AF3128">
            <v>74</v>
          </cell>
          <cell r="AG3128" t="str">
            <v>TELHAMENTO COM TELHA CERAMICA</v>
          </cell>
          <cell r="AH3128">
            <v>0</v>
          </cell>
          <cell r="AI3128">
            <v>0</v>
          </cell>
        </row>
        <row r="3129">
          <cell r="G3129">
            <v>72103</v>
          </cell>
          <cell r="H3129" t="str">
            <v>RECOLOCACAO DE CUMEEIRAS CERAMICAS COM ARGAMASSA TRACO 1:2:8 (CIMENTO, CAL E AREIA), CONSIDERANDO APROVEITAMENTO DO MATERIAL</v>
          </cell>
          <cell r="I3129" t="str">
            <v>M</v>
          </cell>
          <cell r="J3129">
            <v>10</v>
          </cell>
          <cell r="R3129">
            <v>9.5399999999999991</v>
          </cell>
          <cell r="S3129">
            <v>95.46</v>
          </cell>
          <cell r="T3129">
            <v>0.45</v>
          </cell>
          <cell r="U3129">
            <v>4.5199999999999996</v>
          </cell>
          <cell r="V3129">
            <v>0</v>
          </cell>
          <cell r="W3129">
            <v>0.01</v>
          </cell>
          <cell r="X3129">
            <v>0</v>
          </cell>
          <cell r="Y3129">
            <v>0</v>
          </cell>
          <cell r="Z3129">
            <v>0</v>
          </cell>
          <cell r="AA3129">
            <v>0</v>
          </cell>
          <cell r="AB3129" t="str">
            <v>CAIXA REFERENCIAL</v>
          </cell>
          <cell r="AD3129" t="str">
            <v>COBE</v>
          </cell>
          <cell r="AE3129" t="str">
            <v>COBERTURA</v>
          </cell>
          <cell r="AF3129">
            <v>74</v>
          </cell>
          <cell r="AG3129" t="str">
            <v>TELHAMENTO COM TELHA CERAMICA</v>
          </cell>
          <cell r="AH3129">
            <v>0</v>
          </cell>
          <cell r="AI3129">
            <v>0</v>
          </cell>
        </row>
        <row r="3130">
          <cell r="G3130">
            <v>72103</v>
          </cell>
          <cell r="H3130" t="str">
            <v>RECOLOCACAO DE CUMEEIRAS CERAMICAS COM ARGAMASSA TRACO 1:2:8 (CIMENTO, CAL E AREIA), CONSIDERANDO APROVEITAMENTO DO MATERIAL</v>
          </cell>
          <cell r="I3130" t="str">
            <v>M</v>
          </cell>
          <cell r="J3130">
            <v>10</v>
          </cell>
          <cell r="K3130" t="str">
            <v>COMPOSICAO</v>
          </cell>
          <cell r="L3130">
            <v>6028</v>
          </cell>
          <cell r="M3130" t="str">
            <v>ARGAMASSA TRACO 1:2:8  (CIMENTO, CAL E AREIA MEDIA NAO  PENEIRADA), PREPARO MECANICO</v>
          </cell>
          <cell r="N3130" t="str">
            <v>M3</v>
          </cell>
          <cell r="O3130">
            <v>1.8E-3</v>
          </cell>
          <cell r="P3130">
            <v>296.81</v>
          </cell>
          <cell r="Q3130">
            <v>0.53</v>
          </cell>
          <cell r="AD3130" t="str">
            <v>COBE</v>
          </cell>
          <cell r="AE3130" t="str">
            <v>COBERTURA</v>
          </cell>
          <cell r="AF3130">
            <v>74</v>
          </cell>
          <cell r="AG3130" t="str">
            <v>TELHAMENTO COM TELHA CERAMICA</v>
          </cell>
          <cell r="AH3130">
            <v>0</v>
          </cell>
          <cell r="AI3130">
            <v>0</v>
          </cell>
        </row>
        <row r="3131">
          <cell r="G3131">
            <v>72103</v>
          </cell>
          <cell r="H3131" t="str">
            <v>RECOLOCACAO DE CUMEEIRAS CERAMICAS COM ARGAMASSA TRACO 1:2:8 (CIMENTO, CAL E AREIA), CONSIDERANDO APROVEITAMENTO DO MATERIAL</v>
          </cell>
          <cell r="I3131" t="str">
            <v>M</v>
          </cell>
          <cell r="J3131">
            <v>10</v>
          </cell>
          <cell r="K3131" t="str">
            <v>INSUMO</v>
          </cell>
          <cell r="L3131">
            <v>4750</v>
          </cell>
          <cell r="M3131" t="str">
            <v>PEDREIRO</v>
          </cell>
          <cell r="N3131" t="str">
            <v>H</v>
          </cell>
          <cell r="O3131">
            <v>0.5</v>
          </cell>
          <cell r="P3131">
            <v>11.39</v>
          </cell>
          <cell r="Q3131">
            <v>5.69</v>
          </cell>
          <cell r="AD3131" t="str">
            <v>COBE</v>
          </cell>
          <cell r="AE3131" t="str">
            <v>COBERTURA</v>
          </cell>
          <cell r="AF3131">
            <v>74</v>
          </cell>
          <cell r="AG3131" t="str">
            <v>TELHAMENTO COM TELHA CERAMICA</v>
          </cell>
          <cell r="AH3131">
            <v>0</v>
          </cell>
          <cell r="AI3131">
            <v>0</v>
          </cell>
        </row>
        <row r="3132">
          <cell r="G3132">
            <v>72103</v>
          </cell>
          <cell r="H3132" t="str">
            <v>RECOLOCACAO DE CUMEEIRAS CERAMICAS COM ARGAMASSA TRACO 1:2:8 (CIMENTO, CAL E AREIA), CONSIDERANDO APROVEITAMENTO DO MATERIAL</v>
          </cell>
          <cell r="I3132" t="str">
            <v>M</v>
          </cell>
          <cell r="J3132">
            <v>10</v>
          </cell>
          <cell r="K3132" t="str">
            <v>INSUMO</v>
          </cell>
          <cell r="L3132">
            <v>6111</v>
          </cell>
          <cell r="M3132" t="str">
            <v>SERVENTE</v>
          </cell>
          <cell r="N3132" t="str">
            <v>H</v>
          </cell>
          <cell r="O3132">
            <v>0.50600000000000001</v>
          </cell>
          <cell r="P3132">
            <v>7.44</v>
          </cell>
          <cell r="Q3132">
            <v>3.76</v>
          </cell>
          <cell r="AD3132" t="str">
            <v>COBE</v>
          </cell>
          <cell r="AE3132" t="str">
            <v>COBERTURA</v>
          </cell>
          <cell r="AF3132">
            <v>74</v>
          </cell>
          <cell r="AG3132" t="str">
            <v>TELHAMENTO COM TELHA CERAMICA</v>
          </cell>
          <cell r="AH3132">
            <v>0</v>
          </cell>
          <cell r="AI3132">
            <v>0</v>
          </cell>
        </row>
        <row r="3133">
          <cell r="G3133" t="str">
            <v>73938/1</v>
          </cell>
          <cell r="H3133" t="str">
            <v>COBERTURA EM TELHA CERAMICA TIPO COLONIAL, COM ARGAMASSA TRACO 1:3 (CIMENTO E AREIA)</v>
          </cell>
          <cell r="I3133" t="str">
            <v>M2</v>
          </cell>
          <cell r="J3133">
            <v>52.89</v>
          </cell>
          <cell r="R3133">
            <v>32.380000000000003</v>
          </cell>
          <cell r="S3133">
            <v>61.23</v>
          </cell>
          <cell r="T3133">
            <v>20.5</v>
          </cell>
          <cell r="U3133">
            <v>38.76</v>
          </cell>
          <cell r="V3133">
            <v>0</v>
          </cell>
          <cell r="W3133">
            <v>0</v>
          </cell>
          <cell r="X3133">
            <v>0</v>
          </cell>
          <cell r="Y3133">
            <v>0</v>
          </cell>
          <cell r="Z3133">
            <v>0</v>
          </cell>
          <cell r="AA3133">
            <v>0</v>
          </cell>
          <cell r="AB3133" t="str">
            <v>CAIXA REFERENCIAL</v>
          </cell>
          <cell r="AD3133" t="str">
            <v>COBE</v>
          </cell>
          <cell r="AE3133" t="str">
            <v>COBERTURA</v>
          </cell>
          <cell r="AF3133">
            <v>74</v>
          </cell>
          <cell r="AG3133" t="str">
            <v>TELHAMENTO COM TELHA CERAMICA</v>
          </cell>
          <cell r="AH3133">
            <v>73938</v>
          </cell>
          <cell r="AI3133" t="str">
            <v>COBERTURA TELHA CERAMICA</v>
          </cell>
        </row>
        <row r="3134">
          <cell r="G3134" t="str">
            <v>73938/1</v>
          </cell>
          <cell r="H3134" t="str">
            <v>COBERTURA EM TELHA CERAMICA TIPO COLONIAL, COM ARGAMASSA TRACO 1:3 (CIMENTO E AREIA)</v>
          </cell>
          <cell r="I3134" t="str">
            <v>M2</v>
          </cell>
          <cell r="J3134">
            <v>52.89</v>
          </cell>
          <cell r="K3134" t="str">
            <v>COMPOSICAO</v>
          </cell>
          <cell r="L3134">
            <v>6011</v>
          </cell>
          <cell r="M3134" t="str">
            <v>ARGAMASSA TRACO 1:3  (CIMENTO E AREIA MEDIA PENEIRADA), PREPARO MECANICO</v>
          </cell>
          <cell r="N3134" t="str">
            <v>M3</v>
          </cell>
          <cell r="O3134">
            <v>3.0000000000000001E-3</v>
          </cell>
          <cell r="P3134">
            <v>439.42</v>
          </cell>
          <cell r="Q3134">
            <v>1.31</v>
          </cell>
          <cell r="AD3134" t="str">
            <v>COBE</v>
          </cell>
          <cell r="AE3134" t="str">
            <v>COBERTURA</v>
          </cell>
          <cell r="AF3134">
            <v>74</v>
          </cell>
          <cell r="AG3134" t="str">
            <v>TELHAMENTO COM TELHA CERAMICA</v>
          </cell>
          <cell r="AH3134">
            <v>73938</v>
          </cell>
          <cell r="AI3134" t="str">
            <v>COBERTURA TELHA CERAMICA</v>
          </cell>
        </row>
        <row r="3135">
          <cell r="G3135" t="str">
            <v>73938/1</v>
          </cell>
          <cell r="H3135" t="str">
            <v>COBERTURA EM TELHA CERAMICA TIPO COLONIAL, COM ARGAMASSA TRACO 1:3 (CIMENTO E AREIA)</v>
          </cell>
          <cell r="I3135" t="str">
            <v>M2</v>
          </cell>
          <cell r="J3135">
            <v>52.89</v>
          </cell>
          <cell r="K3135" t="str">
            <v>INSUMO</v>
          </cell>
          <cell r="L3135">
            <v>337</v>
          </cell>
          <cell r="M3135" t="str">
            <v>ARAME RECOZIDO 18 BWG - 1,25MM - 9,60 G/M</v>
          </cell>
          <cell r="N3135" t="str">
            <v>KG</v>
          </cell>
          <cell r="O3135">
            <v>3.3999999999999996E-2</v>
          </cell>
          <cell r="P3135">
            <v>6.2</v>
          </cell>
          <cell r="Q3135">
            <v>0.21</v>
          </cell>
          <cell r="AD3135" t="str">
            <v>COBE</v>
          </cell>
          <cell r="AE3135" t="str">
            <v>COBERTURA</v>
          </cell>
          <cell r="AF3135">
            <v>74</v>
          </cell>
          <cell r="AG3135" t="str">
            <v>TELHAMENTO COM TELHA CERAMICA</v>
          </cell>
          <cell r="AH3135">
            <v>73938</v>
          </cell>
          <cell r="AI3135" t="str">
            <v>COBERTURA TELHA CERAMICA</v>
          </cell>
        </row>
        <row r="3136">
          <cell r="G3136" t="str">
            <v>73938/1</v>
          </cell>
          <cell r="H3136" t="str">
            <v>COBERTURA EM TELHA CERAMICA TIPO COLONIAL, COM ARGAMASSA TRACO 1:3 (CIMENTO E AREIA)</v>
          </cell>
          <cell r="I3136" t="str">
            <v>M2</v>
          </cell>
          <cell r="J3136">
            <v>52.89</v>
          </cell>
          <cell r="K3136" t="str">
            <v>INSUMO</v>
          </cell>
          <cell r="L3136">
            <v>6111</v>
          </cell>
          <cell r="M3136" t="str">
            <v>SERVENTE</v>
          </cell>
          <cell r="N3136" t="str">
            <v>H</v>
          </cell>
          <cell r="O3136">
            <v>2</v>
          </cell>
          <cell r="P3136">
            <v>7.44</v>
          </cell>
          <cell r="Q3136">
            <v>14.89</v>
          </cell>
          <cell r="AD3136" t="str">
            <v>COBE</v>
          </cell>
          <cell r="AE3136" t="str">
            <v>COBERTURA</v>
          </cell>
          <cell r="AF3136">
            <v>74</v>
          </cell>
          <cell r="AG3136" t="str">
            <v>TELHAMENTO COM TELHA CERAMICA</v>
          </cell>
          <cell r="AH3136">
            <v>73938</v>
          </cell>
          <cell r="AI3136" t="str">
            <v>COBERTURA TELHA CERAMICA</v>
          </cell>
        </row>
        <row r="3137">
          <cell r="G3137" t="str">
            <v>73938/1</v>
          </cell>
          <cell r="H3137" t="str">
            <v>COBERTURA EM TELHA CERAMICA TIPO COLONIAL, COM ARGAMASSA TRACO 1:3 (CIMENTO E AREIA)</v>
          </cell>
          <cell r="I3137" t="str">
            <v>M2</v>
          </cell>
          <cell r="J3137">
            <v>52.89</v>
          </cell>
          <cell r="K3137" t="str">
            <v>INSUMO</v>
          </cell>
          <cell r="L3137">
            <v>7176</v>
          </cell>
          <cell r="M3137" t="str">
            <v>TELHA CERAMICA TIPO COLONIAL COMP = 46,0 A 50,0CM - 25 A 27 UN/M2</v>
          </cell>
          <cell r="N3137" t="str">
            <v>UN</v>
          </cell>
          <cell r="O3137">
            <v>25</v>
          </cell>
          <cell r="P3137">
            <v>0.77</v>
          </cell>
          <cell r="Q3137">
            <v>19.37</v>
          </cell>
          <cell r="AD3137" t="str">
            <v>COBE</v>
          </cell>
          <cell r="AE3137" t="str">
            <v>COBERTURA</v>
          </cell>
          <cell r="AF3137">
            <v>74</v>
          </cell>
          <cell r="AG3137" t="str">
            <v>TELHAMENTO COM TELHA CERAMICA</v>
          </cell>
          <cell r="AH3137">
            <v>73938</v>
          </cell>
          <cell r="AI3137" t="str">
            <v>COBERTURA TELHA CERAMICA</v>
          </cell>
        </row>
        <row r="3138">
          <cell r="G3138" t="str">
            <v>73938/1</v>
          </cell>
          <cell r="H3138" t="str">
            <v>COBERTURA EM TELHA CERAMICA TIPO COLONIAL, COM ARGAMASSA TRACO 1:3 (CIMENTO E AREIA)</v>
          </cell>
          <cell r="I3138" t="str">
            <v>M2</v>
          </cell>
          <cell r="J3138">
            <v>52.89</v>
          </cell>
          <cell r="K3138" t="str">
            <v>INSUMO</v>
          </cell>
          <cell r="L3138">
            <v>12869</v>
          </cell>
          <cell r="M3138" t="str">
            <v>TELHADISTA</v>
          </cell>
          <cell r="N3138" t="str">
            <v>H</v>
          </cell>
          <cell r="O3138">
            <v>1.5</v>
          </cell>
          <cell r="P3138">
            <v>11.39</v>
          </cell>
          <cell r="Q3138">
            <v>17.079999999999998</v>
          </cell>
          <cell r="AD3138" t="str">
            <v>COBE</v>
          </cell>
          <cell r="AE3138" t="str">
            <v>COBERTURA</v>
          </cell>
          <cell r="AF3138">
            <v>74</v>
          </cell>
          <cell r="AG3138" t="str">
            <v>TELHAMENTO COM TELHA CERAMICA</v>
          </cell>
          <cell r="AH3138">
            <v>73938</v>
          </cell>
          <cell r="AI3138" t="str">
            <v>COBERTURA TELHA CERAMICA</v>
          </cell>
        </row>
        <row r="3139">
          <cell r="G3139" t="str">
            <v>73938/2</v>
          </cell>
          <cell r="H3139" t="str">
            <v>COBERTURA EM TELHA CERAMICA TIPO PLAN, EXCLUINDO MADEIRAMENTO</v>
          </cell>
          <cell r="I3139" t="str">
            <v>M2</v>
          </cell>
          <cell r="J3139">
            <v>40</v>
          </cell>
          <cell r="R3139">
            <v>19.71</v>
          </cell>
          <cell r="S3139">
            <v>49.29</v>
          </cell>
          <cell r="T3139">
            <v>20.28</v>
          </cell>
          <cell r="U3139">
            <v>50.7</v>
          </cell>
          <cell r="V3139">
            <v>0</v>
          </cell>
          <cell r="W3139">
            <v>0</v>
          </cell>
          <cell r="X3139">
            <v>0</v>
          </cell>
          <cell r="Y3139">
            <v>0</v>
          </cell>
          <cell r="Z3139">
            <v>0</v>
          </cell>
          <cell r="AA3139">
            <v>0</v>
          </cell>
          <cell r="AB3139" t="str">
            <v>CAIXA REFERENCIAL</v>
          </cell>
          <cell r="AD3139" t="str">
            <v>COBE</v>
          </cell>
          <cell r="AE3139" t="str">
            <v>COBERTURA</v>
          </cell>
          <cell r="AF3139">
            <v>74</v>
          </cell>
          <cell r="AG3139" t="str">
            <v>TELHAMENTO COM TELHA CERAMICA</v>
          </cell>
          <cell r="AH3139">
            <v>73938</v>
          </cell>
          <cell r="AI3139" t="str">
            <v>COBERTURA TELHA CERAMICA</v>
          </cell>
        </row>
        <row r="3140">
          <cell r="G3140" t="str">
            <v>73938/2</v>
          </cell>
          <cell r="H3140" t="str">
            <v>COBERTURA EM TELHA CERAMICA TIPO PLAN, EXCLUINDO MADEIRAMENTO</v>
          </cell>
          <cell r="I3140" t="str">
            <v>M2</v>
          </cell>
          <cell r="J3140">
            <v>40</v>
          </cell>
          <cell r="K3140" t="str">
            <v>INSUMO</v>
          </cell>
          <cell r="L3140">
            <v>6111</v>
          </cell>
          <cell r="M3140" t="str">
            <v>SERVENTE</v>
          </cell>
          <cell r="N3140" t="str">
            <v>H</v>
          </cell>
          <cell r="O3140">
            <v>1.5</v>
          </cell>
          <cell r="P3140">
            <v>7.44</v>
          </cell>
          <cell r="Q3140">
            <v>11.17</v>
          </cell>
          <cell r="AD3140" t="str">
            <v>COBE</v>
          </cell>
          <cell r="AE3140" t="str">
            <v>COBERTURA</v>
          </cell>
          <cell r="AF3140">
            <v>74</v>
          </cell>
          <cell r="AG3140" t="str">
            <v>TELHAMENTO COM TELHA CERAMICA</v>
          </cell>
          <cell r="AH3140">
            <v>73938</v>
          </cell>
          <cell r="AI3140" t="str">
            <v>COBERTURA TELHA CERAMICA</v>
          </cell>
        </row>
        <row r="3141">
          <cell r="G3141" t="str">
            <v>73938/2</v>
          </cell>
          <cell r="H3141" t="str">
            <v>COBERTURA EM TELHA CERAMICA TIPO PLAN, EXCLUINDO MADEIRAMENTO</v>
          </cell>
          <cell r="I3141" t="str">
            <v>M2</v>
          </cell>
          <cell r="J3141">
            <v>40</v>
          </cell>
          <cell r="K3141" t="str">
            <v>INSUMO</v>
          </cell>
          <cell r="L3141">
            <v>11088</v>
          </cell>
          <cell r="M3141" t="str">
            <v>TELHA CERAMICA TIPO PLAN COMP = 46 A 50,0CM - 26 A 33UN/M2</v>
          </cell>
          <cell r="N3141" t="str">
            <v>UN</v>
          </cell>
          <cell r="O3141">
            <v>26</v>
          </cell>
          <cell r="P3141">
            <v>0.78</v>
          </cell>
          <cell r="Q3141">
            <v>20.28</v>
          </cell>
          <cell r="AD3141" t="str">
            <v>COBE</v>
          </cell>
          <cell r="AE3141" t="str">
            <v>COBERTURA</v>
          </cell>
          <cell r="AF3141">
            <v>74</v>
          </cell>
          <cell r="AG3141" t="str">
            <v>TELHAMENTO COM TELHA CERAMICA</v>
          </cell>
          <cell r="AH3141">
            <v>73938</v>
          </cell>
          <cell r="AI3141" t="str">
            <v>COBERTURA TELHA CERAMICA</v>
          </cell>
        </row>
        <row r="3142">
          <cell r="G3142" t="str">
            <v>73938/2</v>
          </cell>
          <cell r="H3142" t="str">
            <v>COBERTURA EM TELHA CERAMICA TIPO PLAN, EXCLUINDO MADEIRAMENTO</v>
          </cell>
          <cell r="I3142" t="str">
            <v>M2</v>
          </cell>
          <cell r="J3142">
            <v>40</v>
          </cell>
          <cell r="K3142" t="str">
            <v>INSUMO</v>
          </cell>
          <cell r="L3142">
            <v>12869</v>
          </cell>
          <cell r="M3142" t="str">
            <v>TELHADISTA</v>
          </cell>
          <cell r="N3142" t="str">
            <v>H</v>
          </cell>
          <cell r="O3142">
            <v>0.75</v>
          </cell>
          <cell r="P3142">
            <v>11.39</v>
          </cell>
          <cell r="Q3142">
            <v>8.5399999999999991</v>
          </cell>
          <cell r="AD3142" t="str">
            <v>COBE</v>
          </cell>
          <cell r="AE3142" t="str">
            <v>COBERTURA</v>
          </cell>
          <cell r="AF3142">
            <v>74</v>
          </cell>
          <cell r="AG3142" t="str">
            <v>TELHAMENTO COM TELHA CERAMICA</v>
          </cell>
          <cell r="AH3142">
            <v>73938</v>
          </cell>
          <cell r="AI3142" t="str">
            <v>COBERTURA TELHA CERAMICA</v>
          </cell>
        </row>
        <row r="3143">
          <cell r="G3143" t="str">
            <v>73938/3</v>
          </cell>
          <cell r="H3143" t="str">
            <v>COBERTURA EM TELHA CERAMICA TIPO FRANCESA OU MARSELHA, EXCLUINDO MADEIRAMENTO</v>
          </cell>
          <cell r="I3143" t="str">
            <v>M2</v>
          </cell>
          <cell r="J3143">
            <v>31.87</v>
          </cell>
          <cell r="R3143">
            <v>13.14</v>
          </cell>
          <cell r="S3143">
            <v>41.25</v>
          </cell>
          <cell r="T3143">
            <v>18.72</v>
          </cell>
          <cell r="U3143">
            <v>58.74</v>
          </cell>
          <cell r="V3143">
            <v>0</v>
          </cell>
          <cell r="W3143">
            <v>0</v>
          </cell>
          <cell r="X3143">
            <v>0</v>
          </cell>
          <cell r="Y3143">
            <v>0</v>
          </cell>
          <cell r="Z3143">
            <v>0</v>
          </cell>
          <cell r="AA3143">
            <v>0</v>
          </cell>
          <cell r="AB3143" t="str">
            <v>CAIXA REFERENCIAL</v>
          </cell>
          <cell r="AD3143" t="str">
            <v>COBE</v>
          </cell>
          <cell r="AE3143" t="str">
            <v>COBERTURA</v>
          </cell>
          <cell r="AF3143">
            <v>74</v>
          </cell>
          <cell r="AG3143" t="str">
            <v>TELHAMENTO COM TELHA CERAMICA</v>
          </cell>
          <cell r="AH3143">
            <v>73938</v>
          </cell>
          <cell r="AI3143" t="str">
            <v>COBERTURA TELHA CERAMICA</v>
          </cell>
        </row>
        <row r="3144">
          <cell r="G3144" t="str">
            <v>73938/3</v>
          </cell>
          <cell r="H3144" t="str">
            <v>COBERTURA EM TELHA CERAMICA TIPO FRANCESA OU MARSELHA, EXCLUINDO MADEIRAMENTO</v>
          </cell>
          <cell r="I3144" t="str">
            <v>M2</v>
          </cell>
          <cell r="J3144">
            <v>31.87</v>
          </cell>
          <cell r="K3144" t="str">
            <v>INSUMO</v>
          </cell>
          <cell r="L3144">
            <v>6111</v>
          </cell>
          <cell r="M3144" t="str">
            <v>SERVENTE</v>
          </cell>
          <cell r="N3144" t="str">
            <v>H</v>
          </cell>
          <cell r="O3144">
            <v>1</v>
          </cell>
          <cell r="P3144">
            <v>7.44</v>
          </cell>
          <cell r="Q3144">
            <v>7.44</v>
          </cell>
          <cell r="AD3144" t="str">
            <v>COBE</v>
          </cell>
          <cell r="AE3144" t="str">
            <v>COBERTURA</v>
          </cell>
          <cell r="AF3144">
            <v>74</v>
          </cell>
          <cell r="AG3144" t="str">
            <v>TELHAMENTO COM TELHA CERAMICA</v>
          </cell>
          <cell r="AH3144">
            <v>73938</v>
          </cell>
          <cell r="AI3144" t="str">
            <v>COBERTURA TELHA CERAMICA</v>
          </cell>
        </row>
        <row r="3145">
          <cell r="G3145" t="str">
            <v>73938/3</v>
          </cell>
          <cell r="H3145" t="str">
            <v>COBERTURA EM TELHA CERAMICA TIPO FRANCESA OU MARSELHA, EXCLUINDO MADEIRAMENTO</v>
          </cell>
          <cell r="I3145" t="str">
            <v>M2</v>
          </cell>
          <cell r="J3145">
            <v>31.87</v>
          </cell>
          <cell r="K3145" t="str">
            <v>INSUMO</v>
          </cell>
          <cell r="L3145">
            <v>7183</v>
          </cell>
          <cell r="M3145" t="str">
            <v>TELHA CERAMICA TIPO FRANCESA - 16UN/M2</v>
          </cell>
          <cell r="N3145" t="str">
            <v>UN</v>
          </cell>
          <cell r="O3145">
            <v>16</v>
          </cell>
          <cell r="P3145">
            <v>1.17</v>
          </cell>
          <cell r="Q3145">
            <v>18.72</v>
          </cell>
          <cell r="AD3145" t="str">
            <v>COBE</v>
          </cell>
          <cell r="AE3145" t="str">
            <v>COBERTURA</v>
          </cell>
          <cell r="AF3145">
            <v>74</v>
          </cell>
          <cell r="AG3145" t="str">
            <v>TELHAMENTO COM TELHA CERAMICA</v>
          </cell>
          <cell r="AH3145">
            <v>73938</v>
          </cell>
          <cell r="AI3145" t="str">
            <v>COBERTURA TELHA CERAMICA</v>
          </cell>
        </row>
        <row r="3146">
          <cell r="G3146" t="str">
            <v>73938/3</v>
          </cell>
          <cell r="H3146" t="str">
            <v>COBERTURA EM TELHA CERAMICA TIPO FRANCESA OU MARSELHA, EXCLUINDO MADEIRAMENTO</v>
          </cell>
          <cell r="I3146" t="str">
            <v>M2</v>
          </cell>
          <cell r="J3146">
            <v>31.87</v>
          </cell>
          <cell r="K3146" t="str">
            <v>INSUMO</v>
          </cell>
          <cell r="L3146">
            <v>12869</v>
          </cell>
          <cell r="M3146" t="str">
            <v>TELHADISTA</v>
          </cell>
          <cell r="N3146" t="str">
            <v>H</v>
          </cell>
          <cell r="O3146">
            <v>0.5</v>
          </cell>
          <cell r="P3146">
            <v>11.39</v>
          </cell>
          <cell r="Q3146">
            <v>5.69</v>
          </cell>
          <cell r="AD3146" t="str">
            <v>COBE</v>
          </cell>
          <cell r="AE3146" t="str">
            <v>COBERTURA</v>
          </cell>
          <cell r="AF3146">
            <v>74</v>
          </cell>
          <cell r="AG3146" t="str">
            <v>TELHAMENTO COM TELHA CERAMICA</v>
          </cell>
          <cell r="AH3146">
            <v>73938</v>
          </cell>
          <cell r="AI3146" t="str">
            <v>COBERTURA TELHA CERAMICA</v>
          </cell>
        </row>
        <row r="3147">
          <cell r="G3147" t="str">
            <v>73938/4</v>
          </cell>
          <cell r="H3147" t="str">
            <v>COBERTURA EM TELHA CERAMICA TIPO CANAL, COM ARGAMASSA TRACO 1:3 (CIMENTO E AREIA) E ARAME RECOZIDO</v>
          </cell>
          <cell r="I3147" t="str">
            <v>M2</v>
          </cell>
          <cell r="J3147">
            <v>67.27</v>
          </cell>
          <cell r="R3147">
            <v>32.380000000000003</v>
          </cell>
          <cell r="S3147">
            <v>48.14</v>
          </cell>
          <cell r="T3147">
            <v>34.869999999999997</v>
          </cell>
          <cell r="U3147">
            <v>51.84</v>
          </cell>
          <cell r="V3147">
            <v>0</v>
          </cell>
          <cell r="W3147">
            <v>0</v>
          </cell>
          <cell r="X3147">
            <v>0</v>
          </cell>
          <cell r="Y3147">
            <v>0</v>
          </cell>
          <cell r="Z3147">
            <v>0</v>
          </cell>
          <cell r="AA3147">
            <v>0</v>
          </cell>
          <cell r="AB3147" t="str">
            <v>CAIXA REFERENCIAL</v>
          </cell>
          <cell r="AD3147" t="str">
            <v>COBE</v>
          </cell>
          <cell r="AE3147" t="str">
            <v>COBERTURA</v>
          </cell>
          <cell r="AF3147">
            <v>74</v>
          </cell>
          <cell r="AG3147" t="str">
            <v>TELHAMENTO COM TELHA CERAMICA</v>
          </cell>
          <cell r="AH3147">
            <v>73938</v>
          </cell>
          <cell r="AI3147" t="str">
            <v>COBERTURA TELHA CERAMICA</v>
          </cell>
        </row>
        <row r="3148">
          <cell r="G3148" t="str">
            <v>73938/4</v>
          </cell>
          <cell r="H3148" t="str">
            <v>COBERTURA EM TELHA CERAMICA TIPO CANAL, COM ARGAMASSA TRACO 1:3 (CIMENTO E AREIA) E ARAME RECOZIDO</v>
          </cell>
          <cell r="I3148" t="str">
            <v>M2</v>
          </cell>
          <cell r="J3148">
            <v>67.27</v>
          </cell>
          <cell r="K3148" t="str">
            <v>COMPOSICAO</v>
          </cell>
          <cell r="L3148">
            <v>6011</v>
          </cell>
          <cell r="M3148" t="str">
            <v>ARGAMASSA TRACO 1:3  (CIMENTO E AREIA MEDIA PENEIRADA), PREPARO MECANICO</v>
          </cell>
          <cell r="N3148" t="str">
            <v>M3</v>
          </cell>
          <cell r="O3148">
            <v>3.0000000000000001E-3</v>
          </cell>
          <cell r="P3148">
            <v>439.42</v>
          </cell>
          <cell r="Q3148">
            <v>1.31</v>
          </cell>
          <cell r="AD3148" t="str">
            <v>COBE</v>
          </cell>
          <cell r="AE3148" t="str">
            <v>COBERTURA</v>
          </cell>
          <cell r="AF3148">
            <v>74</v>
          </cell>
          <cell r="AG3148" t="str">
            <v>TELHAMENTO COM TELHA CERAMICA</v>
          </cell>
          <cell r="AH3148">
            <v>73938</v>
          </cell>
          <cell r="AI3148" t="str">
            <v>COBERTURA TELHA CERAMICA</v>
          </cell>
        </row>
        <row r="3149">
          <cell r="G3149" t="str">
            <v>73938/4</v>
          </cell>
          <cell r="H3149" t="str">
            <v>COBERTURA EM TELHA CERAMICA TIPO CANAL, COM ARGAMASSA TRACO 1:3 (CIMENTO E AREIA) E ARAME RECOZIDO</v>
          </cell>
          <cell r="I3149" t="str">
            <v>M2</v>
          </cell>
          <cell r="J3149">
            <v>67.27</v>
          </cell>
          <cell r="K3149" t="str">
            <v>INSUMO</v>
          </cell>
          <cell r="L3149">
            <v>337</v>
          </cell>
          <cell r="M3149" t="str">
            <v>ARAME RECOZIDO 18 BWG - 1,25MM - 9,60 G/M</v>
          </cell>
          <cell r="N3149" t="str">
            <v>KG</v>
          </cell>
          <cell r="O3149">
            <v>3.3999999999999996E-2</v>
          </cell>
          <cell r="P3149">
            <v>6.2</v>
          </cell>
          <cell r="Q3149">
            <v>0.21</v>
          </cell>
          <cell r="AD3149" t="str">
            <v>COBE</v>
          </cell>
          <cell r="AE3149" t="str">
            <v>COBERTURA</v>
          </cell>
          <cell r="AF3149">
            <v>74</v>
          </cell>
          <cell r="AG3149" t="str">
            <v>TELHAMENTO COM TELHA CERAMICA</v>
          </cell>
          <cell r="AH3149">
            <v>73938</v>
          </cell>
          <cell r="AI3149" t="str">
            <v>COBERTURA TELHA CERAMICA</v>
          </cell>
        </row>
        <row r="3150">
          <cell r="G3150" t="str">
            <v>73938/4</v>
          </cell>
          <cell r="H3150" t="str">
            <v>COBERTURA EM TELHA CERAMICA TIPO CANAL, COM ARGAMASSA TRACO 1:3 (CIMENTO E AREIA) E ARAME RECOZIDO</v>
          </cell>
          <cell r="I3150" t="str">
            <v>M2</v>
          </cell>
          <cell r="J3150">
            <v>67.27</v>
          </cell>
          <cell r="K3150" t="str">
            <v>INSUMO</v>
          </cell>
          <cell r="L3150">
            <v>6111</v>
          </cell>
          <cell r="M3150" t="str">
            <v>SERVENTE</v>
          </cell>
          <cell r="N3150" t="str">
            <v>H</v>
          </cell>
          <cell r="O3150">
            <v>2</v>
          </cell>
          <cell r="P3150">
            <v>7.44</v>
          </cell>
          <cell r="Q3150">
            <v>14.89</v>
          </cell>
          <cell r="AD3150" t="str">
            <v>COBE</v>
          </cell>
          <cell r="AE3150" t="str">
            <v>COBERTURA</v>
          </cell>
          <cell r="AF3150">
            <v>74</v>
          </cell>
          <cell r="AG3150" t="str">
            <v>TELHAMENTO COM TELHA CERAMICA</v>
          </cell>
          <cell r="AH3150">
            <v>73938</v>
          </cell>
          <cell r="AI3150" t="str">
            <v>COBERTURA TELHA CERAMICA</v>
          </cell>
        </row>
        <row r="3151">
          <cell r="G3151" t="str">
            <v>73938/4</v>
          </cell>
          <cell r="H3151" t="str">
            <v>COBERTURA EM TELHA CERAMICA TIPO CANAL, COM ARGAMASSA TRACO 1:3 (CIMENTO E AREIA) E ARAME RECOZIDO</v>
          </cell>
          <cell r="I3151" t="str">
            <v>M2</v>
          </cell>
          <cell r="J3151">
            <v>67.27</v>
          </cell>
          <cell r="K3151" t="str">
            <v>INSUMO</v>
          </cell>
          <cell r="L3151">
            <v>7172</v>
          </cell>
          <cell r="M3151" t="str">
            <v>TELHA CERAMICA TIPO CANAL COMP = 50CM - 26UN/M2</v>
          </cell>
          <cell r="N3151" t="str">
            <v>UN</v>
          </cell>
          <cell r="O3151">
            <v>25</v>
          </cell>
          <cell r="P3151">
            <v>1.35</v>
          </cell>
          <cell r="Q3151">
            <v>33.75</v>
          </cell>
          <cell r="AD3151" t="str">
            <v>COBE</v>
          </cell>
          <cell r="AE3151" t="str">
            <v>COBERTURA</v>
          </cell>
          <cell r="AF3151">
            <v>74</v>
          </cell>
          <cell r="AG3151" t="str">
            <v>TELHAMENTO COM TELHA CERAMICA</v>
          </cell>
          <cell r="AH3151">
            <v>73938</v>
          </cell>
          <cell r="AI3151" t="str">
            <v>COBERTURA TELHA CERAMICA</v>
          </cell>
        </row>
        <row r="3152">
          <cell r="G3152" t="str">
            <v>73938/4</v>
          </cell>
          <cell r="H3152" t="str">
            <v>COBERTURA EM TELHA CERAMICA TIPO CANAL, COM ARGAMASSA TRACO 1:3 (CIMENTO E AREIA) E ARAME RECOZIDO</v>
          </cell>
          <cell r="I3152" t="str">
            <v>M2</v>
          </cell>
          <cell r="J3152">
            <v>67.27</v>
          </cell>
          <cell r="K3152" t="str">
            <v>INSUMO</v>
          </cell>
          <cell r="L3152">
            <v>12869</v>
          </cell>
          <cell r="M3152" t="str">
            <v>TELHADISTA</v>
          </cell>
          <cell r="N3152" t="str">
            <v>H</v>
          </cell>
          <cell r="O3152">
            <v>1.5</v>
          </cell>
          <cell r="P3152">
            <v>11.39</v>
          </cell>
          <cell r="Q3152">
            <v>17.079999999999998</v>
          </cell>
          <cell r="AD3152" t="str">
            <v>COBE</v>
          </cell>
          <cell r="AE3152" t="str">
            <v>COBERTURA</v>
          </cell>
          <cell r="AF3152">
            <v>74</v>
          </cell>
          <cell r="AG3152" t="str">
            <v>TELHAMENTO COM TELHA CERAMICA</v>
          </cell>
          <cell r="AH3152">
            <v>73938</v>
          </cell>
          <cell r="AI3152" t="str">
            <v>COBERTURA TELHA CERAMICA</v>
          </cell>
        </row>
        <row r="3153">
          <cell r="G3153" t="str">
            <v>73938/5</v>
          </cell>
          <cell r="H3153" t="str">
            <v>COBERTURA EM TELHA CERAMICA TIPO PAULISTA, COM ARGAMASSA TRACO 1:3 (CIMENTO E AREIA) E ARAME RECOZIDO</v>
          </cell>
          <cell r="I3153" t="str">
            <v>M2</v>
          </cell>
          <cell r="J3153">
            <v>70.77</v>
          </cell>
          <cell r="R3153">
            <v>32.380000000000003</v>
          </cell>
          <cell r="S3153">
            <v>45.76</v>
          </cell>
          <cell r="T3153">
            <v>38.369999999999997</v>
          </cell>
          <cell r="U3153">
            <v>54.22</v>
          </cell>
          <cell r="V3153">
            <v>0</v>
          </cell>
          <cell r="W3153">
            <v>0</v>
          </cell>
          <cell r="X3153">
            <v>0</v>
          </cell>
          <cell r="Y3153">
            <v>0</v>
          </cell>
          <cell r="Z3153">
            <v>0</v>
          </cell>
          <cell r="AA3153">
            <v>0</v>
          </cell>
          <cell r="AB3153" t="str">
            <v>CAIXA REFERENCIAL</v>
          </cell>
          <cell r="AD3153" t="str">
            <v>COBE</v>
          </cell>
          <cell r="AE3153" t="str">
            <v>COBERTURA</v>
          </cell>
          <cell r="AF3153">
            <v>74</v>
          </cell>
          <cell r="AG3153" t="str">
            <v>TELHAMENTO COM TELHA CERAMICA</v>
          </cell>
          <cell r="AH3153">
            <v>73938</v>
          </cell>
          <cell r="AI3153" t="str">
            <v>COBERTURA TELHA CERAMICA</v>
          </cell>
        </row>
        <row r="3154">
          <cell r="G3154" t="str">
            <v>73938/5</v>
          </cell>
          <cell r="H3154" t="str">
            <v>COBERTURA EM TELHA CERAMICA TIPO PAULISTA, COM ARGAMASSA TRACO 1:3 (CIMENTO E AREIA) E ARAME RECOZIDO</v>
          </cell>
          <cell r="I3154" t="str">
            <v>M2</v>
          </cell>
          <cell r="J3154">
            <v>70.77</v>
          </cell>
          <cell r="K3154" t="str">
            <v>COMPOSICAO</v>
          </cell>
          <cell r="L3154">
            <v>6011</v>
          </cell>
          <cell r="M3154" t="str">
            <v>ARGAMASSA TRACO 1:3  (CIMENTO E AREIA MEDIA PENEIRADA), PREPARO MECANICO</v>
          </cell>
          <cell r="N3154" t="str">
            <v>M3</v>
          </cell>
          <cell r="O3154">
            <v>3.0000000000000001E-3</v>
          </cell>
          <cell r="P3154">
            <v>439.42</v>
          </cell>
          <cell r="Q3154">
            <v>1.31</v>
          </cell>
          <cell r="AD3154" t="str">
            <v>COBE</v>
          </cell>
          <cell r="AE3154" t="str">
            <v>COBERTURA</v>
          </cell>
          <cell r="AF3154">
            <v>74</v>
          </cell>
          <cell r="AG3154" t="str">
            <v>TELHAMENTO COM TELHA CERAMICA</v>
          </cell>
          <cell r="AH3154">
            <v>73938</v>
          </cell>
          <cell r="AI3154" t="str">
            <v>COBERTURA TELHA CERAMICA</v>
          </cell>
        </row>
        <row r="3155">
          <cell r="G3155" t="str">
            <v>73938/5</v>
          </cell>
          <cell r="H3155" t="str">
            <v>COBERTURA EM TELHA CERAMICA TIPO PAULISTA, COM ARGAMASSA TRACO 1:3 (CIMENTO E AREIA) E ARAME RECOZIDO</v>
          </cell>
          <cell r="I3155" t="str">
            <v>M2</v>
          </cell>
          <cell r="J3155">
            <v>70.77</v>
          </cell>
          <cell r="K3155" t="str">
            <v>INSUMO</v>
          </cell>
          <cell r="L3155">
            <v>337</v>
          </cell>
          <cell r="M3155" t="str">
            <v>ARAME RECOZIDO 18 BWG - 1,25MM - 9,60 G/M</v>
          </cell>
          <cell r="N3155" t="str">
            <v>KG</v>
          </cell>
          <cell r="O3155">
            <v>3.3999999999999996E-2</v>
          </cell>
          <cell r="P3155">
            <v>6.2</v>
          </cell>
          <cell r="Q3155">
            <v>0.21</v>
          </cell>
          <cell r="AD3155" t="str">
            <v>COBE</v>
          </cell>
          <cell r="AE3155" t="str">
            <v>COBERTURA</v>
          </cell>
          <cell r="AF3155">
            <v>74</v>
          </cell>
          <cell r="AG3155" t="str">
            <v>TELHAMENTO COM TELHA CERAMICA</v>
          </cell>
          <cell r="AH3155">
            <v>73938</v>
          </cell>
          <cell r="AI3155" t="str">
            <v>COBERTURA TELHA CERAMICA</v>
          </cell>
        </row>
        <row r="3156">
          <cell r="G3156" t="str">
            <v>73938/5</v>
          </cell>
          <cell r="H3156" t="str">
            <v>COBERTURA EM TELHA CERAMICA TIPO PAULISTA, COM ARGAMASSA TRACO 1:3 (CIMENTO E AREIA) E ARAME RECOZIDO</v>
          </cell>
          <cell r="I3156" t="str">
            <v>M2</v>
          </cell>
          <cell r="J3156">
            <v>70.77</v>
          </cell>
          <cell r="K3156" t="str">
            <v>INSUMO</v>
          </cell>
          <cell r="L3156">
            <v>6111</v>
          </cell>
          <cell r="M3156" t="str">
            <v>SERVENTE</v>
          </cell>
          <cell r="N3156" t="str">
            <v>H</v>
          </cell>
          <cell r="O3156">
            <v>2</v>
          </cell>
          <cell r="P3156">
            <v>7.44</v>
          </cell>
          <cell r="Q3156">
            <v>14.89</v>
          </cell>
          <cell r="AD3156" t="str">
            <v>COBE</v>
          </cell>
          <cell r="AE3156" t="str">
            <v>COBERTURA</v>
          </cell>
          <cell r="AF3156">
            <v>74</v>
          </cell>
          <cell r="AG3156" t="str">
            <v>TELHAMENTO COM TELHA CERAMICA</v>
          </cell>
          <cell r="AH3156">
            <v>73938</v>
          </cell>
          <cell r="AI3156" t="str">
            <v>COBERTURA TELHA CERAMICA</v>
          </cell>
        </row>
        <row r="3157">
          <cell r="G3157" t="str">
            <v>73938/5</v>
          </cell>
          <cell r="H3157" t="str">
            <v>COBERTURA EM TELHA CERAMICA TIPO PAULISTA, COM ARGAMASSA TRACO 1:3 (CIMENTO E AREIA) E ARAME RECOZIDO</v>
          </cell>
          <cell r="I3157" t="str">
            <v>M2</v>
          </cell>
          <cell r="J3157">
            <v>70.77</v>
          </cell>
          <cell r="K3157" t="str">
            <v>INSUMO</v>
          </cell>
          <cell r="L3157">
            <v>7180</v>
          </cell>
          <cell r="M3157" t="str">
            <v>TELHA CERAMICA TIPO PAULISTA - 26UN/M2</v>
          </cell>
          <cell r="N3157" t="str">
            <v>UN</v>
          </cell>
          <cell r="O3157">
            <v>25</v>
          </cell>
          <cell r="P3157">
            <v>1.49</v>
          </cell>
          <cell r="Q3157">
            <v>37.25</v>
          </cell>
          <cell r="AD3157" t="str">
            <v>COBE</v>
          </cell>
          <cell r="AE3157" t="str">
            <v>COBERTURA</v>
          </cell>
          <cell r="AF3157">
            <v>74</v>
          </cell>
          <cell r="AG3157" t="str">
            <v>TELHAMENTO COM TELHA CERAMICA</v>
          </cell>
          <cell r="AH3157">
            <v>73938</v>
          </cell>
          <cell r="AI3157" t="str">
            <v>COBERTURA TELHA CERAMICA</v>
          </cell>
        </row>
        <row r="3158">
          <cell r="G3158" t="str">
            <v>73938/5</v>
          </cell>
          <cell r="H3158" t="str">
            <v>COBERTURA EM TELHA CERAMICA TIPO PAULISTA, COM ARGAMASSA TRACO 1:3 (CIMENTO E AREIA) E ARAME RECOZIDO</v>
          </cell>
          <cell r="I3158" t="str">
            <v>M2</v>
          </cell>
          <cell r="J3158">
            <v>70.77</v>
          </cell>
          <cell r="K3158" t="str">
            <v>INSUMO</v>
          </cell>
          <cell r="L3158">
            <v>12869</v>
          </cell>
          <cell r="M3158" t="str">
            <v>TELHADISTA</v>
          </cell>
          <cell r="N3158" t="str">
            <v>H</v>
          </cell>
          <cell r="O3158">
            <v>1.5</v>
          </cell>
          <cell r="P3158">
            <v>11.39</v>
          </cell>
          <cell r="Q3158">
            <v>17.079999999999998</v>
          </cell>
          <cell r="AD3158" t="str">
            <v>COBE</v>
          </cell>
          <cell r="AE3158" t="str">
            <v>COBERTURA</v>
          </cell>
          <cell r="AF3158">
            <v>74</v>
          </cell>
          <cell r="AG3158" t="str">
            <v>TELHAMENTO COM TELHA CERAMICA</v>
          </cell>
          <cell r="AH3158">
            <v>73938</v>
          </cell>
          <cell r="AI3158" t="str">
            <v>COBERTURA TELHA CERAMICA</v>
          </cell>
        </row>
        <row r="3159">
          <cell r="G3159" t="str">
            <v>73938/6</v>
          </cell>
          <cell r="H3159" t="str">
            <v>CORDAO DE ARREMATE EM BEIRAIS COM TELHA CERAMICA EMBOCADA TRACO 1:2:8 (CIMENTO, CAL E AREIA)</v>
          </cell>
          <cell r="I3159" t="str">
            <v>M</v>
          </cell>
          <cell r="J3159">
            <v>12.45</v>
          </cell>
          <cell r="R3159">
            <v>9.51</v>
          </cell>
          <cell r="S3159">
            <v>76.400000000000006</v>
          </cell>
          <cell r="T3159">
            <v>2.93</v>
          </cell>
          <cell r="U3159">
            <v>23.58</v>
          </cell>
          <cell r="V3159">
            <v>0</v>
          </cell>
          <cell r="W3159">
            <v>0.01</v>
          </cell>
          <cell r="X3159">
            <v>0</v>
          </cell>
          <cell r="Y3159">
            <v>0</v>
          </cell>
          <cell r="Z3159">
            <v>0</v>
          </cell>
          <cell r="AA3159">
            <v>0</v>
          </cell>
          <cell r="AB3159" t="str">
            <v>CAIXA REFERENCIAL</v>
          </cell>
          <cell r="AD3159" t="str">
            <v>COBE</v>
          </cell>
          <cell r="AE3159" t="str">
            <v>COBERTURA</v>
          </cell>
          <cell r="AF3159">
            <v>74</v>
          </cell>
          <cell r="AG3159" t="str">
            <v>TELHAMENTO COM TELHA CERAMICA</v>
          </cell>
          <cell r="AH3159">
            <v>73938</v>
          </cell>
          <cell r="AI3159" t="str">
            <v>COBERTURA TELHA CERAMICA</v>
          </cell>
        </row>
        <row r="3160">
          <cell r="G3160" t="str">
            <v>73938/6</v>
          </cell>
          <cell r="H3160" t="str">
            <v>CORDAO DE ARREMATE EM BEIRAIS COM TELHA CERAMICA EMBOCADA TRACO 1:2:8 (CIMENTO, CAL E AREIA)</v>
          </cell>
          <cell r="I3160" t="str">
            <v>M</v>
          </cell>
          <cell r="J3160">
            <v>12.45</v>
          </cell>
          <cell r="K3160" t="str">
            <v>COMPOSICAO</v>
          </cell>
          <cell r="L3160">
            <v>6028</v>
          </cell>
          <cell r="M3160" t="str">
            <v>ARGAMASSA TRACO 1:2:8  (CIMENTO, CAL E AREIA MEDIA NAO  PENEIRADA), PREPARO MECANICO</v>
          </cell>
          <cell r="N3160" t="str">
            <v>M3</v>
          </cell>
          <cell r="O3160">
            <v>2.4299999999999999E-3</v>
          </cell>
          <cell r="P3160">
            <v>296.81</v>
          </cell>
          <cell r="Q3160">
            <v>0.72</v>
          </cell>
          <cell r="AD3160" t="str">
            <v>COBE</v>
          </cell>
          <cell r="AE3160" t="str">
            <v>COBERTURA</v>
          </cell>
          <cell r="AF3160">
            <v>74</v>
          </cell>
          <cell r="AG3160" t="str">
            <v>TELHAMENTO COM TELHA CERAMICA</v>
          </cell>
          <cell r="AH3160">
            <v>73938</v>
          </cell>
          <cell r="AI3160" t="str">
            <v>COBERTURA TELHA CERAMICA</v>
          </cell>
        </row>
        <row r="3161">
          <cell r="G3161" t="str">
            <v>73938/6</v>
          </cell>
          <cell r="H3161" t="str">
            <v>CORDAO DE ARREMATE EM BEIRAIS COM TELHA CERAMICA EMBOCADA TRACO 1:2:8 (CIMENTO, CAL E AREIA)</v>
          </cell>
          <cell r="I3161" t="str">
            <v>M</v>
          </cell>
          <cell r="J3161">
            <v>12.45</v>
          </cell>
          <cell r="K3161" t="str">
            <v>INSUMO</v>
          </cell>
          <cell r="L3161">
            <v>4750</v>
          </cell>
          <cell r="M3161" t="str">
            <v>PEDREIRO</v>
          </cell>
          <cell r="N3161" t="str">
            <v>H</v>
          </cell>
          <cell r="O3161">
            <v>0.5</v>
          </cell>
          <cell r="P3161">
            <v>11.39</v>
          </cell>
          <cell r="Q3161">
            <v>5.69</v>
          </cell>
          <cell r="AD3161" t="str">
            <v>COBE</v>
          </cell>
          <cell r="AE3161" t="str">
            <v>COBERTURA</v>
          </cell>
          <cell r="AF3161">
            <v>74</v>
          </cell>
          <cell r="AG3161" t="str">
            <v>TELHAMENTO COM TELHA CERAMICA</v>
          </cell>
          <cell r="AH3161">
            <v>73938</v>
          </cell>
          <cell r="AI3161" t="str">
            <v>COBERTURA TELHA CERAMICA</v>
          </cell>
        </row>
        <row r="3162">
          <cell r="G3162" t="str">
            <v>73938/6</v>
          </cell>
          <cell r="H3162" t="str">
            <v>CORDAO DE ARREMATE EM BEIRAIS COM TELHA CERAMICA EMBOCADA TRACO 1:2:8 (CIMENTO, CAL E AREIA)</v>
          </cell>
          <cell r="I3162" t="str">
            <v>M</v>
          </cell>
          <cell r="J3162">
            <v>12.45</v>
          </cell>
          <cell r="K3162" t="str">
            <v>INSUMO</v>
          </cell>
          <cell r="L3162">
            <v>6111</v>
          </cell>
          <cell r="M3162" t="str">
            <v>SERVENTE</v>
          </cell>
          <cell r="N3162" t="str">
            <v>H</v>
          </cell>
          <cell r="O3162">
            <v>0.49741999999999997</v>
          </cell>
          <cell r="P3162">
            <v>7.44</v>
          </cell>
          <cell r="Q3162">
            <v>3.7</v>
          </cell>
          <cell r="AD3162" t="str">
            <v>COBE</v>
          </cell>
          <cell r="AE3162" t="str">
            <v>COBERTURA</v>
          </cell>
          <cell r="AF3162">
            <v>74</v>
          </cell>
          <cell r="AG3162" t="str">
            <v>TELHAMENTO COM TELHA CERAMICA</v>
          </cell>
          <cell r="AH3162">
            <v>73938</v>
          </cell>
          <cell r="AI3162" t="str">
            <v>COBERTURA TELHA CERAMICA</v>
          </cell>
        </row>
        <row r="3163">
          <cell r="G3163" t="str">
            <v>73938/6</v>
          </cell>
          <cell r="H3163" t="str">
            <v>CORDAO DE ARREMATE EM BEIRAIS COM TELHA CERAMICA EMBOCADA TRACO 1:2:8 (CIMENTO, CAL E AREIA)</v>
          </cell>
          <cell r="I3163" t="str">
            <v>M</v>
          </cell>
          <cell r="J3163">
            <v>12.45</v>
          </cell>
          <cell r="K3163" t="str">
            <v>INSUMO</v>
          </cell>
          <cell r="L3163">
            <v>7176</v>
          </cell>
          <cell r="M3163" t="str">
            <v>TELHA CERAMICA TIPO COLONIAL COMP = 46,0 A 50,0CM - 25 A 27 UN/M2</v>
          </cell>
          <cell r="N3163" t="str">
            <v>UN</v>
          </cell>
          <cell r="O3163">
            <v>3</v>
          </cell>
          <cell r="P3163">
            <v>0.77</v>
          </cell>
          <cell r="Q3163">
            <v>2.3199999999999998</v>
          </cell>
          <cell r="AD3163" t="str">
            <v>COBE</v>
          </cell>
          <cell r="AE3163" t="str">
            <v>COBERTURA</v>
          </cell>
          <cell r="AF3163">
            <v>74</v>
          </cell>
          <cell r="AG3163" t="str">
            <v>TELHAMENTO COM TELHA CERAMICA</v>
          </cell>
          <cell r="AH3163">
            <v>73938</v>
          </cell>
          <cell r="AI3163" t="str">
            <v>COBERTURA TELHA CERAMICA</v>
          </cell>
        </row>
        <row r="3164">
          <cell r="G3164" t="str">
            <v>73938/7</v>
          </cell>
          <cell r="H3164" t="str">
            <v>EMBOCAMENTO DE ULTIMA FIADA DE TELHA PLAN, COLONIAL OU PAULISTA, COM ARGAMASSA TRACO 1:2:8 (CIMENTO, CAL E AREIA)</v>
          </cell>
          <cell r="I3164" t="str">
            <v>M</v>
          </cell>
          <cell r="J3164">
            <v>6.35</v>
          </cell>
          <cell r="R3164">
            <v>5.74</v>
          </cell>
          <cell r="S3164">
            <v>90.35</v>
          </cell>
          <cell r="T3164">
            <v>0.61</v>
          </cell>
          <cell r="U3164">
            <v>9.61</v>
          </cell>
          <cell r="V3164">
            <v>0</v>
          </cell>
          <cell r="W3164">
            <v>0.02</v>
          </cell>
          <cell r="X3164">
            <v>0</v>
          </cell>
          <cell r="Y3164">
            <v>0</v>
          </cell>
          <cell r="Z3164">
            <v>0</v>
          </cell>
          <cell r="AA3164">
            <v>0</v>
          </cell>
          <cell r="AB3164" t="str">
            <v>CAIXA REFERENCIAL</v>
          </cell>
          <cell r="AD3164" t="str">
            <v>COBE</v>
          </cell>
          <cell r="AE3164" t="str">
            <v>COBERTURA</v>
          </cell>
          <cell r="AF3164">
            <v>74</v>
          </cell>
          <cell r="AG3164" t="str">
            <v>TELHAMENTO COM TELHA CERAMICA</v>
          </cell>
          <cell r="AH3164">
            <v>73938</v>
          </cell>
          <cell r="AI3164" t="str">
            <v>COBERTURA TELHA CERAMICA</v>
          </cell>
        </row>
        <row r="3165">
          <cell r="G3165" t="str">
            <v>73938/7</v>
          </cell>
          <cell r="H3165" t="str">
            <v>EMBOCAMENTO DE ULTIMA FIADA DE TELHA PLAN, COLONIAL OU PAULISTA, COM ARGAMASSA TRACO 1:2:8 (CIMENTO, CAL E AREIA)</v>
          </cell>
          <cell r="I3165" t="str">
            <v>M</v>
          </cell>
          <cell r="J3165">
            <v>6.35</v>
          </cell>
          <cell r="K3165" t="str">
            <v>COMPOSICAO</v>
          </cell>
          <cell r="L3165">
            <v>6028</v>
          </cell>
          <cell r="M3165" t="str">
            <v>ARGAMASSA TRACO 1:2:8  (CIMENTO, CAL E AREIA MEDIA NAO  PENEIRADA), PREPARO MECANICO</v>
          </cell>
          <cell r="N3165" t="str">
            <v>M3</v>
          </cell>
          <cell r="O3165">
            <v>2.4299999999999999E-3</v>
          </cell>
          <cell r="P3165">
            <v>296.81</v>
          </cell>
          <cell r="Q3165">
            <v>0.72</v>
          </cell>
          <cell r="AD3165" t="str">
            <v>COBE</v>
          </cell>
          <cell r="AE3165" t="str">
            <v>COBERTURA</v>
          </cell>
          <cell r="AF3165">
            <v>74</v>
          </cell>
          <cell r="AG3165" t="str">
            <v>TELHAMENTO COM TELHA CERAMICA</v>
          </cell>
          <cell r="AH3165">
            <v>73938</v>
          </cell>
          <cell r="AI3165" t="str">
            <v>COBERTURA TELHA CERAMICA</v>
          </cell>
        </row>
        <row r="3166">
          <cell r="G3166" t="str">
            <v>73938/7</v>
          </cell>
          <cell r="H3166" t="str">
            <v>EMBOCAMENTO DE ULTIMA FIADA DE TELHA PLAN, COLONIAL OU PAULISTA, COM ARGAMASSA TRACO 1:2:8 (CIMENTO, CAL E AREIA)</v>
          </cell>
          <cell r="I3166" t="str">
            <v>M</v>
          </cell>
          <cell r="J3166">
            <v>6.35</v>
          </cell>
          <cell r="K3166" t="str">
            <v>INSUMO</v>
          </cell>
          <cell r="L3166">
            <v>4750</v>
          </cell>
          <cell r="M3166" t="str">
            <v>PEDREIRO</v>
          </cell>
          <cell r="N3166" t="str">
            <v>H</v>
          </cell>
          <cell r="O3166">
            <v>0.3</v>
          </cell>
          <cell r="P3166">
            <v>11.39</v>
          </cell>
          <cell r="Q3166">
            <v>3.41</v>
          </cell>
          <cell r="AD3166" t="str">
            <v>COBE</v>
          </cell>
          <cell r="AE3166" t="str">
            <v>COBERTURA</v>
          </cell>
          <cell r="AF3166">
            <v>74</v>
          </cell>
          <cell r="AG3166" t="str">
            <v>TELHAMENTO COM TELHA CERAMICA</v>
          </cell>
          <cell r="AH3166">
            <v>73938</v>
          </cell>
          <cell r="AI3166" t="str">
            <v>COBERTURA TELHA CERAMICA</v>
          </cell>
        </row>
        <row r="3167">
          <cell r="G3167" t="str">
            <v>73938/7</v>
          </cell>
          <cell r="H3167" t="str">
            <v>EMBOCAMENTO DE ULTIMA FIADA DE TELHA PLAN, COLONIAL OU PAULISTA, COM ARGAMASSA TRACO 1:2:8 (CIMENTO, CAL E AREIA)</v>
          </cell>
          <cell r="I3167" t="str">
            <v>M</v>
          </cell>
          <cell r="J3167">
            <v>6.35</v>
          </cell>
          <cell r="K3167" t="str">
            <v>INSUMO</v>
          </cell>
          <cell r="L3167">
            <v>6111</v>
          </cell>
          <cell r="M3167" t="str">
            <v>SERVENTE</v>
          </cell>
          <cell r="N3167" t="str">
            <v>H</v>
          </cell>
          <cell r="O3167">
            <v>0.29741999999999996</v>
          </cell>
          <cell r="P3167">
            <v>7.44</v>
          </cell>
          <cell r="Q3167">
            <v>2.21</v>
          </cell>
          <cell r="AD3167" t="str">
            <v>COBE</v>
          </cell>
          <cell r="AE3167" t="str">
            <v>COBERTURA</v>
          </cell>
          <cell r="AF3167">
            <v>74</v>
          </cell>
          <cell r="AG3167" t="str">
            <v>TELHAMENTO COM TELHA CERAMICA</v>
          </cell>
          <cell r="AH3167">
            <v>73938</v>
          </cell>
          <cell r="AI3167" t="str">
            <v>COBERTURA TELHA CERAMICA</v>
          </cell>
        </row>
        <row r="3168">
          <cell r="G3168" t="str">
            <v>76450/1</v>
          </cell>
          <cell r="H3168" t="str">
            <v>COBERTURA EM TELHA CERAMICA TIPO PAULISTINHA (TRAPEZOIDAL), COM ARGAMASSA TRACO 1:3 (CIMENTO E AREIA) E ARAME RECOZIDO</v>
          </cell>
          <cell r="I3168" t="str">
            <v>M2</v>
          </cell>
          <cell r="J3168">
            <v>73.53</v>
          </cell>
          <cell r="R3168">
            <v>32.380000000000003</v>
          </cell>
          <cell r="S3168">
            <v>44.04</v>
          </cell>
          <cell r="T3168">
            <v>41.14</v>
          </cell>
          <cell r="U3168">
            <v>55.95</v>
          </cell>
          <cell r="V3168">
            <v>0</v>
          </cell>
          <cell r="W3168">
            <v>0</v>
          </cell>
          <cell r="X3168">
            <v>0</v>
          </cell>
          <cell r="Y3168">
            <v>0</v>
          </cell>
          <cell r="Z3168">
            <v>0</v>
          </cell>
          <cell r="AA3168">
            <v>0</v>
          </cell>
          <cell r="AB3168" t="str">
            <v>CAIXA REFERENCIAL</v>
          </cell>
          <cell r="AD3168" t="str">
            <v>COBE</v>
          </cell>
          <cell r="AE3168" t="str">
            <v>COBERTURA</v>
          </cell>
          <cell r="AF3168">
            <v>74</v>
          </cell>
          <cell r="AG3168" t="str">
            <v>TELHAMENTO COM TELHA CERAMICA</v>
          </cell>
          <cell r="AH3168">
            <v>76450</v>
          </cell>
          <cell r="AI3168" t="str">
            <v>COBERTURA TELHA CERAMICA</v>
          </cell>
        </row>
        <row r="3169">
          <cell r="G3169" t="str">
            <v>76450/1</v>
          </cell>
          <cell r="H3169" t="str">
            <v>COBERTURA EM TELHA CERAMICA TIPO PAULISTINHA (TRAPEZOIDAL), COM ARGAMASSA TRACO 1:3 (CIMENTO E AREIA) E ARAME RECOZIDO</v>
          </cell>
          <cell r="I3169" t="str">
            <v>M2</v>
          </cell>
          <cell r="J3169">
            <v>73.53</v>
          </cell>
          <cell r="K3169" t="str">
            <v>COMPOSICAO</v>
          </cell>
          <cell r="L3169">
            <v>6011</v>
          </cell>
          <cell r="M3169" t="str">
            <v>ARGAMASSA TRACO 1:3  (CIMENTO E AREIA MEDIA PENEIRADA), PREPARO MECANICO</v>
          </cell>
          <cell r="N3169" t="str">
            <v>M3</v>
          </cell>
          <cell r="O3169">
            <v>3.0000000000000001E-3</v>
          </cell>
          <cell r="P3169">
            <v>439.42</v>
          </cell>
          <cell r="Q3169">
            <v>1.31</v>
          </cell>
          <cell r="AD3169" t="str">
            <v>COBE</v>
          </cell>
          <cell r="AE3169" t="str">
            <v>COBERTURA</v>
          </cell>
          <cell r="AF3169">
            <v>74</v>
          </cell>
          <cell r="AG3169" t="str">
            <v>TELHAMENTO COM TELHA CERAMICA</v>
          </cell>
          <cell r="AH3169">
            <v>76450</v>
          </cell>
          <cell r="AI3169" t="str">
            <v>COBERTURA TELHA CERAMICA</v>
          </cell>
        </row>
        <row r="3170">
          <cell r="G3170" t="str">
            <v>76450/1</v>
          </cell>
          <cell r="H3170" t="str">
            <v>COBERTURA EM TELHA CERAMICA TIPO PAULISTINHA (TRAPEZOIDAL), COM ARGAMASSA TRACO 1:3 (CIMENTO E AREIA) E ARAME RECOZIDO</v>
          </cell>
          <cell r="I3170" t="str">
            <v>M2</v>
          </cell>
          <cell r="J3170">
            <v>73.53</v>
          </cell>
          <cell r="K3170" t="str">
            <v>INSUMO</v>
          </cell>
          <cell r="L3170">
            <v>6111</v>
          </cell>
          <cell r="M3170" t="str">
            <v>SERVENTE</v>
          </cell>
          <cell r="N3170" t="str">
            <v>H</v>
          </cell>
          <cell r="O3170">
            <v>2</v>
          </cell>
          <cell r="P3170">
            <v>7.44</v>
          </cell>
          <cell r="Q3170">
            <v>14.89</v>
          </cell>
          <cell r="AD3170" t="str">
            <v>COBE</v>
          </cell>
          <cell r="AE3170" t="str">
            <v>COBERTURA</v>
          </cell>
          <cell r="AF3170">
            <v>74</v>
          </cell>
          <cell r="AG3170" t="str">
            <v>TELHAMENTO COM TELHA CERAMICA</v>
          </cell>
          <cell r="AH3170">
            <v>76450</v>
          </cell>
          <cell r="AI3170" t="str">
            <v>COBERTURA TELHA CERAMICA</v>
          </cell>
        </row>
        <row r="3171">
          <cell r="G3171" t="str">
            <v>76450/1</v>
          </cell>
          <cell r="H3171" t="str">
            <v>COBERTURA EM TELHA CERAMICA TIPO PAULISTINHA (TRAPEZOIDAL), COM ARGAMASSA TRACO 1:3 (CIMENTO E AREIA) E ARAME RECOZIDO</v>
          </cell>
          <cell r="I3171" t="str">
            <v>M2</v>
          </cell>
          <cell r="J3171">
            <v>73.53</v>
          </cell>
          <cell r="K3171" t="str">
            <v>INSUMO</v>
          </cell>
          <cell r="L3171">
            <v>7178</v>
          </cell>
          <cell r="M3171" t="str">
            <v>TELHA CERAMICA TIPO PAULISTINHA (TRAPEZOIDAL) - 26UN/M2</v>
          </cell>
          <cell r="N3171" t="str">
            <v>UN</v>
          </cell>
          <cell r="O3171">
            <v>27</v>
          </cell>
          <cell r="P3171">
            <v>1.49</v>
          </cell>
          <cell r="Q3171">
            <v>40.229999999999997</v>
          </cell>
          <cell r="AD3171" t="str">
            <v>COBE</v>
          </cell>
          <cell r="AE3171" t="str">
            <v>COBERTURA</v>
          </cell>
          <cell r="AF3171">
            <v>74</v>
          </cell>
          <cell r="AG3171" t="str">
            <v>TELHAMENTO COM TELHA CERAMICA</v>
          </cell>
          <cell r="AH3171">
            <v>76450</v>
          </cell>
          <cell r="AI3171" t="str">
            <v>COBERTURA TELHA CERAMICA</v>
          </cell>
        </row>
        <row r="3172">
          <cell r="G3172" t="str">
            <v>76450/1</v>
          </cell>
          <cell r="H3172" t="str">
            <v>COBERTURA EM TELHA CERAMICA TIPO PAULISTINHA (TRAPEZOIDAL), COM ARGAMASSA TRACO 1:3 (CIMENTO E AREIA) E ARAME RECOZIDO</v>
          </cell>
          <cell r="I3172" t="str">
            <v>M2</v>
          </cell>
          <cell r="J3172">
            <v>73.53</v>
          </cell>
          <cell r="K3172" t="str">
            <v>INSUMO</v>
          </cell>
          <cell r="L3172">
            <v>12869</v>
          </cell>
          <cell r="M3172" t="str">
            <v>TELHADISTA</v>
          </cell>
          <cell r="N3172" t="str">
            <v>H</v>
          </cell>
          <cell r="O3172">
            <v>1.5</v>
          </cell>
          <cell r="P3172">
            <v>11.39</v>
          </cell>
          <cell r="Q3172">
            <v>17.079999999999998</v>
          </cell>
          <cell r="AD3172" t="str">
            <v>COBE</v>
          </cell>
          <cell r="AE3172" t="str">
            <v>COBERTURA</v>
          </cell>
          <cell r="AF3172">
            <v>74</v>
          </cell>
          <cell r="AG3172" t="str">
            <v>TELHAMENTO COM TELHA CERAMICA</v>
          </cell>
          <cell r="AH3172">
            <v>76450</v>
          </cell>
          <cell r="AI3172" t="str">
            <v>COBERTURA TELHA CERAMICA</v>
          </cell>
        </row>
        <row r="3173">
          <cell r="G3173">
            <v>84033</v>
          </cell>
          <cell r="H3173" t="str">
            <v>COBERTURA COM TELHA COLONIAL, EXCLUINDO MADEIRAMENTO</v>
          </cell>
          <cell r="I3173" t="str">
            <v>M2</v>
          </cell>
          <cell r="J3173">
            <v>26.93</v>
          </cell>
          <cell r="R3173">
            <v>5.23</v>
          </cell>
          <cell r="S3173">
            <v>19.43</v>
          </cell>
          <cell r="T3173">
            <v>21.7</v>
          </cell>
          <cell r="U3173">
            <v>80.56</v>
          </cell>
          <cell r="V3173">
            <v>0</v>
          </cell>
          <cell r="W3173">
            <v>0</v>
          </cell>
          <cell r="X3173">
            <v>0</v>
          </cell>
          <cell r="Y3173">
            <v>0</v>
          </cell>
          <cell r="Z3173">
            <v>0</v>
          </cell>
          <cell r="AA3173">
            <v>0</v>
          </cell>
          <cell r="AB3173" t="str">
            <v>CAIXA REFERENCIAL</v>
          </cell>
          <cell r="AD3173" t="str">
            <v>COBE</v>
          </cell>
          <cell r="AE3173" t="str">
            <v>COBERTURA</v>
          </cell>
          <cell r="AF3173">
            <v>74</v>
          </cell>
          <cell r="AG3173" t="str">
            <v>TELHAMENTO COM TELHA CERAMICA</v>
          </cell>
          <cell r="AH3173">
            <v>0</v>
          </cell>
          <cell r="AI3173">
            <v>0</v>
          </cell>
        </row>
        <row r="3174">
          <cell r="G3174">
            <v>84033</v>
          </cell>
          <cell r="H3174" t="str">
            <v>COBERTURA COM TELHA COLONIAL, EXCLUINDO MADEIRAMENTO</v>
          </cell>
          <cell r="I3174" t="str">
            <v>M2</v>
          </cell>
          <cell r="J3174">
            <v>26.93</v>
          </cell>
          <cell r="K3174" t="str">
            <v>INSUMO</v>
          </cell>
          <cell r="L3174">
            <v>6111</v>
          </cell>
          <cell r="M3174" t="str">
            <v>SERVENTE</v>
          </cell>
          <cell r="N3174" t="str">
            <v>H</v>
          </cell>
          <cell r="O3174">
            <v>0.33199999999999996</v>
          </cell>
          <cell r="P3174">
            <v>7.44</v>
          </cell>
          <cell r="Q3174">
            <v>2.4700000000000002</v>
          </cell>
          <cell r="AD3174" t="str">
            <v>COBE</v>
          </cell>
          <cell r="AE3174" t="str">
            <v>COBERTURA</v>
          </cell>
          <cell r="AF3174">
            <v>74</v>
          </cell>
          <cell r="AG3174" t="str">
            <v>TELHAMENTO COM TELHA CERAMICA</v>
          </cell>
          <cell r="AH3174">
            <v>0</v>
          </cell>
          <cell r="AI3174">
            <v>0</v>
          </cell>
        </row>
        <row r="3175">
          <cell r="G3175">
            <v>84033</v>
          </cell>
          <cell r="H3175" t="str">
            <v>COBERTURA COM TELHA COLONIAL, EXCLUINDO MADEIRAMENTO</v>
          </cell>
          <cell r="I3175" t="str">
            <v>M2</v>
          </cell>
          <cell r="J3175">
            <v>26.93</v>
          </cell>
          <cell r="K3175" t="str">
            <v>INSUMO</v>
          </cell>
          <cell r="L3175">
            <v>7176</v>
          </cell>
          <cell r="M3175" t="str">
            <v>TELHA CERAMICA TIPO COLONIAL COMP = 46,0 A 50,0CM - 25 A 27 UN/M2</v>
          </cell>
          <cell r="N3175" t="str">
            <v>UN</v>
          </cell>
          <cell r="O3175">
            <v>28</v>
          </cell>
          <cell r="P3175">
            <v>0.77</v>
          </cell>
          <cell r="Q3175">
            <v>21.7</v>
          </cell>
          <cell r="AD3175" t="str">
            <v>COBE</v>
          </cell>
          <cell r="AE3175" t="str">
            <v>COBERTURA</v>
          </cell>
          <cell r="AF3175">
            <v>74</v>
          </cell>
          <cell r="AG3175" t="str">
            <v>TELHAMENTO COM TELHA CERAMICA</v>
          </cell>
          <cell r="AH3175">
            <v>0</v>
          </cell>
          <cell r="AI3175">
            <v>0</v>
          </cell>
        </row>
        <row r="3176">
          <cell r="G3176">
            <v>84033</v>
          </cell>
          <cell r="H3176" t="str">
            <v>COBERTURA COM TELHA COLONIAL, EXCLUINDO MADEIRAMENTO</v>
          </cell>
          <cell r="I3176" t="str">
            <v>M2</v>
          </cell>
          <cell r="J3176">
            <v>26.93</v>
          </cell>
          <cell r="K3176" t="str">
            <v>INSUMO</v>
          </cell>
          <cell r="L3176">
            <v>12869</v>
          </cell>
          <cell r="M3176" t="str">
            <v>TELHADISTA</v>
          </cell>
          <cell r="N3176" t="str">
            <v>H</v>
          </cell>
          <cell r="O3176">
            <v>0.24239999999999998</v>
          </cell>
          <cell r="P3176">
            <v>11.39</v>
          </cell>
          <cell r="Q3176">
            <v>2.76</v>
          </cell>
          <cell r="AD3176" t="str">
            <v>COBE</v>
          </cell>
          <cell r="AE3176" t="str">
            <v>COBERTURA</v>
          </cell>
          <cell r="AF3176">
            <v>74</v>
          </cell>
          <cell r="AG3176" t="str">
            <v>TELHAMENTO COM TELHA CERAMICA</v>
          </cell>
          <cell r="AH3176">
            <v>0</v>
          </cell>
          <cell r="AI3176">
            <v>0</v>
          </cell>
        </row>
        <row r="3177">
          <cell r="G3177">
            <v>72092</v>
          </cell>
          <cell r="H3177" t="str">
            <v>RECOLOCACAO DE TELHAS ONDULADAS COM MASSA PARA VEDACAO, CONSIDERANDO REAPROVEITAMENTO DE MATERIAL</v>
          </cell>
          <cell r="I3177" t="str">
            <v>M2</v>
          </cell>
          <cell r="J3177">
            <v>5.82</v>
          </cell>
          <cell r="R3177">
            <v>5.65</v>
          </cell>
          <cell r="S3177">
            <v>97.19</v>
          </cell>
          <cell r="T3177">
            <v>0.16</v>
          </cell>
          <cell r="U3177">
            <v>2.8</v>
          </cell>
          <cell r="V3177">
            <v>0</v>
          </cell>
          <cell r="W3177">
            <v>0</v>
          </cell>
          <cell r="X3177">
            <v>0</v>
          </cell>
          <cell r="Y3177">
            <v>0</v>
          </cell>
          <cell r="Z3177">
            <v>0</v>
          </cell>
          <cell r="AA3177">
            <v>0</v>
          </cell>
          <cell r="AB3177" t="str">
            <v>CAIXA REFERENCIAL</v>
          </cell>
          <cell r="AD3177" t="str">
            <v>COBE</v>
          </cell>
          <cell r="AE3177" t="str">
            <v>COBERTURA</v>
          </cell>
          <cell r="AF3177">
            <v>75</v>
          </cell>
          <cell r="AG3177" t="str">
            <v>TELHAMENTO COM TELHA DE FIBROCIMENTO</v>
          </cell>
          <cell r="AH3177">
            <v>0</v>
          </cell>
          <cell r="AI3177">
            <v>0</v>
          </cell>
        </row>
        <row r="3178">
          <cell r="G3178">
            <v>72092</v>
          </cell>
          <cell r="H3178" t="str">
            <v>RECOLOCACAO DE TELHAS ONDULADAS COM MASSA PARA VEDACAO, CONSIDERANDO REAPROVEITAMENTO DE MATERIAL</v>
          </cell>
          <cell r="I3178" t="str">
            <v>M2</v>
          </cell>
          <cell r="J3178">
            <v>5.82</v>
          </cell>
          <cell r="K3178" t="str">
            <v>INSUMO</v>
          </cell>
          <cell r="L3178">
            <v>1611</v>
          </cell>
          <cell r="M3178" t="str">
            <v>MASSA P/ VEDACAO DE TELHA DE AMIANTO</v>
          </cell>
          <cell r="N3178" t="str">
            <v>KG</v>
          </cell>
          <cell r="O3178">
            <v>3.3E-3</v>
          </cell>
          <cell r="P3178">
            <v>49.36</v>
          </cell>
          <cell r="Q3178">
            <v>0.16</v>
          </cell>
          <cell r="AD3178" t="str">
            <v>COBE</v>
          </cell>
          <cell r="AE3178" t="str">
            <v>COBERTURA</v>
          </cell>
          <cell r="AF3178">
            <v>75</v>
          </cell>
          <cell r="AG3178" t="str">
            <v>TELHAMENTO COM TELHA DE FIBROCIMENTO</v>
          </cell>
          <cell r="AH3178">
            <v>0</v>
          </cell>
          <cell r="AI3178">
            <v>0</v>
          </cell>
        </row>
        <row r="3179">
          <cell r="G3179">
            <v>72092</v>
          </cell>
          <cell r="H3179" t="str">
            <v>RECOLOCACAO DE TELHAS ONDULADAS COM MASSA PARA VEDACAO, CONSIDERANDO REAPROVEITAMENTO DE MATERIAL</v>
          </cell>
          <cell r="I3179" t="str">
            <v>M2</v>
          </cell>
          <cell r="J3179">
            <v>5.82</v>
          </cell>
          <cell r="K3179" t="str">
            <v>INSUMO</v>
          </cell>
          <cell r="L3179">
            <v>6111</v>
          </cell>
          <cell r="M3179" t="str">
            <v>SERVENTE</v>
          </cell>
          <cell r="N3179" t="str">
            <v>H</v>
          </cell>
          <cell r="O3179">
            <v>0.3</v>
          </cell>
          <cell r="P3179">
            <v>7.44</v>
          </cell>
          <cell r="Q3179">
            <v>2.23</v>
          </cell>
          <cell r="AD3179" t="str">
            <v>COBE</v>
          </cell>
          <cell r="AE3179" t="str">
            <v>COBERTURA</v>
          </cell>
          <cell r="AF3179">
            <v>75</v>
          </cell>
          <cell r="AG3179" t="str">
            <v>TELHAMENTO COM TELHA DE FIBROCIMENTO</v>
          </cell>
          <cell r="AH3179">
            <v>0</v>
          </cell>
          <cell r="AI3179">
            <v>0</v>
          </cell>
        </row>
        <row r="3180">
          <cell r="G3180">
            <v>72092</v>
          </cell>
          <cell r="H3180" t="str">
            <v>RECOLOCACAO DE TELHAS ONDULADAS COM MASSA PARA VEDACAO, CONSIDERANDO REAPROVEITAMENTO DE MATERIAL</v>
          </cell>
          <cell r="I3180" t="str">
            <v>M2</v>
          </cell>
          <cell r="J3180">
            <v>5.82</v>
          </cell>
          <cell r="K3180" t="str">
            <v>INSUMO</v>
          </cell>
          <cell r="L3180">
            <v>12869</v>
          </cell>
          <cell r="M3180" t="str">
            <v>TELHADISTA</v>
          </cell>
          <cell r="N3180" t="str">
            <v>H</v>
          </cell>
          <cell r="O3180">
            <v>0.3</v>
          </cell>
          <cell r="P3180">
            <v>11.39</v>
          </cell>
          <cell r="Q3180">
            <v>3.41</v>
          </cell>
          <cell r="AD3180" t="str">
            <v>COBE</v>
          </cell>
          <cell r="AE3180" t="str">
            <v>COBERTURA</v>
          </cell>
          <cell r="AF3180">
            <v>75</v>
          </cell>
          <cell r="AG3180" t="str">
            <v>TELHAMENTO COM TELHA DE FIBROCIMENTO</v>
          </cell>
          <cell r="AH3180">
            <v>0</v>
          </cell>
          <cell r="AI3180">
            <v>0</v>
          </cell>
        </row>
        <row r="3181">
          <cell r="G3181">
            <v>72093</v>
          </cell>
          <cell r="H3181" t="str">
            <v>RECOLOCAÇÃO DE TELHA DE FIBROCIMENTO ESTRUTURAL LARGURA ÚTIL 49CM OU 44CM, CONSIDERANDO O    REAPROVEITAMENTO DO MATERIAL A EXCEÇÃO DO CONJUNTO DE ARRUELAS DE VEDAÇÃO</v>
          </cell>
          <cell r="I3181" t="str">
            <v>M2</v>
          </cell>
          <cell r="J3181">
            <v>5.74</v>
          </cell>
          <cell r="R3181">
            <v>5.65</v>
          </cell>
          <cell r="S3181">
            <v>98.43</v>
          </cell>
          <cell r="T3181">
            <v>0.09</v>
          </cell>
          <cell r="U3181">
            <v>1.56</v>
          </cell>
          <cell r="V3181">
            <v>0</v>
          </cell>
          <cell r="W3181">
            <v>0</v>
          </cell>
          <cell r="X3181">
            <v>0</v>
          </cell>
          <cell r="Y3181">
            <v>0</v>
          </cell>
          <cell r="Z3181">
            <v>0</v>
          </cell>
          <cell r="AA3181">
            <v>0</v>
          </cell>
          <cell r="AB3181" t="str">
            <v>CAIXA REFERENCIAL</v>
          </cell>
          <cell r="AD3181" t="str">
            <v>COBE</v>
          </cell>
          <cell r="AE3181" t="str">
            <v>COBERTURA</v>
          </cell>
          <cell r="AF3181">
            <v>75</v>
          </cell>
          <cell r="AG3181" t="str">
            <v>TELHAMENTO COM TELHA DE FIBROCIMENTO</v>
          </cell>
          <cell r="AH3181">
            <v>0</v>
          </cell>
          <cell r="AI3181">
            <v>0</v>
          </cell>
        </row>
        <row r="3182">
          <cell r="G3182">
            <v>72093</v>
          </cell>
          <cell r="H3182" t="str">
            <v>RECOLOCAÇÃO DE TELHA DE FIBROCIMENTO ESTRUTURAL LARGURA ÚTIL 49CM OU 44CM, CONSIDERANDO O    REAPROVEITAMENTO DO MATERIAL A EXCEÇÃO DO CONJUNTO DE ARRUELAS DE VEDAÇÃO</v>
          </cell>
          <cell r="I3182" t="str">
            <v>M2</v>
          </cell>
          <cell r="J3182">
            <v>5.74</v>
          </cell>
          <cell r="K3182" t="str">
            <v>INSUMO</v>
          </cell>
          <cell r="L3182">
            <v>1607</v>
          </cell>
          <cell r="M3182" t="str">
            <v>CONJUNTO ARRUELAS DE VEDACAO 5/16" P/ TELHA FIBROCIMENTO (UMA ARRUELA METALICA E UMA ARRULA PVC - CONICAS)</v>
          </cell>
          <cell r="N3182" t="str">
            <v>CJ</v>
          </cell>
          <cell r="O3182">
            <v>0.89999999999999991</v>
          </cell>
          <cell r="P3182">
            <v>0.1</v>
          </cell>
          <cell r="Q3182">
            <v>0.09</v>
          </cell>
          <cell r="AD3182" t="str">
            <v>COBE</v>
          </cell>
          <cell r="AE3182" t="str">
            <v>COBERTURA</v>
          </cell>
          <cell r="AF3182">
            <v>75</v>
          </cell>
          <cell r="AG3182" t="str">
            <v>TELHAMENTO COM TELHA DE FIBROCIMENTO</v>
          </cell>
          <cell r="AH3182">
            <v>0</v>
          </cell>
          <cell r="AI3182">
            <v>0</v>
          </cell>
        </row>
        <row r="3183">
          <cell r="G3183">
            <v>72093</v>
          </cell>
          <cell r="H3183" t="str">
            <v>RECOLOCAÇÃO DE TELHA DE FIBROCIMENTO ESTRUTURAL LARGURA ÚTIL 49CM OU 44CM, CONSIDERANDO O    REAPROVEITAMENTO DO MATERIAL A EXCEÇÃO DO CONJUNTO DE ARRUELAS DE VEDAÇÃO</v>
          </cell>
          <cell r="I3183" t="str">
            <v>M2</v>
          </cell>
          <cell r="J3183">
            <v>5.74</v>
          </cell>
          <cell r="K3183" t="str">
            <v>INSUMO</v>
          </cell>
          <cell r="L3183">
            <v>6111</v>
          </cell>
          <cell r="M3183" t="str">
            <v>SERVENTE</v>
          </cell>
          <cell r="N3183" t="str">
            <v>H</v>
          </cell>
          <cell r="O3183">
            <v>0.3</v>
          </cell>
          <cell r="P3183">
            <v>7.44</v>
          </cell>
          <cell r="Q3183">
            <v>2.23</v>
          </cell>
          <cell r="AD3183" t="str">
            <v>COBE</v>
          </cell>
          <cell r="AE3183" t="str">
            <v>COBERTURA</v>
          </cell>
          <cell r="AF3183">
            <v>75</v>
          </cell>
          <cell r="AG3183" t="str">
            <v>TELHAMENTO COM TELHA DE FIBROCIMENTO</v>
          </cell>
          <cell r="AH3183">
            <v>0</v>
          </cell>
          <cell r="AI3183">
            <v>0</v>
          </cell>
        </row>
        <row r="3184">
          <cell r="G3184">
            <v>72093</v>
          </cell>
          <cell r="H3184" t="str">
            <v>RECOLOCAÇÃO DE TELHA DE FIBROCIMENTO ESTRUTURAL LARGURA ÚTIL 49CM OU 44CM, CONSIDERANDO O    REAPROVEITAMENTO DO MATERIAL A EXCEÇÃO DO CONJUNTO DE ARRUELAS DE VEDAÇÃO</v>
          </cell>
          <cell r="I3184" t="str">
            <v>M2</v>
          </cell>
          <cell r="J3184">
            <v>5.74</v>
          </cell>
          <cell r="K3184" t="str">
            <v>INSUMO</v>
          </cell>
          <cell r="L3184">
            <v>12869</v>
          </cell>
          <cell r="M3184" t="str">
            <v>TELHADISTA</v>
          </cell>
          <cell r="N3184" t="str">
            <v>H</v>
          </cell>
          <cell r="O3184">
            <v>0.3</v>
          </cell>
          <cell r="P3184">
            <v>11.39</v>
          </cell>
          <cell r="Q3184">
            <v>3.41</v>
          </cell>
          <cell r="AD3184" t="str">
            <v>COBE</v>
          </cell>
          <cell r="AE3184" t="str">
            <v>COBERTURA</v>
          </cell>
          <cell r="AF3184">
            <v>75</v>
          </cell>
          <cell r="AG3184" t="str">
            <v>TELHAMENTO COM TELHA DE FIBROCIMENTO</v>
          </cell>
          <cell r="AH3184">
            <v>0</v>
          </cell>
          <cell r="AI3184">
            <v>0</v>
          </cell>
        </row>
        <row r="3185">
          <cell r="G3185">
            <v>72094</v>
          </cell>
          <cell r="H3185" t="str">
            <v>RECOLOCAÇÃO DE TELHA DE FIBROCIMENTO ESTRUTURAL LARGURA ÚTIL 90CM, CONSIDERANDO O REAPROVEITAMENTO DO MATERIAL A EXCEÇÃO DO CONJUNTO DE ARRUELAS DE VEDAÇÃO</v>
          </cell>
          <cell r="I3185" t="str">
            <v>M2</v>
          </cell>
          <cell r="J3185">
            <v>5.68</v>
          </cell>
          <cell r="R3185">
            <v>5.65</v>
          </cell>
          <cell r="S3185">
            <v>99.47</v>
          </cell>
          <cell r="T3185">
            <v>0.03</v>
          </cell>
          <cell r="U3185">
            <v>0.52</v>
          </cell>
          <cell r="V3185">
            <v>0</v>
          </cell>
          <cell r="W3185">
            <v>0</v>
          </cell>
          <cell r="X3185">
            <v>0</v>
          </cell>
          <cell r="Y3185">
            <v>0</v>
          </cell>
          <cell r="Z3185">
            <v>0</v>
          </cell>
          <cell r="AA3185">
            <v>0</v>
          </cell>
          <cell r="AB3185" t="str">
            <v>CAIXA REFERENCIAL</v>
          </cell>
          <cell r="AD3185" t="str">
            <v>COBE</v>
          </cell>
          <cell r="AE3185" t="str">
            <v>COBERTURA</v>
          </cell>
          <cell r="AF3185">
            <v>75</v>
          </cell>
          <cell r="AG3185" t="str">
            <v>TELHAMENTO COM TELHA DE FIBROCIMENTO</v>
          </cell>
          <cell r="AH3185">
            <v>0</v>
          </cell>
          <cell r="AI3185">
            <v>0</v>
          </cell>
        </row>
        <row r="3186">
          <cell r="G3186">
            <v>72094</v>
          </cell>
          <cell r="H3186" t="str">
            <v>RECOLOCAÇÃO DE TELHA DE FIBROCIMENTO ESTRUTURAL LARGURA ÚTIL 90CM, CONSIDERANDO O REAPROVEITAMENTO DO MATERIAL A EXCEÇÃO DO CONJUNTO DE ARRUELAS DE VEDAÇÃO</v>
          </cell>
          <cell r="I3186" t="str">
            <v>M2</v>
          </cell>
          <cell r="J3186">
            <v>5.68</v>
          </cell>
          <cell r="K3186" t="str">
            <v>INSUMO</v>
          </cell>
          <cell r="L3186">
            <v>1607</v>
          </cell>
          <cell r="M3186" t="str">
            <v>CONJUNTO ARRUELAS DE VEDACAO 5/16" P/ TELHA FIBROCIMENTO (UMA ARRUELA METALICA E UMA ARRULA PVC - CONICAS)</v>
          </cell>
          <cell r="N3186" t="str">
            <v>CJ</v>
          </cell>
          <cell r="O3186">
            <v>0.3</v>
          </cell>
          <cell r="P3186">
            <v>0.1</v>
          </cell>
          <cell r="Q3186">
            <v>0.03</v>
          </cell>
          <cell r="AD3186" t="str">
            <v>COBE</v>
          </cell>
          <cell r="AE3186" t="str">
            <v>COBERTURA</v>
          </cell>
          <cell r="AF3186">
            <v>75</v>
          </cell>
          <cell r="AG3186" t="str">
            <v>TELHAMENTO COM TELHA DE FIBROCIMENTO</v>
          </cell>
          <cell r="AH3186">
            <v>0</v>
          </cell>
          <cell r="AI3186">
            <v>0</v>
          </cell>
        </row>
        <row r="3187">
          <cell r="G3187">
            <v>72094</v>
          </cell>
          <cell r="H3187" t="str">
            <v>RECOLOCAÇÃO DE TELHA DE FIBROCIMENTO ESTRUTURAL LARGURA ÚTIL 90CM, CONSIDERANDO O REAPROVEITAMENTO DO MATERIAL A EXCEÇÃO DO CONJUNTO DE ARRUELAS DE VEDAÇÃO</v>
          </cell>
          <cell r="I3187" t="str">
            <v>M2</v>
          </cell>
          <cell r="J3187">
            <v>5.68</v>
          </cell>
          <cell r="K3187" t="str">
            <v>INSUMO</v>
          </cell>
          <cell r="L3187">
            <v>6111</v>
          </cell>
          <cell r="M3187" t="str">
            <v>SERVENTE</v>
          </cell>
          <cell r="N3187" t="str">
            <v>H</v>
          </cell>
          <cell r="O3187">
            <v>0.3</v>
          </cell>
          <cell r="P3187">
            <v>7.44</v>
          </cell>
          <cell r="Q3187">
            <v>2.23</v>
          </cell>
          <cell r="AD3187" t="str">
            <v>COBE</v>
          </cell>
          <cell r="AE3187" t="str">
            <v>COBERTURA</v>
          </cell>
          <cell r="AF3187">
            <v>75</v>
          </cell>
          <cell r="AG3187" t="str">
            <v>TELHAMENTO COM TELHA DE FIBROCIMENTO</v>
          </cell>
          <cell r="AH3187">
            <v>0</v>
          </cell>
          <cell r="AI3187">
            <v>0</v>
          </cell>
        </row>
        <row r="3188">
          <cell r="G3188">
            <v>72094</v>
          </cell>
          <cell r="H3188" t="str">
            <v>RECOLOCAÇÃO DE TELHA DE FIBROCIMENTO ESTRUTURAL LARGURA ÚTIL 90CM, CONSIDERANDO O REAPROVEITAMENTO DO MATERIAL A EXCEÇÃO DO CONJUNTO DE ARRUELAS DE VEDAÇÃO</v>
          </cell>
          <cell r="I3188" t="str">
            <v>M2</v>
          </cell>
          <cell r="J3188">
            <v>5.68</v>
          </cell>
          <cell r="K3188" t="str">
            <v>INSUMO</v>
          </cell>
          <cell r="L3188">
            <v>12869</v>
          </cell>
          <cell r="M3188" t="str">
            <v>TELHADISTA</v>
          </cell>
          <cell r="N3188" t="str">
            <v>H</v>
          </cell>
          <cell r="O3188">
            <v>0.3</v>
          </cell>
          <cell r="P3188">
            <v>11.39</v>
          </cell>
          <cell r="Q3188">
            <v>3.41</v>
          </cell>
          <cell r="AD3188" t="str">
            <v>COBE</v>
          </cell>
          <cell r="AE3188" t="str">
            <v>COBERTURA</v>
          </cell>
          <cell r="AF3188">
            <v>75</v>
          </cell>
          <cell r="AG3188" t="str">
            <v>TELHAMENTO COM TELHA DE FIBROCIMENTO</v>
          </cell>
          <cell r="AH3188">
            <v>0</v>
          </cell>
          <cell r="AI3188">
            <v>0</v>
          </cell>
        </row>
        <row r="3189">
          <cell r="G3189">
            <v>73633</v>
          </cell>
          <cell r="H3189" t="str">
            <v>COBERTURA COM TELHA DE FIBROCIMENTO ESTRUTURAL LARGURA UTIL 90CM, INCLUSO ACESSORIOS DE FIXACAO E VEDACAO</v>
          </cell>
          <cell r="I3189" t="str">
            <v>M2</v>
          </cell>
          <cell r="J3189">
            <v>40.42</v>
          </cell>
          <cell r="R3189">
            <v>10.119999999999999</v>
          </cell>
          <cell r="S3189">
            <v>25.04</v>
          </cell>
          <cell r="T3189">
            <v>30.29</v>
          </cell>
          <cell r="U3189">
            <v>74.95</v>
          </cell>
          <cell r="V3189">
            <v>0</v>
          </cell>
          <cell r="W3189">
            <v>0</v>
          </cell>
          <cell r="X3189">
            <v>0</v>
          </cell>
          <cell r="Y3189">
            <v>0</v>
          </cell>
          <cell r="Z3189">
            <v>0</v>
          </cell>
          <cell r="AA3189">
            <v>0</v>
          </cell>
          <cell r="AB3189" t="str">
            <v>CAIXA REFERENCIAL</v>
          </cell>
          <cell r="AD3189" t="str">
            <v>COBE</v>
          </cell>
          <cell r="AE3189" t="str">
            <v>COBERTURA</v>
          </cell>
          <cell r="AF3189">
            <v>75</v>
          </cell>
          <cell r="AG3189" t="str">
            <v>TELHAMENTO COM TELHA DE FIBROCIMENTO</v>
          </cell>
          <cell r="AH3189">
            <v>0</v>
          </cell>
          <cell r="AI3189">
            <v>0</v>
          </cell>
        </row>
        <row r="3190">
          <cell r="G3190">
            <v>73633</v>
          </cell>
          <cell r="H3190" t="str">
            <v>COBERTURA COM TELHA DE FIBROCIMENTO ESTRUTURAL LARGURA UTIL 90CM, INCLUSO ACESSORIOS DE FIXACAO E VEDACAO</v>
          </cell>
          <cell r="I3190" t="str">
            <v>M2</v>
          </cell>
          <cell r="J3190">
            <v>40.42</v>
          </cell>
          <cell r="K3190" t="str">
            <v>INSUMO</v>
          </cell>
          <cell r="L3190">
            <v>1607</v>
          </cell>
          <cell r="M3190" t="str">
            <v>CONJUNTO ARRUELAS DE VEDACAO 5/16" P/ TELHA FIBROCIMENTO (UMA ARRUELA METALICA E UMA ARRULA PVC - CONICAS)</v>
          </cell>
          <cell r="N3190" t="str">
            <v>CJ</v>
          </cell>
          <cell r="O3190">
            <v>0.3</v>
          </cell>
          <cell r="P3190">
            <v>0.1</v>
          </cell>
          <cell r="Q3190">
            <v>0.03</v>
          </cell>
          <cell r="AD3190" t="str">
            <v>COBE</v>
          </cell>
          <cell r="AE3190" t="str">
            <v>COBERTURA</v>
          </cell>
          <cell r="AF3190">
            <v>75</v>
          </cell>
          <cell r="AG3190" t="str">
            <v>TELHAMENTO COM TELHA DE FIBROCIMENTO</v>
          </cell>
          <cell r="AH3190">
            <v>0</v>
          </cell>
          <cell r="AI3190">
            <v>0</v>
          </cell>
        </row>
        <row r="3191">
          <cell r="G3191">
            <v>73633</v>
          </cell>
          <cell r="H3191" t="str">
            <v>COBERTURA COM TELHA DE FIBROCIMENTO ESTRUTURAL LARGURA UTIL 90CM, INCLUSO ACESSORIOS DE FIXACAO E VEDACAO</v>
          </cell>
          <cell r="I3191" t="str">
            <v>M2</v>
          </cell>
          <cell r="J3191">
            <v>40.42</v>
          </cell>
          <cell r="K3191" t="str">
            <v>INSUMO</v>
          </cell>
          <cell r="L3191">
            <v>4304</v>
          </cell>
          <cell r="M3191" t="str">
            <v>PARAFUSO ZINCADO ROSCA SOBERBA 5/16" X 150MM P/ TELHA FIBROCIMENTO</v>
          </cell>
          <cell r="N3191" t="str">
            <v>UN</v>
          </cell>
          <cell r="O3191">
            <v>0.3</v>
          </cell>
          <cell r="P3191">
            <v>0.64</v>
          </cell>
          <cell r="Q3191">
            <v>0.19</v>
          </cell>
          <cell r="AD3191" t="str">
            <v>COBE</v>
          </cell>
          <cell r="AE3191" t="str">
            <v>COBERTURA</v>
          </cell>
          <cell r="AF3191">
            <v>75</v>
          </cell>
          <cell r="AG3191" t="str">
            <v>TELHAMENTO COM TELHA DE FIBROCIMENTO</v>
          </cell>
          <cell r="AH3191">
            <v>0</v>
          </cell>
          <cell r="AI3191">
            <v>0</v>
          </cell>
        </row>
        <row r="3192">
          <cell r="G3192">
            <v>73633</v>
          </cell>
          <cell r="H3192" t="str">
            <v>COBERTURA COM TELHA DE FIBROCIMENTO ESTRUTURAL LARGURA UTIL 90CM, INCLUSO ACESSORIOS DE FIXACAO E VEDACAO</v>
          </cell>
          <cell r="I3192" t="str">
            <v>M2</v>
          </cell>
          <cell r="J3192">
            <v>40.42</v>
          </cell>
          <cell r="K3192" t="str">
            <v>INSUMO</v>
          </cell>
          <cell r="L3192">
            <v>4312</v>
          </cell>
          <cell r="M3192" t="str">
            <v>FIXADOR ABA SIMPLES P/ TELHA CANALETA 90 OU KALHETAO</v>
          </cell>
          <cell r="N3192" t="str">
            <v>UN</v>
          </cell>
          <cell r="O3192">
            <v>0.31</v>
          </cell>
          <cell r="P3192">
            <v>1.41</v>
          </cell>
          <cell r="Q3192">
            <v>0.43</v>
          </cell>
          <cell r="AD3192" t="str">
            <v>COBE</v>
          </cell>
          <cell r="AE3192" t="str">
            <v>COBERTURA</v>
          </cell>
          <cell r="AF3192">
            <v>75</v>
          </cell>
          <cell r="AG3192" t="str">
            <v>TELHAMENTO COM TELHA DE FIBROCIMENTO</v>
          </cell>
          <cell r="AH3192">
            <v>0</v>
          </cell>
          <cell r="AI3192">
            <v>0</v>
          </cell>
        </row>
        <row r="3193">
          <cell r="G3193">
            <v>73633</v>
          </cell>
          <cell r="H3193" t="str">
            <v>COBERTURA COM TELHA DE FIBROCIMENTO ESTRUTURAL LARGURA UTIL 90CM, INCLUSO ACESSORIOS DE FIXACAO E VEDACAO</v>
          </cell>
          <cell r="I3193" t="str">
            <v>M2</v>
          </cell>
          <cell r="J3193">
            <v>40.42</v>
          </cell>
          <cell r="K3193" t="str">
            <v>INSUMO</v>
          </cell>
          <cell r="L3193">
            <v>6111</v>
          </cell>
          <cell r="M3193" t="str">
            <v>SERVENTE</v>
          </cell>
          <cell r="N3193" t="str">
            <v>H</v>
          </cell>
          <cell r="O3193">
            <v>0.89999999999999991</v>
          </cell>
          <cell r="P3193">
            <v>7.44</v>
          </cell>
          <cell r="Q3193">
            <v>6.7</v>
          </cell>
          <cell r="AD3193" t="str">
            <v>COBE</v>
          </cell>
          <cell r="AE3193" t="str">
            <v>COBERTURA</v>
          </cell>
          <cell r="AF3193">
            <v>75</v>
          </cell>
          <cell r="AG3193" t="str">
            <v>TELHAMENTO COM TELHA DE FIBROCIMENTO</v>
          </cell>
          <cell r="AH3193">
            <v>0</v>
          </cell>
          <cell r="AI3193">
            <v>0</v>
          </cell>
        </row>
        <row r="3194">
          <cell r="G3194">
            <v>73633</v>
          </cell>
          <cell r="H3194" t="str">
            <v>COBERTURA COM TELHA DE FIBROCIMENTO ESTRUTURAL LARGURA UTIL 90CM, INCLUSO ACESSORIOS DE FIXACAO E VEDACAO</v>
          </cell>
          <cell r="I3194" t="str">
            <v>M2</v>
          </cell>
          <cell r="J3194">
            <v>40.42</v>
          </cell>
          <cell r="K3194" t="str">
            <v>INSUMO</v>
          </cell>
          <cell r="L3194">
            <v>7228</v>
          </cell>
          <cell r="M3194" t="str">
            <v>TELHA ESTRUTURAL FIBROCIMENTO CANALETE 90 OU KALHETAO, C = 6,70M</v>
          </cell>
          <cell r="N3194" t="str">
            <v>M2</v>
          </cell>
          <cell r="O3194">
            <v>1.0900000000000001</v>
          </cell>
          <cell r="P3194">
            <v>27.02</v>
          </cell>
          <cell r="Q3194">
            <v>29.45</v>
          </cell>
          <cell r="AD3194" t="str">
            <v>COBE</v>
          </cell>
          <cell r="AE3194" t="str">
            <v>COBERTURA</v>
          </cell>
          <cell r="AF3194">
            <v>75</v>
          </cell>
          <cell r="AG3194" t="str">
            <v>TELHAMENTO COM TELHA DE FIBROCIMENTO</v>
          </cell>
          <cell r="AH3194">
            <v>0</v>
          </cell>
          <cell r="AI3194">
            <v>0</v>
          </cell>
        </row>
        <row r="3195">
          <cell r="G3195">
            <v>73633</v>
          </cell>
          <cell r="H3195" t="str">
            <v>COBERTURA COM TELHA DE FIBROCIMENTO ESTRUTURAL LARGURA UTIL 90CM, INCLUSO ACESSORIOS DE FIXACAO E VEDACAO</v>
          </cell>
          <cell r="I3195" t="str">
            <v>M2</v>
          </cell>
          <cell r="J3195">
            <v>40.42</v>
          </cell>
          <cell r="K3195" t="str">
            <v>INSUMO</v>
          </cell>
          <cell r="L3195">
            <v>11092</v>
          </cell>
          <cell r="M3195" t="str">
            <v>PINGADEIRA PLASTICA P/ TELHA FIBROCIMENTO CANALETE 90</v>
          </cell>
          <cell r="N3195" t="str">
            <v>UN</v>
          </cell>
          <cell r="O3195">
            <v>0.66669999999999996</v>
          </cell>
          <cell r="P3195">
            <v>0.18</v>
          </cell>
          <cell r="Q3195">
            <v>0.12</v>
          </cell>
          <cell r="AD3195" t="str">
            <v>COBE</v>
          </cell>
          <cell r="AE3195" t="str">
            <v>COBERTURA</v>
          </cell>
          <cell r="AF3195">
            <v>75</v>
          </cell>
          <cell r="AG3195" t="str">
            <v>TELHAMENTO COM TELHA DE FIBROCIMENTO</v>
          </cell>
          <cell r="AH3195">
            <v>0</v>
          </cell>
          <cell r="AI3195">
            <v>0</v>
          </cell>
        </row>
        <row r="3196">
          <cell r="G3196">
            <v>73633</v>
          </cell>
          <cell r="H3196" t="str">
            <v>COBERTURA COM TELHA DE FIBROCIMENTO ESTRUTURAL LARGURA UTIL 90CM, INCLUSO ACESSORIOS DE FIXACAO E VEDACAO</v>
          </cell>
          <cell r="I3196" t="str">
            <v>M2</v>
          </cell>
          <cell r="J3196">
            <v>40.42</v>
          </cell>
          <cell r="K3196" t="str">
            <v>INSUMO</v>
          </cell>
          <cell r="L3196">
            <v>11622</v>
          </cell>
          <cell r="M3196" t="str">
            <v>SELANTE À BASE DE ALCATRAO E POLIURETANO SIKAFLEX T-68 OU EQUIVALENTE</v>
          </cell>
          <cell r="N3196" t="str">
            <v>KG</v>
          </cell>
          <cell r="O3196">
            <v>1.4E-3</v>
          </cell>
          <cell r="P3196">
            <v>41.51</v>
          </cell>
          <cell r="Q3196">
            <v>0.05</v>
          </cell>
          <cell r="AD3196" t="str">
            <v>COBE</v>
          </cell>
          <cell r="AE3196" t="str">
            <v>COBERTURA</v>
          </cell>
          <cell r="AF3196">
            <v>75</v>
          </cell>
          <cell r="AG3196" t="str">
            <v>TELHAMENTO COM TELHA DE FIBROCIMENTO</v>
          </cell>
          <cell r="AH3196">
            <v>0</v>
          </cell>
          <cell r="AI3196">
            <v>0</v>
          </cell>
        </row>
        <row r="3197">
          <cell r="G3197">
            <v>73633</v>
          </cell>
          <cell r="H3197" t="str">
            <v>COBERTURA COM TELHA DE FIBROCIMENTO ESTRUTURAL LARGURA UTIL 90CM, INCLUSO ACESSORIOS DE FIXACAO E VEDACAO</v>
          </cell>
          <cell r="I3197" t="str">
            <v>M2</v>
          </cell>
          <cell r="J3197">
            <v>40.42</v>
          </cell>
          <cell r="K3197" t="str">
            <v>INSUMO</v>
          </cell>
          <cell r="L3197">
            <v>12869</v>
          </cell>
          <cell r="M3197" t="str">
            <v>TELHADISTA</v>
          </cell>
          <cell r="N3197" t="str">
            <v>H</v>
          </cell>
          <cell r="O3197">
            <v>0.3</v>
          </cell>
          <cell r="P3197">
            <v>11.39</v>
          </cell>
          <cell r="Q3197">
            <v>3.41</v>
          </cell>
          <cell r="AD3197" t="str">
            <v>COBE</v>
          </cell>
          <cell r="AE3197" t="str">
            <v>COBERTURA</v>
          </cell>
          <cell r="AF3197">
            <v>75</v>
          </cell>
          <cell r="AG3197" t="str">
            <v>TELHAMENTO COM TELHA DE FIBROCIMENTO</v>
          </cell>
          <cell r="AH3197">
            <v>0</v>
          </cell>
          <cell r="AI3197">
            <v>0</v>
          </cell>
        </row>
        <row r="3198">
          <cell r="G3198">
            <v>73634</v>
          </cell>
          <cell r="H3198" t="str">
            <v>COBERTURA COM TELHA DE FIBROCIMENTO ESTRUTURAL LARGURA ÚTIL 49CM OU 44CM, INCLUSO ACESSÓRIOS DE FIXAÇÃO E VEDAÇÃO, EXCLUINDO MADEIRAMENTO</v>
          </cell>
          <cell r="I3198" t="str">
            <v>M2</v>
          </cell>
          <cell r="J3198">
            <v>53.42</v>
          </cell>
          <cell r="R3198">
            <v>8.09</v>
          </cell>
          <cell r="S3198">
            <v>15.15</v>
          </cell>
          <cell r="T3198">
            <v>45.32</v>
          </cell>
          <cell r="U3198">
            <v>84.84</v>
          </cell>
          <cell r="V3198">
            <v>0</v>
          </cell>
          <cell r="W3198">
            <v>0</v>
          </cell>
          <cell r="X3198">
            <v>0</v>
          </cell>
          <cell r="Y3198">
            <v>0</v>
          </cell>
          <cell r="Z3198">
            <v>0</v>
          </cell>
          <cell r="AA3198">
            <v>0</v>
          </cell>
          <cell r="AB3198" t="str">
            <v>CAIXA REFERENCIAL</v>
          </cell>
          <cell r="AD3198" t="str">
            <v>COBE</v>
          </cell>
          <cell r="AE3198" t="str">
            <v>COBERTURA</v>
          </cell>
          <cell r="AF3198">
            <v>75</v>
          </cell>
          <cell r="AG3198" t="str">
            <v>TELHAMENTO COM TELHA DE FIBROCIMENTO</v>
          </cell>
          <cell r="AH3198">
            <v>0</v>
          </cell>
          <cell r="AI3198">
            <v>0</v>
          </cell>
        </row>
        <row r="3199">
          <cell r="G3199">
            <v>73634</v>
          </cell>
          <cell r="H3199" t="str">
            <v>COBERTURA COM TELHA DE FIBROCIMENTO ESTRUTURAL LARGURA ÚTIL 49CM OU 44CM, INCLUSO ACESSÓRIOS DE FIXAÇÃO E VEDAÇÃO, EXCLUINDO MADEIRAMENTO</v>
          </cell>
          <cell r="I3199" t="str">
            <v>M2</v>
          </cell>
          <cell r="J3199">
            <v>53.42</v>
          </cell>
          <cell r="K3199" t="str">
            <v>INSUMO</v>
          </cell>
          <cell r="L3199">
            <v>142</v>
          </cell>
          <cell r="M3199" t="str">
            <v>SELANTE ELÁSTICO MONOCOMPONENTE À BASE DE POLIURETANO SIKAFLEX 1A PLUS OU EQUIVALENTE</v>
          </cell>
          <cell r="N3199" t="str">
            <v>310ML</v>
          </cell>
          <cell r="O3199">
            <v>3.2299999999999998E-3</v>
          </cell>
          <cell r="P3199">
            <v>47.24</v>
          </cell>
          <cell r="Q3199">
            <v>0.15</v>
          </cell>
          <cell r="AD3199" t="str">
            <v>COBE</v>
          </cell>
          <cell r="AE3199" t="str">
            <v>COBERTURA</v>
          </cell>
          <cell r="AF3199">
            <v>75</v>
          </cell>
          <cell r="AG3199" t="str">
            <v>TELHAMENTO COM TELHA DE FIBROCIMENTO</v>
          </cell>
          <cell r="AH3199">
            <v>0</v>
          </cell>
          <cell r="AI3199">
            <v>0</v>
          </cell>
        </row>
        <row r="3200">
          <cell r="G3200">
            <v>73634</v>
          </cell>
          <cell r="H3200" t="str">
            <v>COBERTURA COM TELHA DE FIBROCIMENTO ESTRUTURAL LARGURA ÚTIL 49CM OU 44CM, INCLUSO ACESSÓRIOS DE FIXAÇÃO E VEDAÇÃO, EXCLUINDO MADEIRAMENTO</v>
          </cell>
          <cell r="I3200" t="str">
            <v>M2</v>
          </cell>
          <cell r="J3200">
            <v>53.42</v>
          </cell>
          <cell r="K3200" t="str">
            <v>INSUMO</v>
          </cell>
          <cell r="L3200">
            <v>1607</v>
          </cell>
          <cell r="M3200" t="str">
            <v>CONJUNTO ARRUELAS DE VEDACAO 5/16" P/ TELHA FIBROCIMENTO (UMA ARRUELA METALICA E UMA ARRULA PVC - CONICAS)</v>
          </cell>
          <cell r="N3200" t="str">
            <v>CJ</v>
          </cell>
          <cell r="O3200">
            <v>0.64</v>
          </cell>
          <cell r="P3200">
            <v>0.1</v>
          </cell>
          <cell r="Q3200">
            <v>0.06</v>
          </cell>
          <cell r="AD3200" t="str">
            <v>COBE</v>
          </cell>
          <cell r="AE3200" t="str">
            <v>COBERTURA</v>
          </cell>
          <cell r="AF3200">
            <v>75</v>
          </cell>
          <cell r="AG3200" t="str">
            <v>TELHAMENTO COM TELHA DE FIBROCIMENTO</v>
          </cell>
          <cell r="AH3200">
            <v>0</v>
          </cell>
          <cell r="AI3200">
            <v>0</v>
          </cell>
        </row>
        <row r="3201">
          <cell r="G3201">
            <v>73634</v>
          </cell>
          <cell r="H3201" t="str">
            <v>COBERTURA COM TELHA DE FIBROCIMENTO ESTRUTURAL LARGURA ÚTIL 49CM OU 44CM, INCLUSO ACESSÓRIOS DE FIXAÇÃO E VEDAÇÃO, EXCLUINDO MADEIRAMENTO</v>
          </cell>
          <cell r="I3201" t="str">
            <v>M2</v>
          </cell>
          <cell r="J3201">
            <v>53.42</v>
          </cell>
          <cell r="K3201" t="str">
            <v>INSUMO</v>
          </cell>
          <cell r="L3201">
            <v>4299</v>
          </cell>
          <cell r="M3201" t="str">
            <v>PARAFUSO ZINCADO ROSCA SOBERBA 5/16" X 110MM P/ TELHA FIBROCIMENTO</v>
          </cell>
          <cell r="N3201" t="str">
            <v>UN</v>
          </cell>
          <cell r="O3201">
            <v>0.64</v>
          </cell>
          <cell r="P3201">
            <v>0.5</v>
          </cell>
          <cell r="Q3201">
            <v>0.32</v>
          </cell>
          <cell r="AD3201" t="str">
            <v>COBE</v>
          </cell>
          <cell r="AE3201" t="str">
            <v>COBERTURA</v>
          </cell>
          <cell r="AF3201">
            <v>75</v>
          </cell>
          <cell r="AG3201" t="str">
            <v>TELHAMENTO COM TELHA DE FIBROCIMENTO</v>
          </cell>
          <cell r="AH3201">
            <v>0</v>
          </cell>
          <cell r="AI3201">
            <v>0</v>
          </cell>
        </row>
        <row r="3202">
          <cell r="G3202">
            <v>73634</v>
          </cell>
          <cell r="H3202" t="str">
            <v>COBERTURA COM TELHA DE FIBROCIMENTO ESTRUTURAL LARGURA ÚTIL 49CM OU 44CM, INCLUSO ACESSÓRIOS DE FIXAÇÃO E VEDAÇÃO, EXCLUINDO MADEIRAMENTO</v>
          </cell>
          <cell r="I3202" t="str">
            <v>M2</v>
          </cell>
          <cell r="J3202">
            <v>53.42</v>
          </cell>
          <cell r="K3202" t="str">
            <v>INSUMO</v>
          </cell>
          <cell r="L3202">
            <v>4311</v>
          </cell>
          <cell r="M3202" t="str">
            <v>FIXADOR ABA SIMPLES P/ TELHA CANALETA 49 OU KALHETA</v>
          </cell>
          <cell r="N3202" t="str">
            <v>UN</v>
          </cell>
          <cell r="O3202">
            <v>6.6699999999999995E-2</v>
          </cell>
          <cell r="P3202">
            <v>1.02</v>
          </cell>
          <cell r="Q3202">
            <v>0.06</v>
          </cell>
          <cell r="AD3202" t="str">
            <v>COBE</v>
          </cell>
          <cell r="AE3202" t="str">
            <v>COBERTURA</v>
          </cell>
          <cell r="AF3202">
            <v>75</v>
          </cell>
          <cell r="AG3202" t="str">
            <v>TELHAMENTO COM TELHA DE FIBROCIMENTO</v>
          </cell>
          <cell r="AH3202">
            <v>0</v>
          </cell>
          <cell r="AI3202">
            <v>0</v>
          </cell>
        </row>
        <row r="3203">
          <cell r="G3203">
            <v>73634</v>
          </cell>
          <cell r="H3203" t="str">
            <v>COBERTURA COM TELHA DE FIBROCIMENTO ESTRUTURAL LARGURA ÚTIL 49CM OU 44CM, INCLUSO ACESSÓRIOS DE FIXAÇÃO E VEDAÇÃO, EXCLUINDO MADEIRAMENTO</v>
          </cell>
          <cell r="I3203" t="str">
            <v>M2</v>
          </cell>
          <cell r="J3203">
            <v>53.42</v>
          </cell>
          <cell r="K3203" t="str">
            <v>INSUMO</v>
          </cell>
          <cell r="L3203">
            <v>6111</v>
          </cell>
          <cell r="M3203" t="str">
            <v>SERVENTE</v>
          </cell>
          <cell r="N3203" t="str">
            <v>H</v>
          </cell>
          <cell r="O3203">
            <v>0.72</v>
          </cell>
          <cell r="P3203">
            <v>7.44</v>
          </cell>
          <cell r="Q3203">
            <v>5.36</v>
          </cell>
          <cell r="AD3203" t="str">
            <v>COBE</v>
          </cell>
          <cell r="AE3203" t="str">
            <v>COBERTURA</v>
          </cell>
          <cell r="AF3203">
            <v>75</v>
          </cell>
          <cell r="AG3203" t="str">
            <v>TELHAMENTO COM TELHA DE FIBROCIMENTO</v>
          </cell>
          <cell r="AH3203">
            <v>0</v>
          </cell>
          <cell r="AI3203">
            <v>0</v>
          </cell>
        </row>
        <row r="3204">
          <cell r="G3204">
            <v>73634</v>
          </cell>
          <cell r="H3204" t="str">
            <v>COBERTURA COM TELHA DE FIBROCIMENTO ESTRUTURAL LARGURA ÚTIL 49CM OU 44CM, INCLUSO ACESSÓRIOS DE FIXAÇÃO E VEDAÇÃO, EXCLUINDO MADEIRAMENTO</v>
          </cell>
          <cell r="I3204" t="str">
            <v>M2</v>
          </cell>
          <cell r="J3204">
            <v>53.42</v>
          </cell>
          <cell r="K3204" t="str">
            <v>INSUMO</v>
          </cell>
          <cell r="L3204">
            <v>7221</v>
          </cell>
          <cell r="M3204" t="str">
            <v>TELHA ESTRUTURAL FIBROCIMENTO CANALETE 49 OU KALHETA, 1 ABA C = 4,5CM</v>
          </cell>
          <cell r="N3204" t="str">
            <v>M2</v>
          </cell>
          <cell r="O3204">
            <v>1.25</v>
          </cell>
          <cell r="P3204">
            <v>35.68</v>
          </cell>
          <cell r="Q3204">
            <v>44.6</v>
          </cell>
          <cell r="AD3204" t="str">
            <v>COBE</v>
          </cell>
          <cell r="AE3204" t="str">
            <v>COBERTURA</v>
          </cell>
          <cell r="AF3204">
            <v>75</v>
          </cell>
          <cell r="AG3204" t="str">
            <v>TELHAMENTO COM TELHA DE FIBROCIMENTO</v>
          </cell>
          <cell r="AH3204">
            <v>0</v>
          </cell>
          <cell r="AI3204">
            <v>0</v>
          </cell>
        </row>
        <row r="3205">
          <cell r="G3205">
            <v>73634</v>
          </cell>
          <cell r="H3205" t="str">
            <v>COBERTURA COM TELHA DE FIBROCIMENTO ESTRUTURAL LARGURA ÚTIL 49CM OU 44CM, INCLUSO ACESSÓRIOS DE FIXAÇÃO E VEDAÇÃO, EXCLUINDO MADEIRAMENTO</v>
          </cell>
          <cell r="I3205" t="str">
            <v>M2</v>
          </cell>
          <cell r="J3205">
            <v>53.42</v>
          </cell>
          <cell r="K3205" t="str">
            <v>INSUMO</v>
          </cell>
          <cell r="L3205">
            <v>11091</v>
          </cell>
          <cell r="M3205" t="str">
            <v>PINGADEIRA PLASTICA P/ TELHA FIBROCIMENTO CANALETE 49 OU KALHETA</v>
          </cell>
          <cell r="N3205" t="str">
            <v>UN</v>
          </cell>
          <cell r="O3205">
            <v>0.66669999999999996</v>
          </cell>
          <cell r="P3205">
            <v>0.17</v>
          </cell>
          <cell r="Q3205">
            <v>0.11</v>
          </cell>
          <cell r="AD3205" t="str">
            <v>COBE</v>
          </cell>
          <cell r="AE3205" t="str">
            <v>COBERTURA</v>
          </cell>
          <cell r="AF3205">
            <v>75</v>
          </cell>
          <cell r="AG3205" t="str">
            <v>TELHAMENTO COM TELHA DE FIBROCIMENTO</v>
          </cell>
          <cell r="AH3205">
            <v>0</v>
          </cell>
          <cell r="AI3205">
            <v>0</v>
          </cell>
        </row>
        <row r="3206">
          <cell r="G3206">
            <v>73634</v>
          </cell>
          <cell r="H3206" t="str">
            <v>COBERTURA COM TELHA DE FIBROCIMENTO ESTRUTURAL LARGURA ÚTIL 49CM OU 44CM, INCLUSO ACESSÓRIOS DE FIXAÇÃO E VEDAÇÃO, EXCLUINDO MADEIRAMENTO</v>
          </cell>
          <cell r="I3206" t="str">
            <v>M2</v>
          </cell>
          <cell r="J3206">
            <v>53.42</v>
          </cell>
          <cell r="K3206" t="str">
            <v>INSUMO</v>
          </cell>
          <cell r="L3206">
            <v>12869</v>
          </cell>
          <cell r="M3206" t="str">
            <v>TELHADISTA</v>
          </cell>
          <cell r="N3206" t="str">
            <v>H</v>
          </cell>
          <cell r="O3206">
            <v>0.24</v>
          </cell>
          <cell r="P3206">
            <v>11.39</v>
          </cell>
          <cell r="Q3206">
            <v>2.73</v>
          </cell>
          <cell r="AD3206" t="str">
            <v>COBE</v>
          </cell>
          <cell r="AE3206" t="str">
            <v>COBERTURA</v>
          </cell>
          <cell r="AF3206">
            <v>75</v>
          </cell>
          <cell r="AG3206" t="str">
            <v>TELHAMENTO COM TELHA DE FIBROCIMENTO</v>
          </cell>
          <cell r="AH3206">
            <v>0</v>
          </cell>
          <cell r="AI3206">
            <v>0</v>
          </cell>
        </row>
        <row r="3207">
          <cell r="G3207" t="str">
            <v>74088/1</v>
          </cell>
          <cell r="H3207" t="str">
            <v>TELHAMENTO COM TELHA DE FIBROCIMENTO ONDULADA, ESPESSURA 6MM, INCLUSO JUNTAS DE VEDACAO E ACESSORIOS DE FIXACAO, EXCLUINDO MADEIRAMENTO</v>
          </cell>
          <cell r="I3207" t="str">
            <v>M2</v>
          </cell>
          <cell r="J3207">
            <v>18.54</v>
          </cell>
          <cell r="R3207">
            <v>4.1399999999999997</v>
          </cell>
          <cell r="S3207">
            <v>22.35</v>
          </cell>
          <cell r="T3207">
            <v>14.39</v>
          </cell>
          <cell r="U3207">
            <v>77.64</v>
          </cell>
          <cell r="V3207">
            <v>0</v>
          </cell>
          <cell r="W3207">
            <v>0</v>
          </cell>
          <cell r="X3207">
            <v>0</v>
          </cell>
          <cell r="Y3207">
            <v>0</v>
          </cell>
          <cell r="Z3207">
            <v>0</v>
          </cell>
          <cell r="AA3207">
            <v>0</v>
          </cell>
          <cell r="AB3207" t="str">
            <v>CAIXA REFERENCIAL</v>
          </cell>
          <cell r="AD3207" t="str">
            <v>COBE</v>
          </cell>
          <cell r="AE3207" t="str">
            <v>COBERTURA</v>
          </cell>
          <cell r="AF3207">
            <v>75</v>
          </cell>
          <cell r="AG3207" t="str">
            <v>TELHAMENTO COM TELHA DE FIBROCIMENTO</v>
          </cell>
          <cell r="AH3207">
            <v>74088</v>
          </cell>
          <cell r="AI3207" t="str">
            <v>TELHAMENTO C/ TELHA DE FIBROCIMENTO</v>
          </cell>
        </row>
        <row r="3208">
          <cell r="G3208" t="str">
            <v>74088/1</v>
          </cell>
          <cell r="H3208" t="str">
            <v>TELHAMENTO COM TELHA DE FIBROCIMENTO ONDULADA, ESPESSURA 6MM, INCLUSO JUNTAS DE VEDACAO E ACESSORIOS DE FIXACAO, EXCLUINDO MADEIRAMENTO</v>
          </cell>
          <cell r="I3208" t="str">
            <v>M2</v>
          </cell>
          <cell r="J3208">
            <v>18.54</v>
          </cell>
          <cell r="K3208" t="str">
            <v>INSUMO</v>
          </cell>
          <cell r="L3208">
            <v>1607</v>
          </cell>
          <cell r="M3208" t="str">
            <v>CONJUNTO ARRUELAS DE VEDACAO 5/16" P/ TELHA FIBROCIMENTO (UMA ARRUELA METALICA E UMA ARRULA PVC - CONICAS)</v>
          </cell>
          <cell r="N3208" t="str">
            <v>CJ</v>
          </cell>
          <cell r="O3208">
            <v>1.42</v>
          </cell>
          <cell r="P3208">
            <v>0.1</v>
          </cell>
          <cell r="Q3208">
            <v>0.14000000000000001</v>
          </cell>
          <cell r="AD3208" t="str">
            <v>COBE</v>
          </cell>
          <cell r="AE3208" t="str">
            <v>COBERTURA</v>
          </cell>
          <cell r="AF3208">
            <v>75</v>
          </cell>
          <cell r="AG3208" t="str">
            <v>TELHAMENTO COM TELHA DE FIBROCIMENTO</v>
          </cell>
          <cell r="AH3208">
            <v>74088</v>
          </cell>
          <cell r="AI3208" t="str">
            <v>TELHAMENTO C/ TELHA DE FIBROCIMENTO</v>
          </cell>
        </row>
        <row r="3209">
          <cell r="G3209" t="str">
            <v>74088/1</v>
          </cell>
          <cell r="H3209" t="str">
            <v>TELHAMENTO COM TELHA DE FIBROCIMENTO ONDULADA, ESPESSURA 6MM, INCLUSO JUNTAS DE VEDACAO E ACESSORIOS DE FIXACAO, EXCLUINDO MADEIRAMENTO</v>
          </cell>
          <cell r="I3209" t="str">
            <v>M2</v>
          </cell>
          <cell r="J3209">
            <v>18.54</v>
          </cell>
          <cell r="K3209" t="str">
            <v>INSUMO</v>
          </cell>
          <cell r="L3209">
            <v>4299</v>
          </cell>
          <cell r="M3209" t="str">
            <v>PARAFUSO ZINCADO ROSCA SOBERBA 5/16" X 110MM P/ TELHA FIBROCIMENTO</v>
          </cell>
          <cell r="N3209" t="str">
            <v>UN</v>
          </cell>
          <cell r="O3209">
            <v>1.42</v>
          </cell>
          <cell r="P3209">
            <v>0.5</v>
          </cell>
          <cell r="Q3209">
            <v>0.71</v>
          </cell>
          <cell r="AD3209" t="str">
            <v>COBE</v>
          </cell>
          <cell r="AE3209" t="str">
            <v>COBERTURA</v>
          </cell>
          <cell r="AF3209">
            <v>75</v>
          </cell>
          <cell r="AG3209" t="str">
            <v>TELHAMENTO COM TELHA DE FIBROCIMENTO</v>
          </cell>
          <cell r="AH3209">
            <v>74088</v>
          </cell>
          <cell r="AI3209" t="str">
            <v>TELHAMENTO C/ TELHA DE FIBROCIMENTO</v>
          </cell>
        </row>
        <row r="3210">
          <cell r="G3210" t="str">
            <v>74088/1</v>
          </cell>
          <cell r="H3210" t="str">
            <v>TELHAMENTO COM TELHA DE FIBROCIMENTO ONDULADA, ESPESSURA 6MM, INCLUSO JUNTAS DE VEDACAO E ACESSORIOS DE FIXACAO, EXCLUINDO MADEIRAMENTO</v>
          </cell>
          <cell r="I3210" t="str">
            <v>M2</v>
          </cell>
          <cell r="J3210">
            <v>18.54</v>
          </cell>
          <cell r="K3210" t="str">
            <v>INSUMO</v>
          </cell>
          <cell r="L3210">
            <v>6111</v>
          </cell>
          <cell r="M3210" t="str">
            <v>SERVENTE</v>
          </cell>
          <cell r="N3210" t="str">
            <v>H</v>
          </cell>
          <cell r="O3210">
            <v>0.22</v>
          </cell>
          <cell r="P3210">
            <v>7.44</v>
          </cell>
          <cell r="Q3210">
            <v>1.63</v>
          </cell>
          <cell r="AD3210" t="str">
            <v>COBE</v>
          </cell>
          <cell r="AE3210" t="str">
            <v>COBERTURA</v>
          </cell>
          <cell r="AF3210">
            <v>75</v>
          </cell>
          <cell r="AG3210" t="str">
            <v>TELHAMENTO COM TELHA DE FIBROCIMENTO</v>
          </cell>
          <cell r="AH3210">
            <v>74088</v>
          </cell>
          <cell r="AI3210" t="str">
            <v>TELHAMENTO C/ TELHA DE FIBROCIMENTO</v>
          </cell>
        </row>
        <row r="3211">
          <cell r="G3211" t="str">
            <v>74088/1</v>
          </cell>
          <cell r="H3211" t="str">
            <v>TELHAMENTO COM TELHA DE FIBROCIMENTO ONDULADA, ESPESSURA 6MM, INCLUSO JUNTAS DE VEDACAO E ACESSORIOS DE FIXACAO, EXCLUINDO MADEIRAMENTO</v>
          </cell>
          <cell r="I3211" t="str">
            <v>M2</v>
          </cell>
          <cell r="J3211">
            <v>18.54</v>
          </cell>
          <cell r="K3211" t="str">
            <v>INSUMO</v>
          </cell>
          <cell r="L3211">
            <v>7194</v>
          </cell>
          <cell r="M3211" t="str">
            <v>TELHA FIBROCIMENTO ONDULADA 6MM - 2,44 X 1,10M</v>
          </cell>
          <cell r="N3211" t="str">
            <v>M2</v>
          </cell>
          <cell r="O3211">
            <v>1.1499999999999999</v>
          </cell>
          <cell r="P3211">
            <v>11.77</v>
          </cell>
          <cell r="Q3211">
            <v>13.54</v>
          </cell>
          <cell r="AD3211" t="str">
            <v>COBE</v>
          </cell>
          <cell r="AE3211" t="str">
            <v>COBERTURA</v>
          </cell>
          <cell r="AF3211">
            <v>75</v>
          </cell>
          <cell r="AG3211" t="str">
            <v>TELHAMENTO COM TELHA DE FIBROCIMENTO</v>
          </cell>
          <cell r="AH3211">
            <v>74088</v>
          </cell>
          <cell r="AI3211" t="str">
            <v>TELHAMENTO C/ TELHA DE FIBROCIMENTO</v>
          </cell>
        </row>
        <row r="3212">
          <cell r="G3212" t="str">
            <v>74088/1</v>
          </cell>
          <cell r="H3212" t="str">
            <v>TELHAMENTO COM TELHA DE FIBROCIMENTO ONDULADA, ESPESSURA 6MM, INCLUSO JUNTAS DE VEDACAO E ACESSORIOS DE FIXACAO, EXCLUINDO MADEIRAMENTO</v>
          </cell>
          <cell r="I3212" t="str">
            <v>M2</v>
          </cell>
          <cell r="J3212">
            <v>18.54</v>
          </cell>
          <cell r="K3212" t="str">
            <v>INSUMO</v>
          </cell>
          <cell r="L3212">
            <v>12869</v>
          </cell>
          <cell r="M3212" t="str">
            <v>TELHADISTA</v>
          </cell>
          <cell r="N3212" t="str">
            <v>H</v>
          </cell>
          <cell r="O3212">
            <v>0.22</v>
          </cell>
          <cell r="P3212">
            <v>11.39</v>
          </cell>
          <cell r="Q3212">
            <v>2.5</v>
          </cell>
          <cell r="AD3212" t="str">
            <v>COBE</v>
          </cell>
          <cell r="AE3212" t="str">
            <v>COBERTURA</v>
          </cell>
          <cell r="AF3212">
            <v>75</v>
          </cell>
          <cell r="AG3212" t="str">
            <v>TELHAMENTO COM TELHA DE FIBROCIMENTO</v>
          </cell>
          <cell r="AH3212">
            <v>74088</v>
          </cell>
          <cell r="AI3212" t="str">
            <v>TELHAMENTO C/ TELHA DE FIBROCIMENTO</v>
          </cell>
        </row>
        <row r="3213">
          <cell r="G3213">
            <v>84035</v>
          </cell>
          <cell r="H3213" t="str">
            <v>COBERTURA COM TELHA DE FIBROCIMENTO ONDULADA, ESPESSURA 8 MM, INCLUINDO ACESSORIOS, EXCLUINDO MADEIRAMENTO</v>
          </cell>
          <cell r="I3213" t="str">
            <v>M2</v>
          </cell>
          <cell r="J3213">
            <v>30.83</v>
          </cell>
          <cell r="R3213">
            <v>4.8899999999999997</v>
          </cell>
          <cell r="S3213">
            <v>15.88</v>
          </cell>
          <cell r="T3213">
            <v>25.93</v>
          </cell>
          <cell r="U3213">
            <v>84.11</v>
          </cell>
          <cell r="V3213">
            <v>0</v>
          </cell>
          <cell r="W3213">
            <v>0</v>
          </cell>
          <cell r="X3213">
            <v>0</v>
          </cell>
          <cell r="Y3213">
            <v>0</v>
          </cell>
          <cell r="Z3213">
            <v>0</v>
          </cell>
          <cell r="AA3213">
            <v>0</v>
          </cell>
          <cell r="AB3213" t="str">
            <v>CAIXA REFERENCIAL</v>
          </cell>
          <cell r="AD3213" t="str">
            <v>COBE</v>
          </cell>
          <cell r="AE3213" t="str">
            <v>COBERTURA</v>
          </cell>
          <cell r="AF3213">
            <v>75</v>
          </cell>
          <cell r="AG3213" t="str">
            <v>TELHAMENTO COM TELHA DE FIBROCIMENTO</v>
          </cell>
          <cell r="AH3213">
            <v>0</v>
          </cell>
          <cell r="AI3213">
            <v>0</v>
          </cell>
        </row>
        <row r="3214">
          <cell r="G3214">
            <v>84035</v>
          </cell>
          <cell r="H3214" t="str">
            <v>COBERTURA COM TELHA DE FIBROCIMENTO ONDULADA, ESPESSURA 8 MM, INCLUINDO ACESSORIOS, EXCLUINDO MADEIRAMENTO</v>
          </cell>
          <cell r="I3214" t="str">
            <v>M2</v>
          </cell>
          <cell r="J3214">
            <v>30.83</v>
          </cell>
          <cell r="K3214" t="str">
            <v>INSUMO</v>
          </cell>
          <cell r="L3214">
            <v>1607</v>
          </cell>
          <cell r="M3214" t="str">
            <v>CONJUNTO ARRUELAS DE VEDACAO 5/16" P/ TELHA FIBROCIMENTO (UMA ARRUELA METALICA E UMA ARRULA PVC - CONICAS)</v>
          </cell>
          <cell r="N3214" t="str">
            <v>CJ</v>
          </cell>
          <cell r="O3214">
            <v>0.75</v>
          </cell>
          <cell r="P3214">
            <v>0.1</v>
          </cell>
          <cell r="Q3214">
            <v>7.0000000000000007E-2</v>
          </cell>
          <cell r="AD3214" t="str">
            <v>COBE</v>
          </cell>
          <cell r="AE3214" t="str">
            <v>COBERTURA</v>
          </cell>
          <cell r="AF3214">
            <v>75</v>
          </cell>
          <cell r="AG3214" t="str">
            <v>TELHAMENTO COM TELHA DE FIBROCIMENTO</v>
          </cell>
          <cell r="AH3214">
            <v>0</v>
          </cell>
          <cell r="AI3214">
            <v>0</v>
          </cell>
        </row>
        <row r="3215">
          <cell r="G3215">
            <v>84035</v>
          </cell>
          <cell r="H3215" t="str">
            <v>COBERTURA COM TELHA DE FIBROCIMENTO ONDULADA, ESPESSURA 8 MM, INCLUINDO ACESSORIOS, EXCLUINDO MADEIRAMENTO</v>
          </cell>
          <cell r="I3215" t="str">
            <v>M2</v>
          </cell>
          <cell r="J3215">
            <v>30.83</v>
          </cell>
          <cell r="K3215" t="str">
            <v>INSUMO</v>
          </cell>
          <cell r="L3215">
            <v>4312</v>
          </cell>
          <cell r="M3215" t="str">
            <v>FIXADOR ABA SIMPLES P/ TELHA CANALETA 90 OU KALHETAO</v>
          </cell>
          <cell r="N3215" t="str">
            <v>UN</v>
          </cell>
          <cell r="O3215">
            <v>0.25</v>
          </cell>
          <cell r="P3215">
            <v>1.41</v>
          </cell>
          <cell r="Q3215">
            <v>0.35</v>
          </cell>
          <cell r="AD3215" t="str">
            <v>COBE</v>
          </cell>
          <cell r="AE3215" t="str">
            <v>COBERTURA</v>
          </cell>
          <cell r="AF3215">
            <v>75</v>
          </cell>
          <cell r="AG3215" t="str">
            <v>TELHAMENTO COM TELHA DE FIBROCIMENTO</v>
          </cell>
          <cell r="AH3215">
            <v>0</v>
          </cell>
          <cell r="AI3215">
            <v>0</v>
          </cell>
        </row>
        <row r="3216">
          <cell r="G3216">
            <v>84035</v>
          </cell>
          <cell r="H3216" t="str">
            <v>COBERTURA COM TELHA DE FIBROCIMENTO ONDULADA, ESPESSURA 8 MM, INCLUINDO ACESSORIOS, EXCLUINDO MADEIRAMENTO</v>
          </cell>
          <cell r="I3216" t="str">
            <v>M2</v>
          </cell>
          <cell r="J3216">
            <v>30.83</v>
          </cell>
          <cell r="K3216" t="str">
            <v>INSUMO</v>
          </cell>
          <cell r="L3216">
            <v>4319</v>
          </cell>
          <cell r="M3216" t="str">
            <v>AFASTADOR P/ TELHA FIBROCIMENTO CANALETE 90 OU KALHETAO</v>
          </cell>
          <cell r="N3216" t="str">
            <v>UN</v>
          </cell>
          <cell r="O3216">
            <v>0.25</v>
          </cell>
          <cell r="P3216">
            <v>0.28999999999999998</v>
          </cell>
          <cell r="Q3216">
            <v>7.0000000000000007E-2</v>
          </cell>
          <cell r="AD3216" t="str">
            <v>COBE</v>
          </cell>
          <cell r="AE3216" t="str">
            <v>COBERTURA</v>
          </cell>
          <cell r="AF3216">
            <v>75</v>
          </cell>
          <cell r="AG3216" t="str">
            <v>TELHAMENTO COM TELHA DE FIBROCIMENTO</v>
          </cell>
          <cell r="AH3216">
            <v>0</v>
          </cell>
          <cell r="AI3216">
            <v>0</v>
          </cell>
        </row>
        <row r="3217">
          <cell r="G3217">
            <v>84035</v>
          </cell>
          <cell r="H3217" t="str">
            <v>COBERTURA COM TELHA DE FIBROCIMENTO ONDULADA, ESPESSURA 8 MM, INCLUINDO ACESSORIOS, EXCLUINDO MADEIRAMENTO</v>
          </cell>
          <cell r="I3217" t="str">
            <v>M2</v>
          </cell>
          <cell r="J3217">
            <v>30.83</v>
          </cell>
          <cell r="K3217" t="str">
            <v>INSUMO</v>
          </cell>
          <cell r="L3217">
            <v>4320</v>
          </cell>
          <cell r="M3217" t="str">
            <v>PARAFUSO ZINCADO - 5/16" X 250MM - P/ TELHA FIBROC CANALETE 49 - INCL BUCHA NYLON S-10</v>
          </cell>
          <cell r="N3217" t="str">
            <v>UN</v>
          </cell>
          <cell r="O3217">
            <v>0.75</v>
          </cell>
          <cell r="P3217">
            <v>0.23</v>
          </cell>
          <cell r="Q3217">
            <v>0.17</v>
          </cell>
          <cell r="AD3217" t="str">
            <v>COBE</v>
          </cell>
          <cell r="AE3217" t="str">
            <v>COBERTURA</v>
          </cell>
          <cell r="AF3217">
            <v>75</v>
          </cell>
          <cell r="AG3217" t="str">
            <v>TELHAMENTO COM TELHA DE FIBROCIMENTO</v>
          </cell>
          <cell r="AH3217">
            <v>0</v>
          </cell>
          <cell r="AI3217">
            <v>0</v>
          </cell>
        </row>
        <row r="3218">
          <cell r="G3218">
            <v>84035</v>
          </cell>
          <cell r="H3218" t="str">
            <v>COBERTURA COM TELHA DE FIBROCIMENTO ONDULADA, ESPESSURA 8 MM, INCLUINDO ACESSORIOS, EXCLUINDO MADEIRAMENTO</v>
          </cell>
          <cell r="I3218" t="str">
            <v>M2</v>
          </cell>
          <cell r="J3218">
            <v>30.83</v>
          </cell>
          <cell r="K3218" t="str">
            <v>INSUMO</v>
          </cell>
          <cell r="L3218">
            <v>6111</v>
          </cell>
          <cell r="M3218" t="str">
            <v>SERVENTE</v>
          </cell>
          <cell r="N3218" t="str">
            <v>H</v>
          </cell>
          <cell r="O3218">
            <v>0.26</v>
          </cell>
          <cell r="P3218">
            <v>7.44</v>
          </cell>
          <cell r="Q3218">
            <v>1.9300000000000002</v>
          </cell>
          <cell r="AD3218" t="str">
            <v>COBE</v>
          </cell>
          <cell r="AE3218" t="str">
            <v>COBERTURA</v>
          </cell>
          <cell r="AF3218">
            <v>75</v>
          </cell>
          <cell r="AG3218" t="str">
            <v>TELHAMENTO COM TELHA DE FIBROCIMENTO</v>
          </cell>
          <cell r="AH3218">
            <v>0</v>
          </cell>
          <cell r="AI3218">
            <v>0</v>
          </cell>
        </row>
        <row r="3219">
          <cell r="G3219">
            <v>84035</v>
          </cell>
          <cell r="H3219" t="str">
            <v>COBERTURA COM TELHA DE FIBROCIMENTO ONDULADA, ESPESSURA 8 MM, INCLUINDO ACESSORIOS, EXCLUINDO MADEIRAMENTO</v>
          </cell>
          <cell r="I3219" t="str">
            <v>M2</v>
          </cell>
          <cell r="J3219">
            <v>30.83</v>
          </cell>
          <cell r="K3219" t="str">
            <v>INSUMO</v>
          </cell>
          <cell r="L3219">
            <v>7202</v>
          </cell>
          <cell r="M3219" t="str">
            <v>TELHA FIBROCIMENTO 8MM 3,70 X 1,06 M</v>
          </cell>
          <cell r="N3219" t="str">
            <v>M2</v>
          </cell>
          <cell r="O3219">
            <v>1.0900000000000001</v>
          </cell>
          <cell r="P3219">
            <v>22.99</v>
          </cell>
          <cell r="Q3219">
            <v>25.06</v>
          </cell>
          <cell r="AD3219" t="str">
            <v>COBE</v>
          </cell>
          <cell r="AE3219" t="str">
            <v>COBERTURA</v>
          </cell>
          <cell r="AF3219">
            <v>75</v>
          </cell>
          <cell r="AG3219" t="str">
            <v>TELHAMENTO COM TELHA DE FIBROCIMENTO</v>
          </cell>
          <cell r="AH3219">
            <v>0</v>
          </cell>
          <cell r="AI3219">
            <v>0</v>
          </cell>
        </row>
        <row r="3220">
          <cell r="G3220">
            <v>84035</v>
          </cell>
          <cell r="H3220" t="str">
            <v>COBERTURA COM TELHA DE FIBROCIMENTO ONDULADA, ESPESSURA 8 MM, INCLUINDO ACESSORIOS, EXCLUINDO MADEIRAMENTO</v>
          </cell>
          <cell r="I3220" t="str">
            <v>M2</v>
          </cell>
          <cell r="J3220">
            <v>30.83</v>
          </cell>
          <cell r="K3220" t="str">
            <v>INSUMO</v>
          </cell>
          <cell r="L3220">
            <v>7321</v>
          </cell>
          <cell r="M3220" t="str">
            <v>MASTIQUE ELASTICO BASE SILICONE TP SILIFLEX OTTO BAUMGART OU MARCA EQUIVALENTE</v>
          </cell>
          <cell r="N3220" t="str">
            <v>310ML</v>
          </cell>
          <cell r="O3220">
            <v>3.8E-3</v>
          </cell>
          <cell r="P3220">
            <v>20.13</v>
          </cell>
          <cell r="Q3220">
            <v>7.0000000000000007E-2</v>
          </cell>
          <cell r="AD3220" t="str">
            <v>COBE</v>
          </cell>
          <cell r="AE3220" t="str">
            <v>COBERTURA</v>
          </cell>
          <cell r="AF3220">
            <v>75</v>
          </cell>
          <cell r="AG3220" t="str">
            <v>TELHAMENTO COM TELHA DE FIBROCIMENTO</v>
          </cell>
          <cell r="AH3220">
            <v>0</v>
          </cell>
          <cell r="AI3220">
            <v>0</v>
          </cell>
        </row>
        <row r="3221">
          <cell r="G3221">
            <v>84035</v>
          </cell>
          <cell r="H3221" t="str">
            <v>COBERTURA COM TELHA DE FIBROCIMENTO ONDULADA, ESPESSURA 8 MM, INCLUINDO ACESSORIOS, EXCLUINDO MADEIRAMENTO</v>
          </cell>
          <cell r="I3221" t="str">
            <v>M2</v>
          </cell>
          <cell r="J3221">
            <v>30.83</v>
          </cell>
          <cell r="K3221" t="str">
            <v>INSUMO</v>
          </cell>
          <cell r="L3221">
            <v>11092</v>
          </cell>
          <cell r="M3221" t="str">
            <v>PINGADEIRA PLASTICA P/ TELHA FIBROCIMENTO CANALETE 90</v>
          </cell>
          <cell r="N3221" t="str">
            <v>UN</v>
          </cell>
          <cell r="O3221">
            <v>0.66669999999999996</v>
          </cell>
          <cell r="P3221">
            <v>0.18</v>
          </cell>
          <cell r="Q3221">
            <v>0.12</v>
          </cell>
          <cell r="AD3221" t="str">
            <v>COBE</v>
          </cell>
          <cell r="AE3221" t="str">
            <v>COBERTURA</v>
          </cell>
          <cell r="AF3221">
            <v>75</v>
          </cell>
          <cell r="AG3221" t="str">
            <v>TELHAMENTO COM TELHA DE FIBROCIMENTO</v>
          </cell>
          <cell r="AH3221">
            <v>0</v>
          </cell>
          <cell r="AI3221">
            <v>0</v>
          </cell>
        </row>
        <row r="3222">
          <cell r="G3222">
            <v>84035</v>
          </cell>
          <cell r="H3222" t="str">
            <v>COBERTURA COM TELHA DE FIBROCIMENTO ONDULADA, ESPESSURA 8 MM, INCLUINDO ACESSORIOS, EXCLUINDO MADEIRAMENTO</v>
          </cell>
          <cell r="I3222" t="str">
            <v>M2</v>
          </cell>
          <cell r="J3222">
            <v>30.83</v>
          </cell>
          <cell r="K3222" t="str">
            <v>INSUMO</v>
          </cell>
          <cell r="L3222">
            <v>12869</v>
          </cell>
          <cell r="M3222" t="str">
            <v>TELHADISTA</v>
          </cell>
          <cell r="N3222" t="str">
            <v>H</v>
          </cell>
          <cell r="O3222">
            <v>0.26</v>
          </cell>
          <cell r="P3222">
            <v>11.39</v>
          </cell>
          <cell r="Q3222">
            <v>2.96</v>
          </cell>
          <cell r="AD3222" t="str">
            <v>COBE</v>
          </cell>
          <cell r="AE3222" t="str">
            <v>COBERTURA</v>
          </cell>
          <cell r="AF3222">
            <v>75</v>
          </cell>
          <cell r="AG3222" t="str">
            <v>TELHAMENTO COM TELHA DE FIBROCIMENTO</v>
          </cell>
          <cell r="AH3222">
            <v>0</v>
          </cell>
          <cell r="AI3222">
            <v>0</v>
          </cell>
        </row>
        <row r="3223">
          <cell r="G3223">
            <v>84036</v>
          </cell>
          <cell r="H3223" t="str">
            <v>COBERTURA COM TELHA DE FIBROCIMENTO ONDULADA, ESPESSURA 4 MM, INCLUSOS ACESSORIOS DE FIXACAO, EXCLUINDO MADEIRAMENTO</v>
          </cell>
          <cell r="I3223" t="str">
            <v>M2</v>
          </cell>
          <cell r="J3223">
            <v>17.350000000000001</v>
          </cell>
          <cell r="R3223">
            <v>5.65</v>
          </cell>
          <cell r="S3223">
            <v>32.57</v>
          </cell>
          <cell r="T3223">
            <v>11.7</v>
          </cell>
          <cell r="U3223">
            <v>67.42</v>
          </cell>
          <cell r="V3223">
            <v>0</v>
          </cell>
          <cell r="W3223">
            <v>0</v>
          </cell>
          <cell r="X3223">
            <v>0</v>
          </cell>
          <cell r="Y3223">
            <v>0</v>
          </cell>
          <cell r="Z3223">
            <v>0</v>
          </cell>
          <cell r="AA3223">
            <v>0</v>
          </cell>
          <cell r="AB3223" t="str">
            <v>CAIXA REFERENCIAL</v>
          </cell>
          <cell r="AD3223" t="str">
            <v>COBE</v>
          </cell>
          <cell r="AE3223" t="str">
            <v>COBERTURA</v>
          </cell>
          <cell r="AF3223">
            <v>75</v>
          </cell>
          <cell r="AG3223" t="str">
            <v>TELHAMENTO COM TELHA DE FIBROCIMENTO</v>
          </cell>
          <cell r="AH3223">
            <v>0</v>
          </cell>
          <cell r="AI3223">
            <v>0</v>
          </cell>
        </row>
        <row r="3224">
          <cell r="G3224">
            <v>84036</v>
          </cell>
          <cell r="H3224" t="str">
            <v>COBERTURA COM TELHA DE FIBROCIMENTO ONDULADA, ESPESSURA 4 MM, INCLUSOS ACESSORIOS DE FIXACAO, EXCLUINDO MADEIRAMENTO</v>
          </cell>
          <cell r="I3224" t="str">
            <v>M2</v>
          </cell>
          <cell r="J3224">
            <v>17.350000000000001</v>
          </cell>
          <cell r="K3224" t="str">
            <v>INSUMO</v>
          </cell>
          <cell r="L3224">
            <v>1213</v>
          </cell>
          <cell r="M3224" t="str">
            <v>CARPINTEIRO DE FORMAS</v>
          </cell>
          <cell r="N3224" t="str">
            <v>H</v>
          </cell>
          <cell r="O3224">
            <v>0.3</v>
          </cell>
          <cell r="P3224">
            <v>11.39</v>
          </cell>
          <cell r="Q3224">
            <v>3.41</v>
          </cell>
          <cell r="AD3224" t="str">
            <v>COBE</v>
          </cell>
          <cell r="AE3224" t="str">
            <v>COBERTURA</v>
          </cell>
          <cell r="AF3224">
            <v>75</v>
          </cell>
          <cell r="AG3224" t="str">
            <v>TELHAMENTO COM TELHA DE FIBROCIMENTO</v>
          </cell>
          <cell r="AH3224">
            <v>0</v>
          </cell>
          <cell r="AI3224">
            <v>0</v>
          </cell>
        </row>
        <row r="3225">
          <cell r="G3225">
            <v>84036</v>
          </cell>
          <cell r="H3225" t="str">
            <v>COBERTURA COM TELHA DE FIBROCIMENTO ONDULADA, ESPESSURA 4 MM, INCLUSOS ACESSORIOS DE FIXACAO, EXCLUINDO MADEIRAMENTO</v>
          </cell>
          <cell r="I3225" t="str">
            <v>M2</v>
          </cell>
          <cell r="J3225">
            <v>17.350000000000001</v>
          </cell>
          <cell r="K3225" t="str">
            <v>INSUMO</v>
          </cell>
          <cell r="L3225">
            <v>5075</v>
          </cell>
          <cell r="M3225" t="str">
            <v>PREGO POLIDO COM CABECA 18 X 30</v>
          </cell>
          <cell r="N3225" t="str">
            <v>KG</v>
          </cell>
          <cell r="O3225">
            <v>0.6</v>
          </cell>
          <cell r="P3225">
            <v>6.32</v>
          </cell>
          <cell r="Q3225">
            <v>3.79</v>
          </cell>
          <cell r="AD3225" t="str">
            <v>COBE</v>
          </cell>
          <cell r="AE3225" t="str">
            <v>COBERTURA</v>
          </cell>
          <cell r="AF3225">
            <v>75</v>
          </cell>
          <cell r="AG3225" t="str">
            <v>TELHAMENTO COM TELHA DE FIBROCIMENTO</v>
          </cell>
          <cell r="AH3225">
            <v>0</v>
          </cell>
          <cell r="AI3225">
            <v>0</v>
          </cell>
        </row>
        <row r="3226">
          <cell r="G3226">
            <v>84036</v>
          </cell>
          <cell r="H3226" t="str">
            <v>COBERTURA COM TELHA DE FIBROCIMENTO ONDULADA, ESPESSURA 4 MM, INCLUSOS ACESSORIOS DE FIXACAO, EXCLUINDO MADEIRAMENTO</v>
          </cell>
          <cell r="I3226" t="str">
            <v>M2</v>
          </cell>
          <cell r="J3226">
            <v>17.350000000000001</v>
          </cell>
          <cell r="K3226" t="str">
            <v>INSUMO</v>
          </cell>
          <cell r="L3226">
            <v>6111</v>
          </cell>
          <cell r="M3226" t="str">
            <v>SERVENTE</v>
          </cell>
          <cell r="N3226" t="str">
            <v>H</v>
          </cell>
          <cell r="O3226">
            <v>0.3</v>
          </cell>
          <cell r="P3226">
            <v>7.44</v>
          </cell>
          <cell r="Q3226">
            <v>2.23</v>
          </cell>
          <cell r="AD3226" t="str">
            <v>COBE</v>
          </cell>
          <cell r="AE3226" t="str">
            <v>COBERTURA</v>
          </cell>
          <cell r="AF3226">
            <v>75</v>
          </cell>
          <cell r="AG3226" t="str">
            <v>TELHAMENTO COM TELHA DE FIBROCIMENTO</v>
          </cell>
          <cell r="AH3226">
            <v>0</v>
          </cell>
          <cell r="AI3226">
            <v>0</v>
          </cell>
        </row>
        <row r="3227">
          <cell r="G3227">
            <v>84036</v>
          </cell>
          <cell r="H3227" t="str">
            <v>COBERTURA COM TELHA DE FIBROCIMENTO ONDULADA, ESPESSURA 4 MM, INCLUSOS ACESSORIOS DE FIXACAO, EXCLUINDO MADEIRAMENTO</v>
          </cell>
          <cell r="I3227" t="str">
            <v>M2</v>
          </cell>
          <cell r="J3227">
            <v>17.350000000000001</v>
          </cell>
          <cell r="K3227" t="str">
            <v>INSUMO</v>
          </cell>
          <cell r="L3227">
            <v>7191</v>
          </cell>
          <cell r="M3227" t="str">
            <v>TELHA FIBROCIMENTO ONDULADA 4 MM 2,44 X 0,50 M</v>
          </cell>
          <cell r="N3227" t="str">
            <v>UN</v>
          </cell>
          <cell r="O3227">
            <v>1.05</v>
          </cell>
          <cell r="P3227">
            <v>7.52</v>
          </cell>
          <cell r="Q3227">
            <v>7.9</v>
          </cell>
          <cell r="AD3227" t="str">
            <v>COBE</v>
          </cell>
          <cell r="AE3227" t="str">
            <v>COBERTURA</v>
          </cell>
          <cell r="AF3227">
            <v>75</v>
          </cell>
          <cell r="AG3227" t="str">
            <v>TELHAMENTO COM TELHA DE FIBROCIMENTO</v>
          </cell>
          <cell r="AH3227">
            <v>0</v>
          </cell>
          <cell r="AI3227">
            <v>0</v>
          </cell>
        </row>
        <row r="3228">
          <cell r="G3228">
            <v>84037</v>
          </cell>
          <cell r="H3228" t="str">
            <v>COBERTURA COM TELHA DE FIBROCIMENTO ONDULADA, ESPESSURA 6 MM, COM CUMEEIRA UNIVERSAL, INCLUSAS JUNTAS DE DILATACAO E ACESSORIOS DE FIXACAO, EXCLUINDO MADEIRAMENTO</v>
          </cell>
          <cell r="I3228" t="str">
            <v>M2</v>
          </cell>
          <cell r="J3228">
            <v>27.14</v>
          </cell>
          <cell r="R3228">
            <v>4.33</v>
          </cell>
          <cell r="S3228">
            <v>15.96</v>
          </cell>
          <cell r="T3228">
            <v>22.8</v>
          </cell>
          <cell r="U3228">
            <v>84.03</v>
          </cell>
          <cell r="V3228">
            <v>0</v>
          </cell>
          <cell r="W3228">
            <v>0</v>
          </cell>
          <cell r="X3228">
            <v>0</v>
          </cell>
          <cell r="Y3228">
            <v>0</v>
          </cell>
          <cell r="Z3228">
            <v>0</v>
          </cell>
          <cell r="AA3228">
            <v>0</v>
          </cell>
          <cell r="AB3228" t="str">
            <v>CAIXA REFERENCIAL</v>
          </cell>
          <cell r="AD3228" t="str">
            <v>COBE</v>
          </cell>
          <cell r="AE3228" t="str">
            <v>COBERTURA</v>
          </cell>
          <cell r="AF3228">
            <v>75</v>
          </cell>
          <cell r="AG3228" t="str">
            <v>TELHAMENTO COM TELHA DE FIBROCIMENTO</v>
          </cell>
          <cell r="AH3228">
            <v>0</v>
          </cell>
          <cell r="AI3228">
            <v>0</v>
          </cell>
        </row>
        <row r="3229">
          <cell r="G3229">
            <v>84037</v>
          </cell>
          <cell r="H3229" t="str">
            <v>COBERTURA COM TELHA DE FIBROCIMENTO ONDULADA, ESPESSURA 6 MM, COM CUMEEIRA UNIVERSAL, INCLUSAS JUNTAS DE DILATACAO E ACESSORIOS DE FIXACAO, EXCLUINDO MADEIRAMENTO</v>
          </cell>
          <cell r="I3229" t="str">
            <v>M2</v>
          </cell>
          <cell r="J3229">
            <v>27.14</v>
          </cell>
          <cell r="K3229" t="str">
            <v>INSUMO</v>
          </cell>
          <cell r="L3229">
            <v>1607</v>
          </cell>
          <cell r="M3229" t="str">
            <v>CONJUNTO ARRUELAS DE VEDACAO 5/16" P/ TELHA FIBROCIMENTO (UMA ARRUELA METALICA E UMA ARRULA PVC - CONICAS)</v>
          </cell>
          <cell r="N3229" t="str">
            <v>CJ</v>
          </cell>
          <cell r="O3229">
            <v>2.0619999999999998</v>
          </cell>
          <cell r="P3229">
            <v>0.1</v>
          </cell>
          <cell r="Q3229">
            <v>0.2</v>
          </cell>
          <cell r="AD3229" t="str">
            <v>COBE</v>
          </cell>
          <cell r="AE3229" t="str">
            <v>COBERTURA</v>
          </cell>
          <cell r="AF3229">
            <v>75</v>
          </cell>
          <cell r="AG3229" t="str">
            <v>TELHAMENTO COM TELHA DE FIBROCIMENTO</v>
          </cell>
          <cell r="AH3229">
            <v>0</v>
          </cell>
          <cell r="AI3229">
            <v>0</v>
          </cell>
        </row>
        <row r="3230">
          <cell r="G3230">
            <v>84037</v>
          </cell>
          <cell r="H3230" t="str">
            <v>COBERTURA COM TELHA DE FIBROCIMENTO ONDULADA, ESPESSURA 6 MM, COM CUMEEIRA UNIVERSAL, INCLUSAS JUNTAS DE DILATACAO E ACESSORIOS DE FIXACAO, EXCLUINDO MADEIRAMENTO</v>
          </cell>
          <cell r="I3230" t="str">
            <v>M2</v>
          </cell>
          <cell r="J3230">
            <v>27.14</v>
          </cell>
          <cell r="K3230" t="str">
            <v>INSUMO</v>
          </cell>
          <cell r="L3230">
            <v>4299</v>
          </cell>
          <cell r="M3230" t="str">
            <v>PARAFUSO ZINCADO ROSCA SOBERBA 5/16" X 110MM P/ TELHA FIBROCIMENTO</v>
          </cell>
          <cell r="N3230" t="str">
            <v>UN</v>
          </cell>
          <cell r="O3230">
            <v>1.42</v>
          </cell>
          <cell r="P3230">
            <v>0.5</v>
          </cell>
          <cell r="Q3230">
            <v>0.71</v>
          </cell>
          <cell r="AD3230" t="str">
            <v>COBE</v>
          </cell>
          <cell r="AE3230" t="str">
            <v>COBERTURA</v>
          </cell>
          <cell r="AF3230">
            <v>75</v>
          </cell>
          <cell r="AG3230" t="str">
            <v>TELHAMENTO COM TELHA DE FIBROCIMENTO</v>
          </cell>
          <cell r="AH3230">
            <v>0</v>
          </cell>
          <cell r="AI3230">
            <v>0</v>
          </cell>
        </row>
        <row r="3231">
          <cell r="G3231">
            <v>84037</v>
          </cell>
          <cell r="H3231" t="str">
            <v>COBERTURA COM TELHA DE FIBROCIMENTO ONDULADA, ESPESSURA 6 MM, COM CUMEEIRA UNIVERSAL, INCLUSAS JUNTAS DE DILATACAO E ACESSORIOS DE FIXACAO, EXCLUINDO MADEIRAMENTO</v>
          </cell>
          <cell r="I3231" t="str">
            <v>M2</v>
          </cell>
          <cell r="J3231">
            <v>27.14</v>
          </cell>
          <cell r="K3231" t="str">
            <v>INSUMO</v>
          </cell>
          <cell r="L3231">
            <v>4302</v>
          </cell>
          <cell r="M3231" t="str">
            <v>PARAFUSO ZINCADO ROSCA SOBERBA 5/16" X 250MM P/ TELHA FIBROCIMENTO</v>
          </cell>
          <cell r="N3231" t="str">
            <v>UN</v>
          </cell>
          <cell r="O3231">
            <v>0.64200000000000002</v>
          </cell>
          <cell r="P3231">
            <v>1.23</v>
          </cell>
          <cell r="Q3231">
            <v>0.79</v>
          </cell>
          <cell r="AD3231" t="str">
            <v>COBE</v>
          </cell>
          <cell r="AE3231" t="str">
            <v>COBERTURA</v>
          </cell>
          <cell r="AF3231">
            <v>75</v>
          </cell>
          <cell r="AG3231" t="str">
            <v>TELHAMENTO COM TELHA DE FIBROCIMENTO</v>
          </cell>
          <cell r="AH3231">
            <v>0</v>
          </cell>
          <cell r="AI3231">
            <v>0</v>
          </cell>
        </row>
        <row r="3232">
          <cell r="G3232">
            <v>84037</v>
          </cell>
          <cell r="H3232" t="str">
            <v>COBERTURA COM TELHA DE FIBROCIMENTO ONDULADA, ESPESSURA 6 MM, COM CUMEEIRA UNIVERSAL, INCLUSAS JUNTAS DE DILATACAO E ACESSORIOS DE FIXACAO, EXCLUINDO MADEIRAMENTO</v>
          </cell>
          <cell r="I3232" t="str">
            <v>M2</v>
          </cell>
          <cell r="J3232">
            <v>27.14</v>
          </cell>
          <cell r="K3232" t="str">
            <v>INSUMO</v>
          </cell>
          <cell r="L3232">
            <v>6092</v>
          </cell>
          <cell r="M3232" t="str">
            <v>JUNTA PLASTICA DE VEDACAO - BISNAGA 250G</v>
          </cell>
          <cell r="N3232" t="str">
            <v>KG</v>
          </cell>
          <cell r="O3232">
            <v>0.123</v>
          </cell>
          <cell r="P3232">
            <v>30.46</v>
          </cell>
          <cell r="Q3232">
            <v>3.74</v>
          </cell>
          <cell r="AD3232" t="str">
            <v>COBE</v>
          </cell>
          <cell r="AE3232" t="str">
            <v>COBERTURA</v>
          </cell>
          <cell r="AF3232">
            <v>75</v>
          </cell>
          <cell r="AG3232" t="str">
            <v>TELHAMENTO COM TELHA DE FIBROCIMENTO</v>
          </cell>
          <cell r="AH3232">
            <v>0</v>
          </cell>
          <cell r="AI3232">
            <v>0</v>
          </cell>
        </row>
        <row r="3233">
          <cell r="G3233">
            <v>84037</v>
          </cell>
          <cell r="H3233" t="str">
            <v>COBERTURA COM TELHA DE FIBROCIMENTO ONDULADA, ESPESSURA 6 MM, COM CUMEEIRA UNIVERSAL, INCLUSAS JUNTAS DE DILATACAO E ACESSORIOS DE FIXACAO, EXCLUINDO MADEIRAMENTO</v>
          </cell>
          <cell r="I3233" t="str">
            <v>M2</v>
          </cell>
          <cell r="J3233">
            <v>27.14</v>
          </cell>
          <cell r="K3233" t="str">
            <v>INSUMO</v>
          </cell>
          <cell r="L3233">
            <v>6111</v>
          </cell>
          <cell r="M3233" t="str">
            <v>SERVENTE</v>
          </cell>
          <cell r="N3233" t="str">
            <v>H</v>
          </cell>
          <cell r="O3233">
            <v>0.23</v>
          </cell>
          <cell r="P3233">
            <v>7.44</v>
          </cell>
          <cell r="Q3233">
            <v>1.71</v>
          </cell>
          <cell r="AD3233" t="str">
            <v>COBE</v>
          </cell>
          <cell r="AE3233" t="str">
            <v>COBERTURA</v>
          </cell>
          <cell r="AF3233">
            <v>75</v>
          </cell>
          <cell r="AG3233" t="str">
            <v>TELHAMENTO COM TELHA DE FIBROCIMENTO</v>
          </cell>
          <cell r="AH3233">
            <v>0</v>
          </cell>
          <cell r="AI3233">
            <v>0</v>
          </cell>
        </row>
        <row r="3234">
          <cell r="G3234">
            <v>84037</v>
          </cell>
          <cell r="H3234" t="str">
            <v>COBERTURA COM TELHA DE FIBROCIMENTO ONDULADA, ESPESSURA 6 MM, COM CUMEEIRA UNIVERSAL, INCLUSAS JUNTAS DE DILATACAO E ACESSORIOS DE FIXACAO, EXCLUINDO MADEIRAMENTO</v>
          </cell>
          <cell r="I3234" t="str">
            <v>M2</v>
          </cell>
          <cell r="J3234">
            <v>27.14</v>
          </cell>
          <cell r="K3234" t="str">
            <v>INSUMO</v>
          </cell>
          <cell r="L3234">
            <v>7194</v>
          </cell>
          <cell r="M3234" t="str">
            <v>TELHA FIBROCIMENTO ONDULADA 6MM - 2,44 X 1,10M</v>
          </cell>
          <cell r="N3234" t="str">
            <v>M2</v>
          </cell>
          <cell r="O3234">
            <v>1.1499999999999999</v>
          </cell>
          <cell r="P3234">
            <v>11.77</v>
          </cell>
          <cell r="Q3234">
            <v>13.54</v>
          </cell>
          <cell r="AD3234" t="str">
            <v>COBE</v>
          </cell>
          <cell r="AE3234" t="str">
            <v>COBERTURA</v>
          </cell>
          <cell r="AF3234">
            <v>75</v>
          </cell>
          <cell r="AG3234" t="str">
            <v>TELHAMENTO COM TELHA DE FIBROCIMENTO</v>
          </cell>
          <cell r="AH3234">
            <v>0</v>
          </cell>
          <cell r="AI3234">
            <v>0</v>
          </cell>
        </row>
        <row r="3235">
          <cell r="G3235">
            <v>84037</v>
          </cell>
          <cell r="H3235" t="str">
            <v>COBERTURA COM TELHA DE FIBROCIMENTO ONDULADA, ESPESSURA 6 MM, COM CUMEEIRA UNIVERSAL, INCLUSAS JUNTAS DE DILATACAO E ACESSORIOS DE FIXACAO, EXCLUINDO MADEIRAMENTO</v>
          </cell>
          <cell r="I3235" t="str">
            <v>M2</v>
          </cell>
          <cell r="J3235">
            <v>27.14</v>
          </cell>
          <cell r="K3235" t="str">
            <v>INSUMO</v>
          </cell>
          <cell r="L3235">
            <v>7219</v>
          </cell>
          <cell r="M3235" t="str">
            <v>CUMEEIRA UNIVERSAL P/ TELHA FIBROCIMENTO ONDULADA (6MM - 110 X 21CM)</v>
          </cell>
          <cell r="N3235" t="str">
            <v>UN</v>
          </cell>
          <cell r="O3235">
            <v>0.16499999999999998</v>
          </cell>
          <cell r="P3235">
            <v>23.03</v>
          </cell>
          <cell r="Q3235">
            <v>3.8</v>
          </cell>
          <cell r="AD3235" t="str">
            <v>COBE</v>
          </cell>
          <cell r="AE3235" t="str">
            <v>COBERTURA</v>
          </cell>
          <cell r="AF3235">
            <v>75</v>
          </cell>
          <cell r="AG3235" t="str">
            <v>TELHAMENTO COM TELHA DE FIBROCIMENTO</v>
          </cell>
          <cell r="AH3235">
            <v>0</v>
          </cell>
          <cell r="AI3235">
            <v>0</v>
          </cell>
        </row>
        <row r="3236">
          <cell r="G3236">
            <v>84037</v>
          </cell>
          <cell r="H3236" t="str">
            <v>COBERTURA COM TELHA DE FIBROCIMENTO ONDULADA, ESPESSURA 6 MM, COM CUMEEIRA UNIVERSAL, INCLUSAS JUNTAS DE DILATACAO E ACESSORIOS DE FIXACAO, EXCLUINDO MADEIRAMENTO</v>
          </cell>
          <cell r="I3236" t="str">
            <v>M2</v>
          </cell>
          <cell r="J3236">
            <v>27.14</v>
          </cell>
          <cell r="K3236" t="str">
            <v>INSUMO</v>
          </cell>
          <cell r="L3236">
            <v>12869</v>
          </cell>
          <cell r="M3236" t="str">
            <v>TELHADISTA</v>
          </cell>
          <cell r="N3236" t="str">
            <v>H</v>
          </cell>
          <cell r="O3236">
            <v>0.23</v>
          </cell>
          <cell r="P3236">
            <v>11.39</v>
          </cell>
          <cell r="Q3236">
            <v>2.62</v>
          </cell>
          <cell r="AD3236" t="str">
            <v>COBE</v>
          </cell>
          <cell r="AE3236" t="str">
            <v>COBERTURA</v>
          </cell>
          <cell r="AF3236">
            <v>75</v>
          </cell>
          <cell r="AG3236" t="str">
            <v>TELHAMENTO COM TELHA DE FIBROCIMENTO</v>
          </cell>
          <cell r="AH3236">
            <v>0</v>
          </cell>
          <cell r="AI3236">
            <v>0</v>
          </cell>
        </row>
        <row r="3237">
          <cell r="G3237" t="str">
            <v>73866/1</v>
          </cell>
          <cell r="H3237" t="str">
            <v>ESTRUTURA PARA COBERTURA TIPO FINK, EM ALUMINIO ANODIZADO, VAO DE 20M, ESPACAMENTO DAS TESOURAS DE 5M ATE 6,5M</v>
          </cell>
          <cell r="I3237" t="str">
            <v>M2</v>
          </cell>
          <cell r="J3237">
            <v>378.61</v>
          </cell>
          <cell r="R3237">
            <v>51.09</v>
          </cell>
          <cell r="S3237">
            <v>13.49</v>
          </cell>
          <cell r="T3237">
            <v>327.5</v>
          </cell>
          <cell r="U3237">
            <v>86.5</v>
          </cell>
          <cell r="V3237">
            <v>0</v>
          </cell>
          <cell r="W3237">
            <v>0</v>
          </cell>
          <cell r="X3237">
            <v>0</v>
          </cell>
          <cell r="Y3237">
            <v>0</v>
          </cell>
          <cell r="Z3237">
            <v>0</v>
          </cell>
          <cell r="AA3237">
            <v>0</v>
          </cell>
          <cell r="AB3237" t="str">
            <v>CAIXA REFERENCIAL</v>
          </cell>
          <cell r="AD3237" t="str">
            <v>COBE</v>
          </cell>
          <cell r="AE3237" t="str">
            <v>COBERTURA</v>
          </cell>
          <cell r="AF3237">
            <v>76</v>
          </cell>
          <cell r="AG3237" t="str">
            <v>TELHAMENTO COM TELHA METALICA</v>
          </cell>
          <cell r="AH3237">
            <v>73866</v>
          </cell>
          <cell r="AI3237" t="str">
            <v>ESTRUTURA DE ACO</v>
          </cell>
        </row>
        <row r="3238">
          <cell r="G3238" t="str">
            <v>73866/1</v>
          </cell>
          <cell r="H3238" t="str">
            <v>ESTRUTURA PARA COBERTURA TIPO FINK, EM ALUMINIO ANODIZADO, VAO DE 20M, ESPACAMENTO DAS TESOURAS DE 5M ATE 6,5M</v>
          </cell>
          <cell r="I3238" t="str">
            <v>M2</v>
          </cell>
          <cell r="J3238">
            <v>378.61</v>
          </cell>
          <cell r="K3238" t="str">
            <v>INSUMO</v>
          </cell>
          <cell r="L3238">
            <v>242</v>
          </cell>
          <cell r="M3238" t="str">
            <v>AJUDANTE ESPECIALIZADO</v>
          </cell>
          <cell r="N3238" t="str">
            <v>H</v>
          </cell>
          <cell r="O3238">
            <v>1.7</v>
          </cell>
          <cell r="P3238">
            <v>12.44</v>
          </cell>
          <cell r="Q3238">
            <v>21.15</v>
          </cell>
          <cell r="AD3238" t="str">
            <v>COBE</v>
          </cell>
          <cell r="AE3238" t="str">
            <v>COBERTURA</v>
          </cell>
          <cell r="AF3238">
            <v>76</v>
          </cell>
          <cell r="AG3238" t="str">
            <v>TELHAMENTO COM TELHA METALICA</v>
          </cell>
          <cell r="AH3238">
            <v>73866</v>
          </cell>
          <cell r="AI3238" t="str">
            <v>ESTRUTURA DE ACO</v>
          </cell>
        </row>
        <row r="3239">
          <cell r="G3239" t="str">
            <v>73866/1</v>
          </cell>
          <cell r="H3239" t="str">
            <v>ESTRUTURA PARA COBERTURA TIPO FINK, EM ALUMINIO ANODIZADO, VAO DE 20M, ESPACAMENTO DAS TESOURAS DE 5M ATE 6,5M</v>
          </cell>
          <cell r="I3239" t="str">
            <v>M2</v>
          </cell>
          <cell r="J3239">
            <v>378.61</v>
          </cell>
          <cell r="K3239" t="str">
            <v>INSUMO</v>
          </cell>
          <cell r="L3239">
            <v>583</v>
          </cell>
          <cell r="M3239" t="str">
            <v>ALUMINIO ANODIZADO</v>
          </cell>
          <cell r="N3239" t="str">
            <v>KG</v>
          </cell>
          <cell r="O3239">
            <v>15.125</v>
          </cell>
          <cell r="P3239">
            <v>21.65</v>
          </cell>
          <cell r="Q3239">
            <v>327.5</v>
          </cell>
          <cell r="AD3239" t="str">
            <v>COBE</v>
          </cell>
          <cell r="AE3239" t="str">
            <v>COBERTURA</v>
          </cell>
          <cell r="AF3239">
            <v>76</v>
          </cell>
          <cell r="AG3239" t="str">
            <v>TELHAMENTO COM TELHA METALICA</v>
          </cell>
          <cell r="AH3239">
            <v>73866</v>
          </cell>
          <cell r="AI3239" t="str">
            <v>ESTRUTURA DE ACO</v>
          </cell>
        </row>
        <row r="3240">
          <cell r="G3240" t="str">
            <v>73866/1</v>
          </cell>
          <cell r="H3240" t="str">
            <v>ESTRUTURA PARA COBERTURA TIPO FINK, EM ALUMINIO ANODIZADO, VAO DE 20M, ESPACAMENTO DAS TESOURAS DE 5M ATE 6,5M</v>
          </cell>
          <cell r="I3240" t="str">
            <v>M2</v>
          </cell>
          <cell r="J3240">
            <v>378.61</v>
          </cell>
          <cell r="K3240" t="str">
            <v>INSUMO</v>
          </cell>
          <cell r="L3240">
            <v>2700</v>
          </cell>
          <cell r="M3240" t="str">
            <v>MONTADOR</v>
          </cell>
          <cell r="N3240" t="str">
            <v>H</v>
          </cell>
          <cell r="O3240">
            <v>2</v>
          </cell>
          <cell r="P3240">
            <v>14.96</v>
          </cell>
          <cell r="Q3240">
            <v>29.93</v>
          </cell>
          <cell r="AD3240" t="str">
            <v>COBE</v>
          </cell>
          <cell r="AE3240" t="str">
            <v>COBERTURA</v>
          </cell>
          <cell r="AF3240">
            <v>76</v>
          </cell>
          <cell r="AG3240" t="str">
            <v>TELHAMENTO COM TELHA METALICA</v>
          </cell>
          <cell r="AH3240">
            <v>73866</v>
          </cell>
          <cell r="AI3240" t="str">
            <v>ESTRUTURA DE ACO</v>
          </cell>
        </row>
        <row r="3241">
          <cell r="G3241" t="str">
            <v>73866/2</v>
          </cell>
          <cell r="H3241" t="str">
            <v>ESTRUTURA PARA COBERTURA TIPO FINK, EM ALUMINIO ANODIZADO, VAO DE 30M, ESPACAMENTO DAS TESOURAS DE 5M ATE 6,5M</v>
          </cell>
          <cell r="I3241" t="str">
            <v>M2</v>
          </cell>
          <cell r="J3241">
            <v>397.46</v>
          </cell>
          <cell r="R3241">
            <v>53.71</v>
          </cell>
          <cell r="S3241">
            <v>13.51</v>
          </cell>
          <cell r="T3241">
            <v>343.74</v>
          </cell>
          <cell r="U3241">
            <v>86.48</v>
          </cell>
          <cell r="V3241">
            <v>0</v>
          </cell>
          <cell r="W3241">
            <v>0</v>
          </cell>
          <cell r="X3241">
            <v>0</v>
          </cell>
          <cell r="Y3241">
            <v>0</v>
          </cell>
          <cell r="Z3241">
            <v>0</v>
          </cell>
          <cell r="AA3241">
            <v>0</v>
          </cell>
          <cell r="AB3241" t="str">
            <v>CAIXA REFERENCIAL</v>
          </cell>
          <cell r="AD3241" t="str">
            <v>COBE</v>
          </cell>
          <cell r="AE3241" t="str">
            <v>COBERTURA</v>
          </cell>
          <cell r="AF3241">
            <v>76</v>
          </cell>
          <cell r="AG3241" t="str">
            <v>TELHAMENTO COM TELHA METALICA</v>
          </cell>
          <cell r="AH3241">
            <v>73866</v>
          </cell>
          <cell r="AI3241" t="str">
            <v>ESTRUTURA DE ACO</v>
          </cell>
        </row>
        <row r="3242">
          <cell r="G3242" t="str">
            <v>73866/2</v>
          </cell>
          <cell r="H3242" t="str">
            <v>ESTRUTURA PARA COBERTURA TIPO FINK, EM ALUMINIO ANODIZADO, VAO DE 30M, ESPACAMENTO DAS TESOURAS DE 5M ATE 6,5M</v>
          </cell>
          <cell r="I3242" t="str">
            <v>M2</v>
          </cell>
          <cell r="J3242">
            <v>397.46</v>
          </cell>
          <cell r="K3242" t="str">
            <v>INSUMO</v>
          </cell>
          <cell r="L3242">
            <v>242</v>
          </cell>
          <cell r="M3242" t="str">
            <v>AJUDANTE ESPECIALIZADO</v>
          </cell>
          <cell r="N3242" t="str">
            <v>H</v>
          </cell>
          <cell r="O3242">
            <v>1.79</v>
          </cell>
          <cell r="P3242">
            <v>12.44</v>
          </cell>
          <cell r="Q3242">
            <v>22.27</v>
          </cell>
          <cell r="AD3242" t="str">
            <v>COBE</v>
          </cell>
          <cell r="AE3242" t="str">
            <v>COBERTURA</v>
          </cell>
          <cell r="AF3242">
            <v>76</v>
          </cell>
          <cell r="AG3242" t="str">
            <v>TELHAMENTO COM TELHA METALICA</v>
          </cell>
          <cell r="AH3242">
            <v>73866</v>
          </cell>
          <cell r="AI3242" t="str">
            <v>ESTRUTURA DE ACO</v>
          </cell>
        </row>
        <row r="3243">
          <cell r="G3243" t="str">
            <v>73866/2</v>
          </cell>
          <cell r="H3243" t="str">
            <v>ESTRUTURA PARA COBERTURA TIPO FINK, EM ALUMINIO ANODIZADO, VAO DE 30M, ESPACAMENTO DAS TESOURAS DE 5M ATE 6,5M</v>
          </cell>
          <cell r="I3243" t="str">
            <v>M2</v>
          </cell>
          <cell r="J3243">
            <v>397.46</v>
          </cell>
          <cell r="K3243" t="str">
            <v>INSUMO</v>
          </cell>
          <cell r="L3243">
            <v>583</v>
          </cell>
          <cell r="M3243" t="str">
            <v>ALUMINIO ANODIZADO</v>
          </cell>
          <cell r="N3243" t="str">
            <v>KG</v>
          </cell>
          <cell r="O3243">
            <v>15.875</v>
          </cell>
          <cell r="P3243">
            <v>21.65</v>
          </cell>
          <cell r="Q3243">
            <v>343.74</v>
          </cell>
          <cell r="AD3243" t="str">
            <v>COBE</v>
          </cell>
          <cell r="AE3243" t="str">
            <v>COBERTURA</v>
          </cell>
          <cell r="AF3243">
            <v>76</v>
          </cell>
          <cell r="AG3243" t="str">
            <v>TELHAMENTO COM TELHA METALICA</v>
          </cell>
          <cell r="AH3243">
            <v>73866</v>
          </cell>
          <cell r="AI3243" t="str">
            <v>ESTRUTURA DE ACO</v>
          </cell>
        </row>
        <row r="3244">
          <cell r="G3244" t="str">
            <v>73866/2</v>
          </cell>
          <cell r="H3244" t="str">
            <v>ESTRUTURA PARA COBERTURA TIPO FINK, EM ALUMINIO ANODIZADO, VAO DE 30M, ESPACAMENTO DAS TESOURAS DE 5M ATE 6,5M</v>
          </cell>
          <cell r="I3244" t="str">
            <v>M2</v>
          </cell>
          <cell r="J3244">
            <v>397.46</v>
          </cell>
          <cell r="K3244" t="str">
            <v>INSUMO</v>
          </cell>
          <cell r="L3244">
            <v>2700</v>
          </cell>
          <cell r="M3244" t="str">
            <v>MONTADOR</v>
          </cell>
          <cell r="N3244" t="str">
            <v>H</v>
          </cell>
          <cell r="O3244">
            <v>2.1</v>
          </cell>
          <cell r="P3244">
            <v>14.96</v>
          </cell>
          <cell r="Q3244">
            <v>31.43</v>
          </cell>
          <cell r="AD3244" t="str">
            <v>COBE</v>
          </cell>
          <cell r="AE3244" t="str">
            <v>COBERTURA</v>
          </cell>
          <cell r="AF3244">
            <v>76</v>
          </cell>
          <cell r="AG3244" t="str">
            <v>TELHAMENTO COM TELHA METALICA</v>
          </cell>
          <cell r="AH3244">
            <v>73866</v>
          </cell>
          <cell r="AI3244" t="str">
            <v>ESTRUTURA DE ACO</v>
          </cell>
        </row>
        <row r="3245">
          <cell r="G3245" t="str">
            <v>73866/3</v>
          </cell>
          <cell r="H3245" t="str">
            <v>ESTRUTURA PARA COBERTURA TIPO FINK, EM ALUMINIO ANODIZADO, VAO DE 40M, ESPACAMENTO DAS TESOURAS DE 5M ATE 6,5M</v>
          </cell>
          <cell r="I3245" t="str">
            <v>M2</v>
          </cell>
          <cell r="J3245">
            <v>415.45</v>
          </cell>
          <cell r="R3245">
            <v>55.45</v>
          </cell>
          <cell r="S3245">
            <v>13.34</v>
          </cell>
          <cell r="T3245">
            <v>359.98</v>
          </cell>
          <cell r="U3245">
            <v>86.65</v>
          </cell>
          <cell r="V3245">
            <v>0</v>
          </cell>
          <cell r="W3245">
            <v>0</v>
          </cell>
          <cell r="X3245">
            <v>0</v>
          </cell>
          <cell r="Y3245">
            <v>0</v>
          </cell>
          <cell r="Z3245">
            <v>0</v>
          </cell>
          <cell r="AA3245">
            <v>0</v>
          </cell>
          <cell r="AB3245" t="str">
            <v>CAIXA REFERENCIAL</v>
          </cell>
          <cell r="AD3245" t="str">
            <v>COBE</v>
          </cell>
          <cell r="AE3245" t="str">
            <v>COBERTURA</v>
          </cell>
          <cell r="AF3245">
            <v>76</v>
          </cell>
          <cell r="AG3245" t="str">
            <v>TELHAMENTO COM TELHA METALICA</v>
          </cell>
          <cell r="AH3245">
            <v>73866</v>
          </cell>
          <cell r="AI3245" t="str">
            <v>ESTRUTURA DE ACO</v>
          </cell>
        </row>
        <row r="3246">
          <cell r="G3246" t="str">
            <v>73866/3</v>
          </cell>
          <cell r="H3246" t="str">
            <v>ESTRUTURA PARA COBERTURA TIPO FINK, EM ALUMINIO ANODIZADO, VAO DE 40M, ESPACAMENTO DAS TESOURAS DE 5M ATE 6,5M</v>
          </cell>
          <cell r="I3246" t="str">
            <v>M2</v>
          </cell>
          <cell r="J3246">
            <v>415.45</v>
          </cell>
          <cell r="K3246" t="str">
            <v>INSUMO</v>
          </cell>
          <cell r="L3246">
            <v>242</v>
          </cell>
          <cell r="M3246" t="str">
            <v>AJUDANTE ESPECIALIZADO</v>
          </cell>
          <cell r="N3246" t="str">
            <v>H</v>
          </cell>
          <cell r="O3246">
            <v>1.87</v>
          </cell>
          <cell r="P3246">
            <v>12.44</v>
          </cell>
          <cell r="Q3246">
            <v>23.27</v>
          </cell>
          <cell r="AD3246" t="str">
            <v>COBE</v>
          </cell>
          <cell r="AE3246" t="str">
            <v>COBERTURA</v>
          </cell>
          <cell r="AF3246">
            <v>76</v>
          </cell>
          <cell r="AG3246" t="str">
            <v>TELHAMENTO COM TELHA METALICA</v>
          </cell>
          <cell r="AH3246">
            <v>73866</v>
          </cell>
          <cell r="AI3246" t="str">
            <v>ESTRUTURA DE ACO</v>
          </cell>
        </row>
        <row r="3247">
          <cell r="G3247" t="str">
            <v>73866/3</v>
          </cell>
          <cell r="H3247" t="str">
            <v>ESTRUTURA PARA COBERTURA TIPO FINK, EM ALUMINIO ANODIZADO, VAO DE 40M, ESPACAMENTO DAS TESOURAS DE 5M ATE 6,5M</v>
          </cell>
          <cell r="I3247" t="str">
            <v>M2</v>
          </cell>
          <cell r="J3247">
            <v>415.45</v>
          </cell>
          <cell r="K3247" t="str">
            <v>INSUMO</v>
          </cell>
          <cell r="L3247">
            <v>583</v>
          </cell>
          <cell r="M3247" t="str">
            <v>ALUMINIO ANODIZADO</v>
          </cell>
          <cell r="N3247" t="str">
            <v>KG</v>
          </cell>
          <cell r="O3247">
            <v>16.625</v>
          </cell>
          <cell r="P3247">
            <v>21.65</v>
          </cell>
          <cell r="Q3247">
            <v>359.98</v>
          </cell>
          <cell r="AD3247" t="str">
            <v>COBE</v>
          </cell>
          <cell r="AE3247" t="str">
            <v>COBERTURA</v>
          </cell>
          <cell r="AF3247">
            <v>76</v>
          </cell>
          <cell r="AG3247" t="str">
            <v>TELHAMENTO COM TELHA METALICA</v>
          </cell>
          <cell r="AH3247">
            <v>73866</v>
          </cell>
          <cell r="AI3247" t="str">
            <v>ESTRUTURA DE ACO</v>
          </cell>
        </row>
        <row r="3248">
          <cell r="G3248" t="str">
            <v>73866/3</v>
          </cell>
          <cell r="H3248" t="str">
            <v>ESTRUTURA PARA COBERTURA TIPO FINK, EM ALUMINIO ANODIZADO, VAO DE 40M, ESPACAMENTO DAS TESOURAS DE 5M ATE 6,5M</v>
          </cell>
          <cell r="I3248" t="str">
            <v>M2</v>
          </cell>
          <cell r="J3248">
            <v>415.45</v>
          </cell>
          <cell r="K3248" t="str">
            <v>INSUMO</v>
          </cell>
          <cell r="L3248">
            <v>2700</v>
          </cell>
          <cell r="M3248" t="str">
            <v>MONTADOR</v>
          </cell>
          <cell r="N3248" t="str">
            <v>H</v>
          </cell>
          <cell r="O3248">
            <v>2.15</v>
          </cell>
          <cell r="P3248">
            <v>14.96</v>
          </cell>
          <cell r="Q3248">
            <v>32.18</v>
          </cell>
          <cell r="AD3248" t="str">
            <v>COBE</v>
          </cell>
          <cell r="AE3248" t="str">
            <v>COBERTURA</v>
          </cell>
          <cell r="AF3248">
            <v>76</v>
          </cell>
          <cell r="AG3248" t="str">
            <v>TELHAMENTO COM TELHA METALICA</v>
          </cell>
          <cell r="AH3248">
            <v>73866</v>
          </cell>
          <cell r="AI3248" t="str">
            <v>ESTRUTURA DE ACO</v>
          </cell>
        </row>
        <row r="3249">
          <cell r="G3249" t="str">
            <v>73866/4</v>
          </cell>
          <cell r="H3249" t="str">
            <v>ESTRUTURA PARA COBERTURA EM ARCO, EM ALUMINIO ANODIZADO, VAO DE 20M, ESPACAMENTO DE 5M ATE 6,5M</v>
          </cell>
          <cell r="I3249" t="str">
            <v>M2</v>
          </cell>
          <cell r="J3249">
            <v>346.31</v>
          </cell>
          <cell r="R3249">
            <v>45.86</v>
          </cell>
          <cell r="S3249">
            <v>13.24</v>
          </cell>
          <cell r="T3249">
            <v>300.44</v>
          </cell>
          <cell r="U3249">
            <v>86.75</v>
          </cell>
          <cell r="V3249">
            <v>0</v>
          </cell>
          <cell r="W3249">
            <v>0</v>
          </cell>
          <cell r="X3249">
            <v>0</v>
          </cell>
          <cell r="Y3249">
            <v>0</v>
          </cell>
          <cell r="Z3249">
            <v>0</v>
          </cell>
          <cell r="AA3249">
            <v>0</v>
          </cell>
          <cell r="AB3249" t="str">
            <v>CAIXA REFERENCIAL</v>
          </cell>
          <cell r="AD3249" t="str">
            <v>COBE</v>
          </cell>
          <cell r="AE3249" t="str">
            <v>COBERTURA</v>
          </cell>
          <cell r="AF3249">
            <v>76</v>
          </cell>
          <cell r="AG3249" t="str">
            <v>TELHAMENTO COM TELHA METALICA</v>
          </cell>
          <cell r="AH3249">
            <v>73866</v>
          </cell>
          <cell r="AI3249" t="str">
            <v>ESTRUTURA DE ACO</v>
          </cell>
        </row>
        <row r="3250">
          <cell r="G3250" t="str">
            <v>73866/4</v>
          </cell>
          <cell r="H3250" t="str">
            <v>ESTRUTURA PARA COBERTURA EM ARCO, EM ALUMINIO ANODIZADO, VAO DE 20M, ESPACAMENTO DE 5M ATE 6,5M</v>
          </cell>
          <cell r="I3250" t="str">
            <v>M2</v>
          </cell>
          <cell r="J3250">
            <v>346.31</v>
          </cell>
          <cell r="K3250" t="str">
            <v>INSUMO</v>
          </cell>
          <cell r="L3250">
            <v>242</v>
          </cell>
          <cell r="M3250" t="str">
            <v>AJUDANTE ESPECIALIZADO</v>
          </cell>
          <cell r="N3250" t="str">
            <v>H</v>
          </cell>
          <cell r="O3250">
            <v>1.52</v>
          </cell>
          <cell r="P3250">
            <v>12.44</v>
          </cell>
          <cell r="Q3250">
            <v>18.91</v>
          </cell>
          <cell r="AD3250" t="str">
            <v>COBE</v>
          </cell>
          <cell r="AE3250" t="str">
            <v>COBERTURA</v>
          </cell>
          <cell r="AF3250">
            <v>76</v>
          </cell>
          <cell r="AG3250" t="str">
            <v>TELHAMENTO COM TELHA METALICA</v>
          </cell>
          <cell r="AH3250">
            <v>73866</v>
          </cell>
          <cell r="AI3250" t="str">
            <v>ESTRUTURA DE ACO</v>
          </cell>
        </row>
        <row r="3251">
          <cell r="G3251" t="str">
            <v>73866/4</v>
          </cell>
          <cell r="H3251" t="str">
            <v>ESTRUTURA PARA COBERTURA EM ARCO, EM ALUMINIO ANODIZADO, VAO DE 20M, ESPACAMENTO DE 5M ATE 6,5M</v>
          </cell>
          <cell r="I3251" t="str">
            <v>M2</v>
          </cell>
          <cell r="J3251">
            <v>346.31</v>
          </cell>
          <cell r="K3251" t="str">
            <v>INSUMO</v>
          </cell>
          <cell r="L3251">
            <v>583</v>
          </cell>
          <cell r="M3251" t="str">
            <v>ALUMINIO ANODIZADO</v>
          </cell>
          <cell r="N3251" t="str">
            <v>KG</v>
          </cell>
          <cell r="O3251">
            <v>13.875</v>
          </cell>
          <cell r="P3251">
            <v>21.65</v>
          </cell>
          <cell r="Q3251">
            <v>300.44</v>
          </cell>
          <cell r="AD3251" t="str">
            <v>COBE</v>
          </cell>
          <cell r="AE3251" t="str">
            <v>COBERTURA</v>
          </cell>
          <cell r="AF3251">
            <v>76</v>
          </cell>
          <cell r="AG3251" t="str">
            <v>TELHAMENTO COM TELHA METALICA</v>
          </cell>
          <cell r="AH3251">
            <v>73866</v>
          </cell>
          <cell r="AI3251" t="str">
            <v>ESTRUTURA DE ACO</v>
          </cell>
        </row>
        <row r="3252">
          <cell r="G3252" t="str">
            <v>73866/4</v>
          </cell>
          <cell r="H3252" t="str">
            <v>ESTRUTURA PARA COBERTURA EM ARCO, EM ALUMINIO ANODIZADO, VAO DE 20M, ESPACAMENTO DE 5M ATE 6,5M</v>
          </cell>
          <cell r="I3252" t="str">
            <v>M2</v>
          </cell>
          <cell r="J3252">
            <v>346.31</v>
          </cell>
          <cell r="K3252" t="str">
            <v>INSUMO</v>
          </cell>
          <cell r="L3252">
            <v>2700</v>
          </cell>
          <cell r="M3252" t="str">
            <v>MONTADOR</v>
          </cell>
          <cell r="N3252" t="str">
            <v>H</v>
          </cell>
          <cell r="O3252">
            <v>1.7999999999999998</v>
          </cell>
          <cell r="P3252">
            <v>14.96</v>
          </cell>
          <cell r="Q3252">
            <v>26.94</v>
          </cell>
          <cell r="AD3252" t="str">
            <v>COBE</v>
          </cell>
          <cell r="AE3252" t="str">
            <v>COBERTURA</v>
          </cell>
          <cell r="AF3252">
            <v>76</v>
          </cell>
          <cell r="AG3252" t="str">
            <v>TELHAMENTO COM TELHA METALICA</v>
          </cell>
          <cell r="AH3252">
            <v>73866</v>
          </cell>
          <cell r="AI3252" t="str">
            <v>ESTRUTURA DE ACO</v>
          </cell>
        </row>
        <row r="3253">
          <cell r="G3253" t="str">
            <v>73866/5</v>
          </cell>
          <cell r="H3253" t="str">
            <v>ESTRUTURA PARA COBERTURA EM ARCO, EM ALUMINIO ANODIZADO, VAO DE 30M, ESPACAMENTO DE 5M ATE 6,5M</v>
          </cell>
          <cell r="I3253" t="str">
            <v>M2</v>
          </cell>
          <cell r="J3253">
            <v>368.37</v>
          </cell>
          <cell r="R3253">
            <v>48.97</v>
          </cell>
          <cell r="S3253">
            <v>13.29</v>
          </cell>
          <cell r="T3253">
            <v>319.38</v>
          </cell>
          <cell r="U3253">
            <v>86.7</v>
          </cell>
          <cell r="V3253">
            <v>0</v>
          </cell>
          <cell r="W3253">
            <v>0</v>
          </cell>
          <cell r="X3253">
            <v>0</v>
          </cell>
          <cell r="Y3253">
            <v>0</v>
          </cell>
          <cell r="Z3253">
            <v>0</v>
          </cell>
          <cell r="AA3253">
            <v>0</v>
          </cell>
          <cell r="AB3253" t="str">
            <v>CAIXA REFERENCIAL</v>
          </cell>
          <cell r="AD3253" t="str">
            <v>COBE</v>
          </cell>
          <cell r="AE3253" t="str">
            <v>COBERTURA</v>
          </cell>
          <cell r="AF3253">
            <v>76</v>
          </cell>
          <cell r="AG3253" t="str">
            <v>TELHAMENTO COM TELHA METALICA</v>
          </cell>
          <cell r="AH3253">
            <v>73866</v>
          </cell>
          <cell r="AI3253" t="str">
            <v>ESTRUTURA DE ACO</v>
          </cell>
        </row>
        <row r="3254">
          <cell r="G3254" t="str">
            <v>73866/5</v>
          </cell>
          <cell r="H3254" t="str">
            <v>ESTRUTURA PARA COBERTURA EM ARCO, EM ALUMINIO ANODIZADO, VAO DE 30M, ESPACAMENTO DE 5M ATE 6,5M</v>
          </cell>
          <cell r="I3254" t="str">
            <v>M2</v>
          </cell>
          <cell r="J3254">
            <v>368.37</v>
          </cell>
          <cell r="K3254" t="str">
            <v>INSUMO</v>
          </cell>
          <cell r="L3254">
            <v>242</v>
          </cell>
          <cell r="M3254" t="str">
            <v>AJUDANTE ESPECIALIZADO</v>
          </cell>
          <cell r="N3254" t="str">
            <v>H</v>
          </cell>
          <cell r="O3254">
            <v>1.65</v>
          </cell>
          <cell r="P3254">
            <v>12.44</v>
          </cell>
          <cell r="Q3254">
            <v>20.53</v>
          </cell>
          <cell r="AD3254" t="str">
            <v>COBE</v>
          </cell>
          <cell r="AE3254" t="str">
            <v>COBERTURA</v>
          </cell>
          <cell r="AF3254">
            <v>76</v>
          </cell>
          <cell r="AG3254" t="str">
            <v>TELHAMENTO COM TELHA METALICA</v>
          </cell>
          <cell r="AH3254">
            <v>73866</v>
          </cell>
          <cell r="AI3254" t="str">
            <v>ESTRUTURA DE ACO</v>
          </cell>
        </row>
        <row r="3255">
          <cell r="G3255" t="str">
            <v>73866/5</v>
          </cell>
          <cell r="H3255" t="str">
            <v>ESTRUTURA PARA COBERTURA EM ARCO, EM ALUMINIO ANODIZADO, VAO DE 30M, ESPACAMENTO DE 5M ATE 6,5M</v>
          </cell>
          <cell r="I3255" t="str">
            <v>M2</v>
          </cell>
          <cell r="J3255">
            <v>368.37</v>
          </cell>
          <cell r="K3255" t="str">
            <v>INSUMO</v>
          </cell>
          <cell r="L3255">
            <v>583</v>
          </cell>
          <cell r="M3255" t="str">
            <v>ALUMINIO ANODIZADO</v>
          </cell>
          <cell r="N3255" t="str">
            <v>KG</v>
          </cell>
          <cell r="O3255">
            <v>14.75</v>
          </cell>
          <cell r="P3255">
            <v>21.65</v>
          </cell>
          <cell r="Q3255">
            <v>319.38</v>
          </cell>
          <cell r="AD3255" t="str">
            <v>COBE</v>
          </cell>
          <cell r="AE3255" t="str">
            <v>COBERTURA</v>
          </cell>
          <cell r="AF3255">
            <v>76</v>
          </cell>
          <cell r="AG3255" t="str">
            <v>TELHAMENTO COM TELHA METALICA</v>
          </cell>
          <cell r="AH3255">
            <v>73866</v>
          </cell>
          <cell r="AI3255" t="str">
            <v>ESTRUTURA DE ACO</v>
          </cell>
        </row>
        <row r="3256">
          <cell r="G3256" t="str">
            <v>73866/5</v>
          </cell>
          <cell r="H3256" t="str">
            <v>ESTRUTURA PARA COBERTURA EM ARCO, EM ALUMINIO ANODIZADO, VAO DE 30M, ESPACAMENTO DE 5M ATE 6,5M</v>
          </cell>
          <cell r="I3256" t="str">
            <v>M2</v>
          </cell>
          <cell r="J3256">
            <v>368.37</v>
          </cell>
          <cell r="K3256" t="str">
            <v>INSUMO</v>
          </cell>
          <cell r="L3256">
            <v>2700</v>
          </cell>
          <cell r="M3256" t="str">
            <v>MONTADOR</v>
          </cell>
          <cell r="N3256" t="str">
            <v>H</v>
          </cell>
          <cell r="O3256">
            <v>1.9</v>
          </cell>
          <cell r="P3256">
            <v>14.96</v>
          </cell>
          <cell r="Q3256">
            <v>28.44</v>
          </cell>
          <cell r="AD3256" t="str">
            <v>COBE</v>
          </cell>
          <cell r="AE3256" t="str">
            <v>COBERTURA</v>
          </cell>
          <cell r="AF3256">
            <v>76</v>
          </cell>
          <cell r="AG3256" t="str">
            <v>TELHAMENTO COM TELHA METALICA</v>
          </cell>
          <cell r="AH3256">
            <v>73866</v>
          </cell>
          <cell r="AI3256" t="str">
            <v>ESTRUTURA DE ACO</v>
          </cell>
        </row>
        <row r="3257">
          <cell r="G3257" t="str">
            <v>73866/6</v>
          </cell>
          <cell r="H3257" t="str">
            <v>ESTRUTURA PARA COBERTURA EM ARCO, EM ALUMINIO ANODIZADO, VAO DE 40M, ESPACAMENTO DE 5M ATE 6,5M</v>
          </cell>
          <cell r="I3257" t="str">
            <v>M2</v>
          </cell>
          <cell r="J3257">
            <v>386.1</v>
          </cell>
          <cell r="R3257">
            <v>50.47</v>
          </cell>
          <cell r="S3257">
            <v>13.07</v>
          </cell>
          <cell r="T3257">
            <v>335.62</v>
          </cell>
          <cell r="U3257">
            <v>86.92</v>
          </cell>
          <cell r="V3257">
            <v>0</v>
          </cell>
          <cell r="W3257">
            <v>0</v>
          </cell>
          <cell r="X3257">
            <v>0</v>
          </cell>
          <cell r="Y3257">
            <v>0</v>
          </cell>
          <cell r="Z3257">
            <v>0</v>
          </cell>
          <cell r="AA3257">
            <v>0</v>
          </cell>
          <cell r="AB3257" t="str">
            <v>CAIXA REFERENCIAL</v>
          </cell>
          <cell r="AD3257" t="str">
            <v>COBE</v>
          </cell>
          <cell r="AE3257" t="str">
            <v>COBERTURA</v>
          </cell>
          <cell r="AF3257">
            <v>76</v>
          </cell>
          <cell r="AG3257" t="str">
            <v>TELHAMENTO COM TELHA METALICA</v>
          </cell>
          <cell r="AH3257">
            <v>73866</v>
          </cell>
          <cell r="AI3257" t="str">
            <v>ESTRUTURA DE ACO</v>
          </cell>
        </row>
        <row r="3258">
          <cell r="G3258" t="str">
            <v>73866/6</v>
          </cell>
          <cell r="H3258" t="str">
            <v>ESTRUTURA PARA COBERTURA EM ARCO, EM ALUMINIO ANODIZADO, VAO DE 40M, ESPACAMENTO DE 5M ATE 6,5M</v>
          </cell>
          <cell r="I3258" t="str">
            <v>M2</v>
          </cell>
          <cell r="J3258">
            <v>386.1</v>
          </cell>
          <cell r="K3258" t="str">
            <v>INSUMO</v>
          </cell>
          <cell r="L3258">
            <v>242</v>
          </cell>
          <cell r="M3258" t="str">
            <v>AJUDANTE ESPECIALIZADO</v>
          </cell>
          <cell r="N3258" t="str">
            <v>H</v>
          </cell>
          <cell r="O3258">
            <v>1.65</v>
          </cell>
          <cell r="P3258">
            <v>12.44</v>
          </cell>
          <cell r="Q3258">
            <v>20.53</v>
          </cell>
          <cell r="AD3258" t="str">
            <v>COBE</v>
          </cell>
          <cell r="AE3258" t="str">
            <v>COBERTURA</v>
          </cell>
          <cell r="AF3258">
            <v>76</v>
          </cell>
          <cell r="AG3258" t="str">
            <v>TELHAMENTO COM TELHA METALICA</v>
          </cell>
          <cell r="AH3258">
            <v>73866</v>
          </cell>
          <cell r="AI3258" t="str">
            <v>ESTRUTURA DE ACO</v>
          </cell>
        </row>
        <row r="3259">
          <cell r="G3259" t="str">
            <v>73866/6</v>
          </cell>
          <cell r="H3259" t="str">
            <v>ESTRUTURA PARA COBERTURA EM ARCO, EM ALUMINIO ANODIZADO, VAO DE 40M, ESPACAMENTO DE 5M ATE 6,5M</v>
          </cell>
          <cell r="I3259" t="str">
            <v>M2</v>
          </cell>
          <cell r="J3259">
            <v>386.1</v>
          </cell>
          <cell r="K3259" t="str">
            <v>INSUMO</v>
          </cell>
          <cell r="L3259">
            <v>583</v>
          </cell>
          <cell r="M3259" t="str">
            <v>ALUMINIO ANODIZADO</v>
          </cell>
          <cell r="N3259" t="str">
            <v>KG</v>
          </cell>
          <cell r="O3259">
            <v>15.5</v>
          </cell>
          <cell r="P3259">
            <v>21.65</v>
          </cell>
          <cell r="Q3259">
            <v>335.62</v>
          </cell>
          <cell r="AD3259" t="str">
            <v>COBE</v>
          </cell>
          <cell r="AE3259" t="str">
            <v>COBERTURA</v>
          </cell>
          <cell r="AF3259">
            <v>76</v>
          </cell>
          <cell r="AG3259" t="str">
            <v>TELHAMENTO COM TELHA METALICA</v>
          </cell>
          <cell r="AH3259">
            <v>73866</v>
          </cell>
          <cell r="AI3259" t="str">
            <v>ESTRUTURA DE ACO</v>
          </cell>
        </row>
        <row r="3260">
          <cell r="G3260" t="str">
            <v>73866/6</v>
          </cell>
          <cell r="H3260" t="str">
            <v>ESTRUTURA PARA COBERTURA EM ARCO, EM ALUMINIO ANODIZADO, VAO DE 40M, ESPACAMENTO DE 5M ATE 6,5M</v>
          </cell>
          <cell r="I3260" t="str">
            <v>M2</v>
          </cell>
          <cell r="J3260">
            <v>386.1</v>
          </cell>
          <cell r="K3260" t="str">
            <v>INSUMO</v>
          </cell>
          <cell r="L3260">
            <v>2700</v>
          </cell>
          <cell r="M3260" t="str">
            <v>MONTADOR</v>
          </cell>
          <cell r="N3260" t="str">
            <v>H</v>
          </cell>
          <cell r="O3260">
            <v>2</v>
          </cell>
          <cell r="P3260">
            <v>14.96</v>
          </cell>
          <cell r="Q3260">
            <v>29.93</v>
          </cell>
          <cell r="AD3260" t="str">
            <v>COBE</v>
          </cell>
          <cell r="AE3260" t="str">
            <v>COBERTURA</v>
          </cell>
          <cell r="AF3260">
            <v>76</v>
          </cell>
          <cell r="AG3260" t="str">
            <v>TELHAMENTO COM TELHA METALICA</v>
          </cell>
          <cell r="AH3260">
            <v>73866</v>
          </cell>
          <cell r="AI3260" t="str">
            <v>ESTRUTURA DE ACO</v>
          </cell>
        </row>
        <row r="3261">
          <cell r="G3261" t="str">
            <v>73866/7</v>
          </cell>
          <cell r="H3261" t="str">
            <v>ESTRUTURA PARA COBERTURA TIPO SHED, EM ALUMINIO ANODIZADO, VAO DE 20M, ESPACAMENTO DAS TESOURAS DE 5M ATE 6,5M</v>
          </cell>
          <cell r="I3261" t="str">
            <v>M2</v>
          </cell>
          <cell r="J3261">
            <v>416.18</v>
          </cell>
          <cell r="R3261">
            <v>64.3</v>
          </cell>
          <cell r="S3261">
            <v>15.45</v>
          </cell>
          <cell r="T3261">
            <v>351.86</v>
          </cell>
          <cell r="U3261">
            <v>84.54</v>
          </cell>
          <cell r="V3261">
            <v>0</v>
          </cell>
          <cell r="W3261">
            <v>0</v>
          </cell>
          <cell r="X3261">
            <v>0</v>
          </cell>
          <cell r="Y3261">
            <v>0</v>
          </cell>
          <cell r="Z3261">
            <v>0</v>
          </cell>
          <cell r="AA3261">
            <v>0</v>
          </cell>
          <cell r="AB3261" t="str">
            <v>CAIXA REFERENCIAL</v>
          </cell>
          <cell r="AD3261" t="str">
            <v>COBE</v>
          </cell>
          <cell r="AE3261" t="str">
            <v>COBERTURA</v>
          </cell>
          <cell r="AF3261">
            <v>76</v>
          </cell>
          <cell r="AG3261" t="str">
            <v>TELHAMENTO COM TELHA METALICA</v>
          </cell>
          <cell r="AH3261">
            <v>73866</v>
          </cell>
          <cell r="AI3261" t="str">
            <v>ESTRUTURA DE ACO</v>
          </cell>
        </row>
        <row r="3262">
          <cell r="G3262" t="str">
            <v>73866/7</v>
          </cell>
          <cell r="H3262" t="str">
            <v>ESTRUTURA PARA COBERTURA TIPO SHED, EM ALUMINIO ANODIZADO, VAO DE 20M, ESPACAMENTO DAS TESOURAS DE 5M ATE 6,5M</v>
          </cell>
          <cell r="I3262" t="str">
            <v>M2</v>
          </cell>
          <cell r="J3262">
            <v>416.18</v>
          </cell>
          <cell r="K3262" t="str">
            <v>INSUMO</v>
          </cell>
          <cell r="L3262">
            <v>242</v>
          </cell>
          <cell r="M3262" t="str">
            <v>AJUDANTE ESPECIALIZADO</v>
          </cell>
          <cell r="N3262" t="str">
            <v>H</v>
          </cell>
          <cell r="O3262">
            <v>2.16</v>
          </cell>
          <cell r="P3262">
            <v>12.44</v>
          </cell>
          <cell r="Q3262">
            <v>26.88</v>
          </cell>
          <cell r="AD3262" t="str">
            <v>COBE</v>
          </cell>
          <cell r="AE3262" t="str">
            <v>COBERTURA</v>
          </cell>
          <cell r="AF3262">
            <v>76</v>
          </cell>
          <cell r="AG3262" t="str">
            <v>TELHAMENTO COM TELHA METALICA</v>
          </cell>
          <cell r="AH3262">
            <v>73866</v>
          </cell>
          <cell r="AI3262" t="str">
            <v>ESTRUTURA DE ACO</v>
          </cell>
        </row>
        <row r="3263">
          <cell r="G3263" t="str">
            <v>73866/7</v>
          </cell>
          <cell r="H3263" t="str">
            <v>ESTRUTURA PARA COBERTURA TIPO SHED, EM ALUMINIO ANODIZADO, VAO DE 20M, ESPACAMENTO DAS TESOURAS DE 5M ATE 6,5M</v>
          </cell>
          <cell r="I3263" t="str">
            <v>M2</v>
          </cell>
          <cell r="J3263">
            <v>416.18</v>
          </cell>
          <cell r="K3263" t="str">
            <v>INSUMO</v>
          </cell>
          <cell r="L3263">
            <v>583</v>
          </cell>
          <cell r="M3263" t="str">
            <v>ALUMINIO ANODIZADO</v>
          </cell>
          <cell r="N3263" t="str">
            <v>KG</v>
          </cell>
          <cell r="O3263">
            <v>16.25</v>
          </cell>
          <cell r="P3263">
            <v>21.65</v>
          </cell>
          <cell r="Q3263">
            <v>351.86</v>
          </cell>
          <cell r="AD3263" t="str">
            <v>COBE</v>
          </cell>
          <cell r="AE3263" t="str">
            <v>COBERTURA</v>
          </cell>
          <cell r="AF3263">
            <v>76</v>
          </cell>
          <cell r="AG3263" t="str">
            <v>TELHAMENTO COM TELHA METALICA</v>
          </cell>
          <cell r="AH3263">
            <v>73866</v>
          </cell>
          <cell r="AI3263" t="str">
            <v>ESTRUTURA DE ACO</v>
          </cell>
        </row>
        <row r="3264">
          <cell r="G3264" t="str">
            <v>73866/7</v>
          </cell>
          <cell r="H3264" t="str">
            <v>ESTRUTURA PARA COBERTURA TIPO SHED, EM ALUMINIO ANODIZADO, VAO DE 20M, ESPACAMENTO DAS TESOURAS DE 5M ATE 6,5M</v>
          </cell>
          <cell r="I3264" t="str">
            <v>M2</v>
          </cell>
          <cell r="J3264">
            <v>416.18</v>
          </cell>
          <cell r="K3264" t="str">
            <v>INSUMO</v>
          </cell>
          <cell r="L3264">
            <v>2700</v>
          </cell>
          <cell r="M3264" t="str">
            <v>MONTADOR</v>
          </cell>
          <cell r="N3264" t="str">
            <v>H</v>
          </cell>
          <cell r="O3264">
            <v>2.5</v>
          </cell>
          <cell r="P3264">
            <v>14.96</v>
          </cell>
          <cell r="Q3264">
            <v>37.42</v>
          </cell>
          <cell r="AD3264" t="str">
            <v>COBE</v>
          </cell>
          <cell r="AE3264" t="str">
            <v>COBERTURA</v>
          </cell>
          <cell r="AF3264">
            <v>76</v>
          </cell>
          <cell r="AG3264" t="str">
            <v>TELHAMENTO COM TELHA METALICA</v>
          </cell>
          <cell r="AH3264">
            <v>73866</v>
          </cell>
          <cell r="AI3264" t="str">
            <v>ESTRUTURA DE ACO</v>
          </cell>
        </row>
        <row r="3265">
          <cell r="G3265" t="str">
            <v>73866/8</v>
          </cell>
          <cell r="H3265" t="str">
            <v>ESTRUTURA PARA COBERTURA TIPO SHED, EM ALUMINIO ANODIZADO, VAO DE 30M, ESPACAMENTO DAS TESOURAS DE 5M ATE 6,5M</v>
          </cell>
          <cell r="I3265" t="str">
            <v>M2</v>
          </cell>
          <cell r="J3265">
            <v>499.87</v>
          </cell>
          <cell r="R3265">
            <v>66.790000000000006</v>
          </cell>
          <cell r="S3265">
            <v>13.36</v>
          </cell>
          <cell r="T3265">
            <v>433.07</v>
          </cell>
          <cell r="U3265">
            <v>86.63</v>
          </cell>
          <cell r="V3265">
            <v>0</v>
          </cell>
          <cell r="W3265">
            <v>0</v>
          </cell>
          <cell r="X3265">
            <v>0</v>
          </cell>
          <cell r="Y3265">
            <v>0</v>
          </cell>
          <cell r="Z3265">
            <v>0</v>
          </cell>
          <cell r="AA3265">
            <v>0</v>
          </cell>
          <cell r="AB3265" t="str">
            <v>CAIXA REFERENCIAL</v>
          </cell>
          <cell r="AD3265" t="str">
            <v>COBE</v>
          </cell>
          <cell r="AE3265" t="str">
            <v>COBERTURA</v>
          </cell>
          <cell r="AF3265">
            <v>76</v>
          </cell>
          <cell r="AG3265" t="str">
            <v>TELHAMENTO COM TELHA METALICA</v>
          </cell>
          <cell r="AH3265">
            <v>73866</v>
          </cell>
          <cell r="AI3265" t="str">
            <v>ESTRUTURA DE ACO</v>
          </cell>
        </row>
        <row r="3266">
          <cell r="G3266" t="str">
            <v>73866/8</v>
          </cell>
          <cell r="H3266" t="str">
            <v>ESTRUTURA PARA COBERTURA TIPO SHED, EM ALUMINIO ANODIZADO, VAO DE 30M, ESPACAMENTO DAS TESOURAS DE 5M ATE 6,5M</v>
          </cell>
          <cell r="I3266" t="str">
            <v>M2</v>
          </cell>
          <cell r="J3266">
            <v>499.87</v>
          </cell>
          <cell r="K3266" t="str">
            <v>INSUMO</v>
          </cell>
          <cell r="L3266">
            <v>242</v>
          </cell>
          <cell r="M3266" t="str">
            <v>AJUDANTE ESPECIALIZADO</v>
          </cell>
          <cell r="N3266" t="str">
            <v>H</v>
          </cell>
          <cell r="O3266">
            <v>2.2400000000000002</v>
          </cell>
          <cell r="P3266">
            <v>12.44</v>
          </cell>
          <cell r="Q3266">
            <v>27.87</v>
          </cell>
          <cell r="AD3266" t="str">
            <v>COBE</v>
          </cell>
          <cell r="AE3266" t="str">
            <v>COBERTURA</v>
          </cell>
          <cell r="AF3266">
            <v>76</v>
          </cell>
          <cell r="AG3266" t="str">
            <v>TELHAMENTO COM TELHA METALICA</v>
          </cell>
          <cell r="AH3266">
            <v>73866</v>
          </cell>
          <cell r="AI3266" t="str">
            <v>ESTRUTURA DE ACO</v>
          </cell>
        </row>
        <row r="3267">
          <cell r="G3267" t="str">
            <v>73866/8</v>
          </cell>
          <cell r="H3267" t="str">
            <v>ESTRUTURA PARA COBERTURA TIPO SHED, EM ALUMINIO ANODIZADO, VAO DE 30M, ESPACAMENTO DAS TESOURAS DE 5M ATE 6,5M</v>
          </cell>
          <cell r="I3267" t="str">
            <v>M2</v>
          </cell>
          <cell r="J3267">
            <v>499.87</v>
          </cell>
          <cell r="K3267" t="str">
            <v>INSUMO</v>
          </cell>
          <cell r="L3267">
            <v>583</v>
          </cell>
          <cell r="M3267" t="str">
            <v>ALUMINIO ANODIZADO</v>
          </cell>
          <cell r="N3267" t="str">
            <v>KG</v>
          </cell>
          <cell r="O3267">
            <v>20</v>
          </cell>
          <cell r="P3267">
            <v>21.65</v>
          </cell>
          <cell r="Q3267">
            <v>433.07</v>
          </cell>
          <cell r="AD3267" t="str">
            <v>COBE</v>
          </cell>
          <cell r="AE3267" t="str">
            <v>COBERTURA</v>
          </cell>
          <cell r="AF3267">
            <v>76</v>
          </cell>
          <cell r="AG3267" t="str">
            <v>TELHAMENTO COM TELHA METALICA</v>
          </cell>
          <cell r="AH3267">
            <v>73866</v>
          </cell>
          <cell r="AI3267" t="str">
            <v>ESTRUTURA DE ACO</v>
          </cell>
        </row>
        <row r="3268">
          <cell r="G3268" t="str">
            <v>73866/8</v>
          </cell>
          <cell r="H3268" t="str">
            <v>ESTRUTURA PARA COBERTURA TIPO SHED, EM ALUMINIO ANODIZADO, VAO DE 30M, ESPACAMENTO DAS TESOURAS DE 5M ATE 6,5M</v>
          </cell>
          <cell r="I3268" t="str">
            <v>M2</v>
          </cell>
          <cell r="J3268">
            <v>499.87</v>
          </cell>
          <cell r="K3268" t="str">
            <v>INSUMO</v>
          </cell>
          <cell r="L3268">
            <v>2700</v>
          </cell>
          <cell r="M3268" t="str">
            <v>MONTADOR</v>
          </cell>
          <cell r="N3268" t="str">
            <v>H</v>
          </cell>
          <cell r="O3268">
            <v>2.6</v>
          </cell>
          <cell r="P3268">
            <v>14.96</v>
          </cell>
          <cell r="Q3268">
            <v>38.92</v>
          </cell>
          <cell r="AD3268" t="str">
            <v>COBE</v>
          </cell>
          <cell r="AE3268" t="str">
            <v>COBERTURA</v>
          </cell>
          <cell r="AF3268">
            <v>76</v>
          </cell>
          <cell r="AG3268" t="str">
            <v>TELHAMENTO COM TELHA METALICA</v>
          </cell>
          <cell r="AH3268">
            <v>73866</v>
          </cell>
          <cell r="AI3268" t="str">
            <v>ESTRUTURA DE ACO</v>
          </cell>
        </row>
        <row r="3269">
          <cell r="G3269" t="str">
            <v>73866/9</v>
          </cell>
          <cell r="H3269" t="str">
            <v>ESTRUTURA PARA COBERTURA TIPO SHED, EM ALUMINIO ANODIZADO, VAO DE 40M, ESPACAMENTO DAS TESOURAS DE 5M ATE 6,5M</v>
          </cell>
          <cell r="I3269" t="str">
            <v>M2</v>
          </cell>
          <cell r="J3269">
            <v>518.42999999999995</v>
          </cell>
          <cell r="R3269">
            <v>69.11</v>
          </cell>
          <cell r="S3269">
            <v>13.33</v>
          </cell>
          <cell r="T3269">
            <v>449.31</v>
          </cell>
          <cell r="U3269">
            <v>86.66</v>
          </cell>
          <cell r="V3269">
            <v>0</v>
          </cell>
          <cell r="W3269">
            <v>0</v>
          </cell>
          <cell r="X3269">
            <v>0</v>
          </cell>
          <cell r="Y3269">
            <v>0</v>
          </cell>
          <cell r="Z3269">
            <v>0</v>
          </cell>
          <cell r="AA3269">
            <v>0</v>
          </cell>
          <cell r="AB3269" t="str">
            <v>CAIXA REFERENCIAL</v>
          </cell>
          <cell r="AD3269" t="str">
            <v>COBE</v>
          </cell>
          <cell r="AE3269" t="str">
            <v>COBERTURA</v>
          </cell>
          <cell r="AF3269">
            <v>76</v>
          </cell>
          <cell r="AG3269" t="str">
            <v>TELHAMENTO COM TELHA METALICA</v>
          </cell>
          <cell r="AH3269">
            <v>73866</v>
          </cell>
          <cell r="AI3269" t="str">
            <v>ESTRUTURA DE ACO</v>
          </cell>
        </row>
        <row r="3270">
          <cell r="G3270" t="str">
            <v>73866/9</v>
          </cell>
          <cell r="H3270" t="str">
            <v>ESTRUTURA PARA COBERTURA TIPO SHED, EM ALUMINIO ANODIZADO, VAO DE 40M, ESPACAMENTO DAS TESOURAS DE 5M ATE 6,5M</v>
          </cell>
          <cell r="I3270" t="str">
            <v>M2</v>
          </cell>
          <cell r="J3270">
            <v>518.42999999999995</v>
          </cell>
          <cell r="K3270" t="str">
            <v>INSUMO</v>
          </cell>
          <cell r="L3270">
            <v>242</v>
          </cell>
          <cell r="M3270" t="str">
            <v>AJUDANTE ESPECIALIZADO</v>
          </cell>
          <cell r="N3270" t="str">
            <v>H</v>
          </cell>
          <cell r="O3270">
            <v>2.33</v>
          </cell>
          <cell r="P3270">
            <v>12.44</v>
          </cell>
          <cell r="Q3270">
            <v>28.99</v>
          </cell>
          <cell r="AD3270" t="str">
            <v>COBE</v>
          </cell>
          <cell r="AE3270" t="str">
            <v>COBERTURA</v>
          </cell>
          <cell r="AF3270">
            <v>76</v>
          </cell>
          <cell r="AG3270" t="str">
            <v>TELHAMENTO COM TELHA METALICA</v>
          </cell>
          <cell r="AH3270">
            <v>73866</v>
          </cell>
          <cell r="AI3270" t="str">
            <v>ESTRUTURA DE ACO</v>
          </cell>
        </row>
        <row r="3271">
          <cell r="G3271" t="str">
            <v>73866/9</v>
          </cell>
          <cell r="H3271" t="str">
            <v>ESTRUTURA PARA COBERTURA TIPO SHED, EM ALUMINIO ANODIZADO, VAO DE 40M, ESPACAMENTO DAS TESOURAS DE 5M ATE 6,5M</v>
          </cell>
          <cell r="I3271" t="str">
            <v>M2</v>
          </cell>
          <cell r="J3271">
            <v>518.42999999999995</v>
          </cell>
          <cell r="K3271" t="str">
            <v>INSUMO</v>
          </cell>
          <cell r="L3271">
            <v>583</v>
          </cell>
          <cell r="M3271" t="str">
            <v>ALUMINIO ANODIZADO</v>
          </cell>
          <cell r="N3271" t="str">
            <v>KG</v>
          </cell>
          <cell r="O3271">
            <v>20.75</v>
          </cell>
          <cell r="P3271">
            <v>21.65</v>
          </cell>
          <cell r="Q3271">
            <v>449.31</v>
          </cell>
          <cell r="AD3271" t="str">
            <v>COBE</v>
          </cell>
          <cell r="AE3271" t="str">
            <v>COBERTURA</v>
          </cell>
          <cell r="AF3271">
            <v>76</v>
          </cell>
          <cell r="AG3271" t="str">
            <v>TELHAMENTO COM TELHA METALICA</v>
          </cell>
          <cell r="AH3271">
            <v>73866</v>
          </cell>
          <cell r="AI3271" t="str">
            <v>ESTRUTURA DE ACO</v>
          </cell>
        </row>
        <row r="3272">
          <cell r="G3272" t="str">
            <v>73866/9</v>
          </cell>
          <cell r="H3272" t="str">
            <v>ESTRUTURA PARA COBERTURA TIPO SHED, EM ALUMINIO ANODIZADO, VAO DE 40M, ESPACAMENTO DAS TESOURAS DE 5M ATE 6,5M</v>
          </cell>
          <cell r="I3272" t="str">
            <v>M2</v>
          </cell>
          <cell r="J3272">
            <v>518.42999999999995</v>
          </cell>
          <cell r="K3272" t="str">
            <v>INSUMO</v>
          </cell>
          <cell r="L3272">
            <v>2700</v>
          </cell>
          <cell r="M3272" t="str">
            <v>MONTADOR</v>
          </cell>
          <cell r="N3272" t="str">
            <v>H</v>
          </cell>
          <cell r="O3272">
            <v>2.68</v>
          </cell>
          <cell r="P3272">
            <v>14.96</v>
          </cell>
          <cell r="Q3272">
            <v>40.11</v>
          </cell>
          <cell r="AD3272" t="str">
            <v>COBE</v>
          </cell>
          <cell r="AE3272" t="str">
            <v>COBERTURA</v>
          </cell>
          <cell r="AF3272">
            <v>76</v>
          </cell>
          <cell r="AG3272" t="str">
            <v>TELHAMENTO COM TELHA METALICA</v>
          </cell>
          <cell r="AH3272">
            <v>73866</v>
          </cell>
          <cell r="AI3272" t="str">
            <v>ESTRUTURA DE ACO</v>
          </cell>
        </row>
        <row r="3273">
          <cell r="G3273" t="str">
            <v>73867/1</v>
          </cell>
          <cell r="H3273" t="str">
            <v>ESTRUTURA TIPO ESPACIAL EM ALUMINIO ANODIZADO, VAO DE 20M</v>
          </cell>
          <cell r="I3273" t="str">
            <v>M2</v>
          </cell>
          <cell r="J3273">
            <v>168.33</v>
          </cell>
          <cell r="R3273">
            <v>44.9</v>
          </cell>
          <cell r="S3273">
            <v>26.67</v>
          </cell>
          <cell r="T3273">
            <v>123.42</v>
          </cell>
          <cell r="U3273">
            <v>73.319999999999993</v>
          </cell>
          <cell r="V3273">
            <v>0</v>
          </cell>
          <cell r="W3273">
            <v>0</v>
          </cell>
          <cell r="X3273">
            <v>0</v>
          </cell>
          <cell r="Y3273">
            <v>0</v>
          </cell>
          <cell r="Z3273">
            <v>0</v>
          </cell>
          <cell r="AA3273">
            <v>0</v>
          </cell>
          <cell r="AB3273" t="str">
            <v>CAIXA REFERENCIAL</v>
          </cell>
          <cell r="AD3273" t="str">
            <v>COBE</v>
          </cell>
          <cell r="AE3273" t="str">
            <v>COBERTURA</v>
          </cell>
          <cell r="AF3273">
            <v>76</v>
          </cell>
          <cell r="AG3273" t="str">
            <v>TELHAMENTO COM TELHA METALICA</v>
          </cell>
          <cell r="AH3273">
            <v>73867</v>
          </cell>
          <cell r="AI3273" t="str">
            <v>ESTRUTURA ESPACIAL</v>
          </cell>
        </row>
        <row r="3274">
          <cell r="G3274" t="str">
            <v>73867/1</v>
          </cell>
          <cell r="H3274" t="str">
            <v>ESTRUTURA TIPO ESPACIAL EM ALUMINIO ANODIZADO, VAO DE 20M</v>
          </cell>
          <cell r="I3274" t="str">
            <v>M2</v>
          </cell>
          <cell r="J3274">
            <v>168.33</v>
          </cell>
          <cell r="K3274" t="str">
            <v>INSUMO</v>
          </cell>
          <cell r="L3274">
            <v>583</v>
          </cell>
          <cell r="M3274" t="str">
            <v>ALUMINIO ANODIZADO</v>
          </cell>
          <cell r="N3274" t="str">
            <v>KG</v>
          </cell>
          <cell r="O3274">
            <v>5.7</v>
          </cell>
          <cell r="P3274">
            <v>21.65</v>
          </cell>
          <cell r="Q3274">
            <v>123.42</v>
          </cell>
          <cell r="AD3274" t="str">
            <v>COBE</v>
          </cell>
          <cell r="AE3274" t="str">
            <v>COBERTURA</v>
          </cell>
          <cell r="AF3274">
            <v>76</v>
          </cell>
          <cell r="AG3274" t="str">
            <v>TELHAMENTO COM TELHA METALICA</v>
          </cell>
          <cell r="AH3274">
            <v>73867</v>
          </cell>
          <cell r="AI3274" t="str">
            <v>ESTRUTURA ESPACIAL</v>
          </cell>
        </row>
        <row r="3275">
          <cell r="G3275" t="str">
            <v>73867/1</v>
          </cell>
          <cell r="H3275" t="str">
            <v>ESTRUTURA TIPO ESPACIAL EM ALUMINIO ANODIZADO, VAO DE 20M</v>
          </cell>
          <cell r="I3275" t="str">
            <v>M2</v>
          </cell>
          <cell r="J3275">
            <v>168.33</v>
          </cell>
          <cell r="K3275" t="str">
            <v>INSUMO</v>
          </cell>
          <cell r="L3275">
            <v>2700</v>
          </cell>
          <cell r="M3275" t="str">
            <v>MONTADOR</v>
          </cell>
          <cell r="N3275" t="str">
            <v>H</v>
          </cell>
          <cell r="O3275">
            <v>3</v>
          </cell>
          <cell r="P3275">
            <v>14.96</v>
          </cell>
          <cell r="Q3275">
            <v>44.9</v>
          </cell>
          <cell r="AD3275" t="str">
            <v>COBE</v>
          </cell>
          <cell r="AE3275" t="str">
            <v>COBERTURA</v>
          </cell>
          <cell r="AF3275">
            <v>76</v>
          </cell>
          <cell r="AG3275" t="str">
            <v>TELHAMENTO COM TELHA METALICA</v>
          </cell>
          <cell r="AH3275">
            <v>73867</v>
          </cell>
          <cell r="AI3275" t="str">
            <v>ESTRUTURA ESPACIAL</v>
          </cell>
        </row>
        <row r="3276">
          <cell r="G3276" t="str">
            <v>73867/2</v>
          </cell>
          <cell r="H3276" t="str">
            <v>ESTRUTURA TIPO ESPACIAL EM ALUMINIO ANODIZADO, VAO DE 30M</v>
          </cell>
          <cell r="I3276" t="str">
            <v>M2</v>
          </cell>
          <cell r="J3276">
            <v>187.82</v>
          </cell>
          <cell r="R3276">
            <v>44.9</v>
          </cell>
          <cell r="S3276">
            <v>23.91</v>
          </cell>
          <cell r="T3276">
            <v>142.91</v>
          </cell>
          <cell r="U3276">
            <v>76.08</v>
          </cell>
          <cell r="V3276">
            <v>0</v>
          </cell>
          <cell r="W3276">
            <v>0</v>
          </cell>
          <cell r="X3276">
            <v>0</v>
          </cell>
          <cell r="Y3276">
            <v>0</v>
          </cell>
          <cell r="Z3276">
            <v>0</v>
          </cell>
          <cell r="AA3276">
            <v>0</v>
          </cell>
          <cell r="AB3276" t="str">
            <v>CAIXA REFERENCIAL</v>
          </cell>
          <cell r="AD3276" t="str">
            <v>COBE</v>
          </cell>
          <cell r="AE3276" t="str">
            <v>COBERTURA</v>
          </cell>
          <cell r="AF3276">
            <v>76</v>
          </cell>
          <cell r="AG3276" t="str">
            <v>TELHAMENTO COM TELHA METALICA</v>
          </cell>
          <cell r="AH3276">
            <v>73867</v>
          </cell>
          <cell r="AI3276" t="str">
            <v>ESTRUTURA ESPACIAL</v>
          </cell>
        </row>
        <row r="3277">
          <cell r="G3277" t="str">
            <v>73867/2</v>
          </cell>
          <cell r="H3277" t="str">
            <v>ESTRUTURA TIPO ESPACIAL EM ALUMINIO ANODIZADO, VAO DE 30M</v>
          </cell>
          <cell r="I3277" t="str">
            <v>M2</v>
          </cell>
          <cell r="J3277">
            <v>187.82</v>
          </cell>
          <cell r="K3277" t="str">
            <v>INSUMO</v>
          </cell>
          <cell r="L3277">
            <v>583</v>
          </cell>
          <cell r="M3277" t="str">
            <v>ALUMINIO ANODIZADO</v>
          </cell>
          <cell r="N3277" t="str">
            <v>KG</v>
          </cell>
          <cell r="O3277">
            <v>6.6</v>
          </cell>
          <cell r="P3277">
            <v>21.65</v>
          </cell>
          <cell r="Q3277">
            <v>142.91</v>
          </cell>
          <cell r="AD3277" t="str">
            <v>COBE</v>
          </cell>
          <cell r="AE3277" t="str">
            <v>COBERTURA</v>
          </cell>
          <cell r="AF3277">
            <v>76</v>
          </cell>
          <cell r="AG3277" t="str">
            <v>TELHAMENTO COM TELHA METALICA</v>
          </cell>
          <cell r="AH3277">
            <v>73867</v>
          </cell>
          <cell r="AI3277" t="str">
            <v>ESTRUTURA ESPACIAL</v>
          </cell>
        </row>
        <row r="3278">
          <cell r="G3278" t="str">
            <v>73867/2</v>
          </cell>
          <cell r="H3278" t="str">
            <v>ESTRUTURA TIPO ESPACIAL EM ALUMINIO ANODIZADO, VAO DE 30M</v>
          </cell>
          <cell r="I3278" t="str">
            <v>M2</v>
          </cell>
          <cell r="J3278">
            <v>187.82</v>
          </cell>
          <cell r="K3278" t="str">
            <v>INSUMO</v>
          </cell>
          <cell r="L3278">
            <v>2700</v>
          </cell>
          <cell r="M3278" t="str">
            <v>MONTADOR</v>
          </cell>
          <cell r="N3278" t="str">
            <v>H</v>
          </cell>
          <cell r="O3278">
            <v>3</v>
          </cell>
          <cell r="P3278">
            <v>14.96</v>
          </cell>
          <cell r="Q3278">
            <v>44.9</v>
          </cell>
          <cell r="AD3278" t="str">
            <v>COBE</v>
          </cell>
          <cell r="AE3278" t="str">
            <v>COBERTURA</v>
          </cell>
          <cell r="AF3278">
            <v>76</v>
          </cell>
          <cell r="AG3278" t="str">
            <v>TELHAMENTO COM TELHA METALICA</v>
          </cell>
          <cell r="AH3278">
            <v>73867</v>
          </cell>
          <cell r="AI3278" t="str">
            <v>ESTRUTURA ESPACIAL</v>
          </cell>
        </row>
        <row r="3279">
          <cell r="G3279" t="str">
            <v>73867/3</v>
          </cell>
          <cell r="H3279" t="str">
            <v>ESTRUTURA TIPO ESPACIAL EM ALUMINIO ANODIZADO, VAO DE 40M</v>
          </cell>
          <cell r="I3279" t="str">
            <v>M2</v>
          </cell>
          <cell r="J3279">
            <v>231.13</v>
          </cell>
          <cell r="R3279">
            <v>44.9</v>
          </cell>
          <cell r="S3279">
            <v>19.43</v>
          </cell>
          <cell r="T3279">
            <v>186.22</v>
          </cell>
          <cell r="U3279">
            <v>80.56</v>
          </cell>
          <cell r="V3279">
            <v>0</v>
          </cell>
          <cell r="W3279">
            <v>0</v>
          </cell>
          <cell r="X3279">
            <v>0</v>
          </cell>
          <cell r="Y3279">
            <v>0</v>
          </cell>
          <cell r="Z3279">
            <v>0</v>
          </cell>
          <cell r="AA3279">
            <v>0</v>
          </cell>
          <cell r="AB3279" t="str">
            <v>CAIXA REFERENCIAL</v>
          </cell>
          <cell r="AD3279" t="str">
            <v>COBE</v>
          </cell>
          <cell r="AE3279" t="str">
            <v>COBERTURA</v>
          </cell>
          <cell r="AF3279">
            <v>76</v>
          </cell>
          <cell r="AG3279" t="str">
            <v>TELHAMENTO COM TELHA METALICA</v>
          </cell>
          <cell r="AH3279">
            <v>73867</v>
          </cell>
          <cell r="AI3279" t="str">
            <v>ESTRUTURA ESPACIAL</v>
          </cell>
        </row>
        <row r="3280">
          <cell r="G3280" t="str">
            <v>73867/3</v>
          </cell>
          <cell r="H3280" t="str">
            <v>ESTRUTURA TIPO ESPACIAL EM ALUMINIO ANODIZADO, VAO DE 40M</v>
          </cell>
          <cell r="I3280" t="str">
            <v>M2</v>
          </cell>
          <cell r="J3280">
            <v>231.13</v>
          </cell>
          <cell r="K3280" t="str">
            <v>INSUMO</v>
          </cell>
          <cell r="L3280">
            <v>583</v>
          </cell>
          <cell r="M3280" t="str">
            <v>ALUMINIO ANODIZADO</v>
          </cell>
          <cell r="N3280" t="str">
            <v>KG</v>
          </cell>
          <cell r="O3280">
            <v>8.6</v>
          </cell>
          <cell r="P3280">
            <v>21.65</v>
          </cell>
          <cell r="Q3280">
            <v>186.22</v>
          </cell>
          <cell r="AD3280" t="str">
            <v>COBE</v>
          </cell>
          <cell r="AE3280" t="str">
            <v>COBERTURA</v>
          </cell>
          <cell r="AF3280">
            <v>76</v>
          </cell>
          <cell r="AG3280" t="str">
            <v>TELHAMENTO COM TELHA METALICA</v>
          </cell>
          <cell r="AH3280">
            <v>73867</v>
          </cell>
          <cell r="AI3280" t="str">
            <v>ESTRUTURA ESPACIAL</v>
          </cell>
        </row>
        <row r="3281">
          <cell r="G3281" t="str">
            <v>73867/3</v>
          </cell>
          <cell r="H3281" t="str">
            <v>ESTRUTURA TIPO ESPACIAL EM ALUMINIO ANODIZADO, VAO DE 40M</v>
          </cell>
          <cell r="I3281" t="str">
            <v>M2</v>
          </cell>
          <cell r="J3281">
            <v>231.13</v>
          </cell>
          <cell r="K3281" t="str">
            <v>INSUMO</v>
          </cell>
          <cell r="L3281">
            <v>2700</v>
          </cell>
          <cell r="M3281" t="str">
            <v>MONTADOR</v>
          </cell>
          <cell r="N3281" t="str">
            <v>H</v>
          </cell>
          <cell r="O3281">
            <v>3</v>
          </cell>
          <cell r="P3281">
            <v>14.96</v>
          </cell>
          <cell r="Q3281">
            <v>44.9</v>
          </cell>
          <cell r="AD3281" t="str">
            <v>COBE</v>
          </cell>
          <cell r="AE3281" t="str">
            <v>COBERTURA</v>
          </cell>
          <cell r="AF3281">
            <v>76</v>
          </cell>
          <cell r="AG3281" t="str">
            <v>TELHAMENTO COM TELHA METALICA</v>
          </cell>
          <cell r="AH3281">
            <v>73867</v>
          </cell>
          <cell r="AI3281" t="str">
            <v>ESTRUTURA ESPACIAL</v>
          </cell>
        </row>
        <row r="3282">
          <cell r="G3282" t="str">
            <v>73867/4</v>
          </cell>
          <cell r="H3282" t="str">
            <v>ESTRUTURA TIPO ESPACIAL EM ALUMINIO ANODIZADO, VAO DE 50M</v>
          </cell>
          <cell r="I3282" t="str">
            <v>M2</v>
          </cell>
          <cell r="J3282">
            <v>239.79</v>
          </cell>
          <cell r="R3282">
            <v>44.9</v>
          </cell>
          <cell r="S3282">
            <v>18.72</v>
          </cell>
          <cell r="T3282">
            <v>194.88</v>
          </cell>
          <cell r="U3282">
            <v>81.27</v>
          </cell>
          <cell r="V3282">
            <v>0</v>
          </cell>
          <cell r="W3282">
            <v>0</v>
          </cell>
          <cell r="X3282">
            <v>0</v>
          </cell>
          <cell r="Y3282">
            <v>0</v>
          </cell>
          <cell r="Z3282">
            <v>0</v>
          </cell>
          <cell r="AA3282">
            <v>0</v>
          </cell>
          <cell r="AB3282" t="str">
            <v>CAIXA REFERENCIAL</v>
          </cell>
          <cell r="AD3282" t="str">
            <v>COBE</v>
          </cell>
          <cell r="AE3282" t="str">
            <v>COBERTURA</v>
          </cell>
          <cell r="AF3282">
            <v>76</v>
          </cell>
          <cell r="AG3282" t="str">
            <v>TELHAMENTO COM TELHA METALICA</v>
          </cell>
          <cell r="AH3282">
            <v>73867</v>
          </cell>
          <cell r="AI3282" t="str">
            <v>ESTRUTURA ESPACIAL</v>
          </cell>
        </row>
        <row r="3283">
          <cell r="G3283" t="str">
            <v>73867/4</v>
          </cell>
          <cell r="H3283" t="str">
            <v>ESTRUTURA TIPO ESPACIAL EM ALUMINIO ANODIZADO, VAO DE 50M</v>
          </cell>
          <cell r="I3283" t="str">
            <v>M2</v>
          </cell>
          <cell r="J3283">
            <v>239.79</v>
          </cell>
          <cell r="K3283" t="str">
            <v>INSUMO</v>
          </cell>
          <cell r="L3283">
            <v>583</v>
          </cell>
          <cell r="M3283" t="str">
            <v>ALUMINIO ANODIZADO</v>
          </cell>
          <cell r="N3283" t="str">
            <v>KG</v>
          </cell>
          <cell r="O3283">
            <v>9</v>
          </cell>
          <cell r="P3283">
            <v>21.65</v>
          </cell>
          <cell r="Q3283">
            <v>194.88</v>
          </cell>
          <cell r="AD3283" t="str">
            <v>COBE</v>
          </cell>
          <cell r="AE3283" t="str">
            <v>COBERTURA</v>
          </cell>
          <cell r="AF3283">
            <v>76</v>
          </cell>
          <cell r="AG3283" t="str">
            <v>TELHAMENTO COM TELHA METALICA</v>
          </cell>
          <cell r="AH3283">
            <v>73867</v>
          </cell>
          <cell r="AI3283" t="str">
            <v>ESTRUTURA ESPACIAL</v>
          </cell>
        </row>
        <row r="3284">
          <cell r="G3284" t="str">
            <v>73867/4</v>
          </cell>
          <cell r="H3284" t="str">
            <v>ESTRUTURA TIPO ESPACIAL EM ALUMINIO ANODIZADO, VAO DE 50M</v>
          </cell>
          <cell r="I3284" t="str">
            <v>M2</v>
          </cell>
          <cell r="J3284">
            <v>239.79</v>
          </cell>
          <cell r="K3284" t="str">
            <v>INSUMO</v>
          </cell>
          <cell r="L3284">
            <v>2700</v>
          </cell>
          <cell r="M3284" t="str">
            <v>MONTADOR</v>
          </cell>
          <cell r="N3284" t="str">
            <v>H</v>
          </cell>
          <cell r="O3284">
            <v>3</v>
          </cell>
          <cell r="P3284">
            <v>14.96</v>
          </cell>
          <cell r="Q3284">
            <v>44.9</v>
          </cell>
          <cell r="AD3284" t="str">
            <v>COBE</v>
          </cell>
          <cell r="AE3284" t="str">
            <v>COBERTURA</v>
          </cell>
          <cell r="AF3284">
            <v>76</v>
          </cell>
          <cell r="AG3284" t="str">
            <v>TELHAMENTO COM TELHA METALICA</v>
          </cell>
          <cell r="AH3284">
            <v>73867</v>
          </cell>
          <cell r="AI3284" t="str">
            <v>ESTRUTURA ESPACIAL</v>
          </cell>
        </row>
        <row r="3285">
          <cell r="G3285">
            <v>75220</v>
          </cell>
          <cell r="H3285" t="str">
            <v>CUMEEIRA EM PERFIL ONDULADO DE ALUMÍNIO</v>
          </cell>
          <cell r="I3285" t="str">
            <v>M</v>
          </cell>
          <cell r="J3285">
            <v>27.94</v>
          </cell>
          <cell r="R3285">
            <v>2.2599999999999998</v>
          </cell>
          <cell r="S3285">
            <v>8.09</v>
          </cell>
          <cell r="T3285">
            <v>25.67</v>
          </cell>
          <cell r="U3285">
            <v>91.9</v>
          </cell>
          <cell r="V3285">
            <v>0</v>
          </cell>
          <cell r="W3285">
            <v>0</v>
          </cell>
          <cell r="X3285">
            <v>0</v>
          </cell>
          <cell r="Y3285">
            <v>0</v>
          </cell>
          <cell r="Z3285">
            <v>0</v>
          </cell>
          <cell r="AA3285">
            <v>0</v>
          </cell>
          <cell r="AB3285" t="str">
            <v>CAIXA REFERENCIAL</v>
          </cell>
          <cell r="AD3285" t="str">
            <v>COBE</v>
          </cell>
          <cell r="AE3285" t="str">
            <v>COBERTURA</v>
          </cell>
          <cell r="AF3285">
            <v>76</v>
          </cell>
          <cell r="AG3285" t="str">
            <v>TELHAMENTO COM TELHA METALICA</v>
          </cell>
          <cell r="AH3285">
            <v>0</v>
          </cell>
          <cell r="AI3285">
            <v>0</v>
          </cell>
        </row>
        <row r="3286">
          <cell r="G3286">
            <v>75220</v>
          </cell>
          <cell r="H3286" t="str">
            <v>CUMEEIRA EM PERFIL ONDULADO DE ALUMÍNIO</v>
          </cell>
          <cell r="I3286" t="str">
            <v>M</v>
          </cell>
          <cell r="J3286">
            <v>27.94</v>
          </cell>
          <cell r="K3286" t="str">
            <v>INSUMO</v>
          </cell>
          <cell r="L3286">
            <v>6111</v>
          </cell>
          <cell r="M3286" t="str">
            <v>SERVENTE</v>
          </cell>
          <cell r="N3286" t="str">
            <v>H</v>
          </cell>
          <cell r="O3286">
            <v>0.12</v>
          </cell>
          <cell r="P3286">
            <v>7.44</v>
          </cell>
          <cell r="Q3286">
            <v>0.89</v>
          </cell>
          <cell r="AD3286" t="str">
            <v>COBE</v>
          </cell>
          <cell r="AE3286" t="str">
            <v>COBERTURA</v>
          </cell>
          <cell r="AF3286">
            <v>76</v>
          </cell>
          <cell r="AG3286" t="str">
            <v>TELHAMENTO COM TELHA METALICA</v>
          </cell>
          <cell r="AH3286">
            <v>0</v>
          </cell>
          <cell r="AI3286">
            <v>0</v>
          </cell>
        </row>
        <row r="3287">
          <cell r="G3287">
            <v>75220</v>
          </cell>
          <cell r="H3287" t="str">
            <v>CUMEEIRA EM PERFIL ONDULADO DE ALUMÍNIO</v>
          </cell>
          <cell r="I3287" t="str">
            <v>M</v>
          </cell>
          <cell r="J3287">
            <v>27.94</v>
          </cell>
          <cell r="K3287" t="str">
            <v>INSUMO</v>
          </cell>
          <cell r="L3287">
            <v>7241</v>
          </cell>
          <cell r="M3287" t="str">
            <v>CUMEEIRA ALUMINIO ONDULADA ESP = 0,8MM LARG = 1,12M</v>
          </cell>
          <cell r="N3287" t="str">
            <v>M2</v>
          </cell>
          <cell r="O3287">
            <v>0.82499999999999996</v>
          </cell>
          <cell r="P3287">
            <v>31.12</v>
          </cell>
          <cell r="Q3287">
            <v>25.67</v>
          </cell>
          <cell r="AD3287" t="str">
            <v>COBE</v>
          </cell>
          <cell r="AE3287" t="str">
            <v>COBERTURA</v>
          </cell>
          <cell r="AF3287">
            <v>76</v>
          </cell>
          <cell r="AG3287" t="str">
            <v>TELHAMENTO COM TELHA METALICA</v>
          </cell>
          <cell r="AH3287">
            <v>0</v>
          </cell>
          <cell r="AI3287">
            <v>0</v>
          </cell>
        </row>
        <row r="3288">
          <cell r="G3288">
            <v>75220</v>
          </cell>
          <cell r="H3288" t="str">
            <v>CUMEEIRA EM PERFIL ONDULADO DE ALUMÍNIO</v>
          </cell>
          <cell r="I3288" t="str">
            <v>M</v>
          </cell>
          <cell r="J3288">
            <v>27.94</v>
          </cell>
          <cell r="K3288" t="str">
            <v>INSUMO</v>
          </cell>
          <cell r="L3288">
            <v>12869</v>
          </cell>
          <cell r="M3288" t="str">
            <v>TELHADISTA</v>
          </cell>
          <cell r="N3288" t="str">
            <v>H</v>
          </cell>
          <cell r="O3288">
            <v>0.12</v>
          </cell>
          <cell r="P3288">
            <v>11.39</v>
          </cell>
          <cell r="Q3288">
            <v>1.36</v>
          </cell>
          <cell r="AD3288" t="str">
            <v>COBE</v>
          </cell>
          <cell r="AE3288" t="str">
            <v>COBERTURA</v>
          </cell>
          <cell r="AF3288">
            <v>76</v>
          </cell>
          <cell r="AG3288" t="str">
            <v>TELHAMENTO COM TELHA METALICA</v>
          </cell>
          <cell r="AH3288">
            <v>0</v>
          </cell>
          <cell r="AI3288">
            <v>0</v>
          </cell>
        </row>
        <row r="3289">
          <cell r="G3289" t="str">
            <v>75381/1</v>
          </cell>
          <cell r="H3289" t="str">
            <v>COBERTURA COM TELHA  DE CHAPA DE AÇO ZINCADO, ONDULADA, ESPESSURA DE 0,5MM</v>
          </cell>
          <cell r="I3289" t="str">
            <v>M2</v>
          </cell>
          <cell r="J3289">
            <v>29.63</v>
          </cell>
          <cell r="R3289">
            <v>4.93</v>
          </cell>
          <cell r="S3289">
            <v>16.64</v>
          </cell>
          <cell r="T3289">
            <v>24.69</v>
          </cell>
          <cell r="U3289">
            <v>83.35</v>
          </cell>
          <cell r="V3289">
            <v>0</v>
          </cell>
          <cell r="W3289">
            <v>0</v>
          </cell>
          <cell r="X3289">
            <v>0</v>
          </cell>
          <cell r="Y3289">
            <v>0</v>
          </cell>
          <cell r="Z3289">
            <v>0</v>
          </cell>
          <cell r="AA3289">
            <v>0</v>
          </cell>
          <cell r="AB3289" t="str">
            <v>CAIXA REFERENCIAL</v>
          </cell>
          <cell r="AD3289" t="str">
            <v>COBE</v>
          </cell>
          <cell r="AE3289" t="str">
            <v>COBERTURA</v>
          </cell>
          <cell r="AF3289">
            <v>76</v>
          </cell>
          <cell r="AG3289" t="str">
            <v>TELHAMENTO COM TELHA METALICA</v>
          </cell>
          <cell r="AH3289">
            <v>75381</v>
          </cell>
          <cell r="AI3289" t="str">
            <v>TELHA METÁLICA</v>
          </cell>
        </row>
        <row r="3290">
          <cell r="G3290" t="str">
            <v>75381/1</v>
          </cell>
          <cell r="H3290" t="str">
            <v>COBERTURA COM TELHA  DE CHAPA DE AÇO ZINCADO, ONDULADA, ESPESSURA DE 0,5MM</v>
          </cell>
          <cell r="I3290" t="str">
            <v>M2</v>
          </cell>
          <cell r="J3290">
            <v>29.63</v>
          </cell>
          <cell r="K3290" t="str">
            <v>INSUMO</v>
          </cell>
          <cell r="L3290">
            <v>2700</v>
          </cell>
          <cell r="M3290" t="str">
            <v>MONTADOR</v>
          </cell>
          <cell r="N3290" t="str">
            <v>H</v>
          </cell>
          <cell r="O3290">
            <v>0.22</v>
          </cell>
          <cell r="P3290">
            <v>14.96</v>
          </cell>
          <cell r="Q3290">
            <v>3.29</v>
          </cell>
          <cell r="AD3290" t="str">
            <v>COBE</v>
          </cell>
          <cell r="AE3290" t="str">
            <v>COBERTURA</v>
          </cell>
          <cell r="AF3290">
            <v>76</v>
          </cell>
          <cell r="AG3290" t="str">
            <v>TELHAMENTO COM TELHA METALICA</v>
          </cell>
          <cell r="AH3290">
            <v>75381</v>
          </cell>
          <cell r="AI3290" t="str">
            <v>TELHA METÁLICA</v>
          </cell>
        </row>
        <row r="3291">
          <cell r="G3291" t="str">
            <v>75381/1</v>
          </cell>
          <cell r="H3291" t="str">
            <v>COBERTURA COM TELHA  DE CHAPA DE AÇO ZINCADO, ONDULADA, ESPESSURA DE 0,5MM</v>
          </cell>
          <cell r="I3291" t="str">
            <v>M2</v>
          </cell>
          <cell r="J3291">
            <v>29.63</v>
          </cell>
          <cell r="K3291" t="str">
            <v>INSUMO</v>
          </cell>
          <cell r="L3291">
            <v>6111</v>
          </cell>
          <cell r="M3291" t="str">
            <v>SERVENTE</v>
          </cell>
          <cell r="N3291" t="str">
            <v>H</v>
          </cell>
          <cell r="O3291">
            <v>0.22</v>
          </cell>
          <cell r="P3291">
            <v>7.44</v>
          </cell>
          <cell r="Q3291">
            <v>1.63</v>
          </cell>
          <cell r="AD3291" t="str">
            <v>COBE</v>
          </cell>
          <cell r="AE3291" t="str">
            <v>COBERTURA</v>
          </cell>
          <cell r="AF3291">
            <v>76</v>
          </cell>
          <cell r="AG3291" t="str">
            <v>TELHAMENTO COM TELHA METALICA</v>
          </cell>
          <cell r="AH3291">
            <v>75381</v>
          </cell>
          <cell r="AI3291" t="str">
            <v>TELHA METÁLICA</v>
          </cell>
        </row>
        <row r="3292">
          <cell r="G3292" t="str">
            <v>75381/1</v>
          </cell>
          <cell r="H3292" t="str">
            <v>COBERTURA COM TELHA  DE CHAPA DE AÇO ZINCADO, ONDULADA, ESPESSURA DE 0,5MM</v>
          </cell>
          <cell r="I3292" t="str">
            <v>M2</v>
          </cell>
          <cell r="J3292">
            <v>29.63</v>
          </cell>
          <cell r="K3292" t="str">
            <v>INSUMO</v>
          </cell>
          <cell r="L3292">
            <v>11029</v>
          </cell>
          <cell r="M3292" t="str">
            <v>HASTE RETA P/ GANCHO FG C/ ROSCA - 1/4" X 30CM - P/ FIXACAO TELHA METALICA - INCL PORCA E ARRUELAS DE VEDACAO</v>
          </cell>
          <cell r="N3292" t="str">
            <v>CJ</v>
          </cell>
          <cell r="O3292">
            <v>1.42</v>
          </cell>
          <cell r="P3292">
            <v>0.57999999999999996</v>
          </cell>
          <cell r="Q3292">
            <v>0.83</v>
          </cell>
          <cell r="AD3292" t="str">
            <v>COBE</v>
          </cell>
          <cell r="AE3292" t="str">
            <v>COBERTURA</v>
          </cell>
          <cell r="AF3292">
            <v>76</v>
          </cell>
          <cell r="AG3292" t="str">
            <v>TELHAMENTO COM TELHA METALICA</v>
          </cell>
          <cell r="AH3292">
            <v>75381</v>
          </cell>
          <cell r="AI3292" t="str">
            <v>TELHA METÁLICA</v>
          </cell>
        </row>
        <row r="3293">
          <cell r="G3293" t="str">
            <v>75381/1</v>
          </cell>
          <cell r="H3293" t="str">
            <v>COBERTURA COM TELHA  DE CHAPA DE AÇO ZINCADO, ONDULADA, ESPESSURA DE 0,5MM</v>
          </cell>
          <cell r="I3293" t="str">
            <v>M2</v>
          </cell>
          <cell r="J3293">
            <v>29.63</v>
          </cell>
          <cell r="K3293" t="str">
            <v>INSUMO</v>
          </cell>
          <cell r="L3293">
            <v>25007</v>
          </cell>
          <cell r="M3293" t="str">
            <v>TELHA CHAPA ACO ONDULADA ZINCADA E = 0,5 MM</v>
          </cell>
          <cell r="N3293" t="str">
            <v>M2</v>
          </cell>
          <cell r="O3293">
            <v>1.17</v>
          </cell>
          <cell r="P3293">
            <v>20.39</v>
          </cell>
          <cell r="Q3293">
            <v>23.86</v>
          </cell>
          <cell r="AD3293" t="str">
            <v>COBE</v>
          </cell>
          <cell r="AE3293" t="str">
            <v>COBERTURA</v>
          </cell>
          <cell r="AF3293">
            <v>76</v>
          </cell>
          <cell r="AG3293" t="str">
            <v>TELHAMENTO COM TELHA METALICA</v>
          </cell>
          <cell r="AH3293">
            <v>75381</v>
          </cell>
          <cell r="AI3293" t="str">
            <v>TELHA METÁLICA</v>
          </cell>
        </row>
        <row r="3294">
          <cell r="G3294">
            <v>84038</v>
          </cell>
          <cell r="H3294" t="str">
            <v>COBERTURA COM TELHA ONDULADA DE ALUMINIO, ESPESSURA DE 5 MM</v>
          </cell>
          <cell r="I3294" t="str">
            <v>M2</v>
          </cell>
          <cell r="J3294">
            <v>32.56</v>
          </cell>
          <cell r="R3294">
            <v>5.65</v>
          </cell>
          <cell r="S3294">
            <v>17.350000000000001</v>
          </cell>
          <cell r="T3294">
            <v>26.9</v>
          </cell>
          <cell r="U3294">
            <v>82.64</v>
          </cell>
          <cell r="V3294">
            <v>0</v>
          </cell>
          <cell r="W3294">
            <v>0</v>
          </cell>
          <cell r="X3294">
            <v>0</v>
          </cell>
          <cell r="Y3294">
            <v>0</v>
          </cell>
          <cell r="Z3294">
            <v>0</v>
          </cell>
          <cell r="AA3294">
            <v>0</v>
          </cell>
          <cell r="AB3294" t="str">
            <v>CAIXA REFERENCIAL</v>
          </cell>
          <cell r="AD3294" t="str">
            <v>COBE</v>
          </cell>
          <cell r="AE3294" t="str">
            <v>COBERTURA</v>
          </cell>
          <cell r="AF3294">
            <v>76</v>
          </cell>
          <cell r="AG3294" t="str">
            <v>TELHAMENTO COM TELHA METALICA</v>
          </cell>
          <cell r="AH3294">
            <v>0</v>
          </cell>
          <cell r="AI3294">
            <v>0</v>
          </cell>
        </row>
        <row r="3295">
          <cell r="G3295">
            <v>84038</v>
          </cell>
          <cell r="H3295" t="str">
            <v>COBERTURA COM TELHA ONDULADA DE ALUMINIO, ESPESSURA DE 5 MM</v>
          </cell>
          <cell r="I3295" t="str">
            <v>M2</v>
          </cell>
          <cell r="J3295">
            <v>32.56</v>
          </cell>
          <cell r="K3295" t="str">
            <v>INSUMO</v>
          </cell>
          <cell r="L3295">
            <v>6110</v>
          </cell>
          <cell r="M3295" t="str">
            <v>SERRALHEIRO</v>
          </cell>
          <cell r="N3295" t="str">
            <v>H</v>
          </cell>
          <cell r="O3295">
            <v>0.3</v>
          </cell>
          <cell r="P3295">
            <v>11.39</v>
          </cell>
          <cell r="Q3295">
            <v>3.41</v>
          </cell>
          <cell r="AD3295" t="str">
            <v>COBE</v>
          </cell>
          <cell r="AE3295" t="str">
            <v>COBERTURA</v>
          </cell>
          <cell r="AF3295">
            <v>76</v>
          </cell>
          <cell r="AG3295" t="str">
            <v>TELHAMENTO COM TELHA METALICA</v>
          </cell>
          <cell r="AH3295">
            <v>0</v>
          </cell>
          <cell r="AI3295">
            <v>0</v>
          </cell>
        </row>
        <row r="3296">
          <cell r="G3296">
            <v>84038</v>
          </cell>
          <cell r="H3296" t="str">
            <v>COBERTURA COM TELHA ONDULADA DE ALUMINIO, ESPESSURA DE 5 MM</v>
          </cell>
          <cell r="I3296" t="str">
            <v>M2</v>
          </cell>
          <cell r="J3296">
            <v>32.56</v>
          </cell>
          <cell r="K3296" t="str">
            <v>INSUMO</v>
          </cell>
          <cell r="L3296">
            <v>6111</v>
          </cell>
          <cell r="M3296" t="str">
            <v>SERVENTE</v>
          </cell>
          <cell r="N3296" t="str">
            <v>H</v>
          </cell>
          <cell r="O3296">
            <v>0.3</v>
          </cell>
          <cell r="P3296">
            <v>7.44</v>
          </cell>
          <cell r="Q3296">
            <v>2.23</v>
          </cell>
          <cell r="AD3296" t="str">
            <v>COBE</v>
          </cell>
          <cell r="AE3296" t="str">
            <v>COBERTURA</v>
          </cell>
          <cell r="AF3296">
            <v>76</v>
          </cell>
          <cell r="AG3296" t="str">
            <v>TELHAMENTO COM TELHA METALICA</v>
          </cell>
          <cell r="AH3296">
            <v>0</v>
          </cell>
          <cell r="AI3296">
            <v>0</v>
          </cell>
        </row>
        <row r="3297">
          <cell r="G3297">
            <v>84038</v>
          </cell>
          <cell r="H3297" t="str">
            <v>COBERTURA COM TELHA ONDULADA DE ALUMINIO, ESPESSURA DE 5 MM</v>
          </cell>
          <cell r="I3297" t="str">
            <v>M2</v>
          </cell>
          <cell r="J3297">
            <v>32.56</v>
          </cell>
          <cell r="K3297" t="str">
            <v>INSUMO</v>
          </cell>
          <cell r="L3297">
            <v>7238</v>
          </cell>
          <cell r="M3297" t="str">
            <v>TELHA ALUMINIO ONDULADA E = 0,5MM</v>
          </cell>
          <cell r="N3297" t="str">
            <v>M2</v>
          </cell>
          <cell r="O3297">
            <v>1.19</v>
          </cell>
          <cell r="P3297">
            <v>21.13</v>
          </cell>
          <cell r="Q3297">
            <v>25.14</v>
          </cell>
          <cell r="AD3297" t="str">
            <v>COBE</v>
          </cell>
          <cell r="AE3297" t="str">
            <v>COBERTURA</v>
          </cell>
          <cell r="AF3297">
            <v>76</v>
          </cell>
          <cell r="AG3297" t="str">
            <v>TELHAMENTO COM TELHA METALICA</v>
          </cell>
          <cell r="AH3297">
            <v>0</v>
          </cell>
          <cell r="AI3297">
            <v>0</v>
          </cell>
        </row>
        <row r="3298">
          <cell r="G3298">
            <v>84038</v>
          </cell>
          <cell r="H3298" t="str">
            <v>COBERTURA COM TELHA ONDULADA DE ALUMINIO, ESPESSURA DE 5 MM</v>
          </cell>
          <cell r="I3298" t="str">
            <v>M2</v>
          </cell>
          <cell r="J3298">
            <v>32.56</v>
          </cell>
          <cell r="K3298" t="str">
            <v>INSUMO</v>
          </cell>
          <cell r="L3298">
            <v>11029</v>
          </cell>
          <cell r="M3298" t="str">
            <v>HASTE RETA P/ GANCHO FG C/ ROSCA - 1/4" X 30CM - P/ FIXACAO TELHA METALICA - INCL PORCA E ARRUELAS DE VEDACAO</v>
          </cell>
          <cell r="N3298" t="str">
            <v>CJ</v>
          </cell>
          <cell r="O3298">
            <v>3</v>
          </cell>
          <cell r="P3298">
            <v>0.57999999999999996</v>
          </cell>
          <cell r="Q3298">
            <v>1.76</v>
          </cell>
          <cell r="AD3298" t="str">
            <v>COBE</v>
          </cell>
          <cell r="AE3298" t="str">
            <v>COBERTURA</v>
          </cell>
          <cell r="AF3298">
            <v>76</v>
          </cell>
          <cell r="AG3298" t="str">
            <v>TELHAMENTO COM TELHA METALICA</v>
          </cell>
          <cell r="AH3298">
            <v>0</v>
          </cell>
          <cell r="AI3298">
            <v>0</v>
          </cell>
        </row>
        <row r="3299">
          <cell r="G3299">
            <v>84039</v>
          </cell>
          <cell r="H3299" t="str">
            <v>COBERTURA COM TELHA ONDULADA DE ALUMINIO, ESPESSURA DE 7 MM</v>
          </cell>
          <cell r="I3299" t="str">
            <v>M2</v>
          </cell>
          <cell r="J3299">
            <v>44.13</v>
          </cell>
          <cell r="R3299">
            <v>8.2899999999999991</v>
          </cell>
          <cell r="S3299">
            <v>18.79</v>
          </cell>
          <cell r="T3299">
            <v>35.83</v>
          </cell>
          <cell r="U3299">
            <v>81.2</v>
          </cell>
          <cell r="V3299">
            <v>0</v>
          </cell>
          <cell r="W3299">
            <v>0</v>
          </cell>
          <cell r="X3299">
            <v>0</v>
          </cell>
          <cell r="Y3299">
            <v>0</v>
          </cell>
          <cell r="Z3299">
            <v>0</v>
          </cell>
          <cell r="AA3299">
            <v>0</v>
          </cell>
          <cell r="AB3299" t="str">
            <v>CAIXA REFERENCIAL</v>
          </cell>
          <cell r="AD3299" t="str">
            <v>COBE</v>
          </cell>
          <cell r="AE3299" t="str">
            <v>COBERTURA</v>
          </cell>
          <cell r="AF3299">
            <v>76</v>
          </cell>
          <cell r="AG3299" t="str">
            <v>TELHAMENTO COM TELHA METALICA</v>
          </cell>
          <cell r="AH3299">
            <v>0</v>
          </cell>
          <cell r="AI3299">
            <v>0</v>
          </cell>
        </row>
        <row r="3300">
          <cell r="G3300">
            <v>84039</v>
          </cell>
          <cell r="H3300" t="str">
            <v>COBERTURA COM TELHA ONDULADA DE ALUMINIO, ESPESSURA DE 7 MM</v>
          </cell>
          <cell r="I3300" t="str">
            <v>M2</v>
          </cell>
          <cell r="J3300">
            <v>44.13</v>
          </cell>
          <cell r="K3300" t="str">
            <v>INSUMO</v>
          </cell>
          <cell r="L3300">
            <v>2700</v>
          </cell>
          <cell r="M3300" t="str">
            <v>MONTADOR</v>
          </cell>
          <cell r="N3300" t="str">
            <v>H</v>
          </cell>
          <cell r="O3300">
            <v>0.37</v>
          </cell>
          <cell r="P3300">
            <v>14.96</v>
          </cell>
          <cell r="Q3300">
            <v>5.53</v>
          </cell>
          <cell r="AD3300" t="str">
            <v>COBE</v>
          </cell>
          <cell r="AE3300" t="str">
            <v>COBERTURA</v>
          </cell>
          <cell r="AF3300">
            <v>76</v>
          </cell>
          <cell r="AG3300" t="str">
            <v>TELHAMENTO COM TELHA METALICA</v>
          </cell>
          <cell r="AH3300">
            <v>0</v>
          </cell>
          <cell r="AI3300">
            <v>0</v>
          </cell>
        </row>
        <row r="3301">
          <cell r="G3301">
            <v>84039</v>
          </cell>
          <cell r="H3301" t="str">
            <v>COBERTURA COM TELHA ONDULADA DE ALUMINIO, ESPESSURA DE 7 MM</v>
          </cell>
          <cell r="I3301" t="str">
            <v>M2</v>
          </cell>
          <cell r="J3301">
            <v>44.13</v>
          </cell>
          <cell r="K3301" t="str">
            <v>INSUMO</v>
          </cell>
          <cell r="L3301">
            <v>6111</v>
          </cell>
          <cell r="M3301" t="str">
            <v>SERVENTE</v>
          </cell>
          <cell r="N3301" t="str">
            <v>H</v>
          </cell>
          <cell r="O3301">
            <v>0.37</v>
          </cell>
          <cell r="P3301">
            <v>7.44</v>
          </cell>
          <cell r="Q3301">
            <v>2.75</v>
          </cell>
          <cell r="AD3301" t="str">
            <v>COBE</v>
          </cell>
          <cell r="AE3301" t="str">
            <v>COBERTURA</v>
          </cell>
          <cell r="AF3301">
            <v>76</v>
          </cell>
          <cell r="AG3301" t="str">
            <v>TELHAMENTO COM TELHA METALICA</v>
          </cell>
          <cell r="AH3301">
            <v>0</v>
          </cell>
          <cell r="AI3301">
            <v>0</v>
          </cell>
        </row>
        <row r="3302">
          <cell r="G3302">
            <v>84039</v>
          </cell>
          <cell r="H3302" t="str">
            <v>COBERTURA COM TELHA ONDULADA DE ALUMINIO, ESPESSURA DE 7 MM</v>
          </cell>
          <cell r="I3302" t="str">
            <v>M2</v>
          </cell>
          <cell r="J3302">
            <v>44.13</v>
          </cell>
          <cell r="K3302" t="str">
            <v>INSUMO</v>
          </cell>
          <cell r="L3302">
            <v>7240</v>
          </cell>
          <cell r="M3302" t="str">
            <v>TELHA ALUMINIO ONDULADA E = 0,7MM</v>
          </cell>
          <cell r="N3302" t="str">
            <v>M2</v>
          </cell>
          <cell r="O3302">
            <v>1.1499999999999999</v>
          </cell>
          <cell r="P3302">
            <v>29.62</v>
          </cell>
          <cell r="Q3302">
            <v>34.07</v>
          </cell>
          <cell r="AD3302" t="str">
            <v>COBE</v>
          </cell>
          <cell r="AE3302" t="str">
            <v>COBERTURA</v>
          </cell>
          <cell r="AF3302">
            <v>76</v>
          </cell>
          <cell r="AG3302" t="str">
            <v>TELHAMENTO COM TELHA METALICA</v>
          </cell>
          <cell r="AH3302">
            <v>0</v>
          </cell>
          <cell r="AI3302">
            <v>0</v>
          </cell>
        </row>
        <row r="3303">
          <cell r="G3303">
            <v>84039</v>
          </cell>
          <cell r="H3303" t="str">
            <v>COBERTURA COM TELHA ONDULADA DE ALUMINIO, ESPESSURA DE 7 MM</v>
          </cell>
          <cell r="I3303" t="str">
            <v>M2</v>
          </cell>
          <cell r="J3303">
            <v>44.13</v>
          </cell>
          <cell r="K3303" t="str">
            <v>INSUMO</v>
          </cell>
          <cell r="L3303">
            <v>11029</v>
          </cell>
          <cell r="M3303" t="str">
            <v>HASTE RETA P/ GANCHO FG C/ ROSCA - 1/4" X 30CM - P/ FIXACAO TELHA METALICA - INCL PORCA E ARRUELAS DE VEDACAO</v>
          </cell>
          <cell r="N3303" t="str">
            <v>CJ</v>
          </cell>
          <cell r="O3303">
            <v>3</v>
          </cell>
          <cell r="P3303">
            <v>0.57999999999999996</v>
          </cell>
          <cell r="Q3303">
            <v>1.76</v>
          </cell>
          <cell r="AD3303" t="str">
            <v>COBE</v>
          </cell>
          <cell r="AE3303" t="str">
            <v>COBERTURA</v>
          </cell>
          <cell r="AF3303">
            <v>76</v>
          </cell>
          <cell r="AG3303" t="str">
            <v>TELHAMENTO COM TELHA METALICA</v>
          </cell>
          <cell r="AH3303">
            <v>0</v>
          </cell>
          <cell r="AI3303">
            <v>0</v>
          </cell>
        </row>
        <row r="3304">
          <cell r="G3304">
            <v>84040</v>
          </cell>
          <cell r="H3304" t="str">
            <v>COBERTURA COM TELHA DE ACO ZINCADO, TRAPEZOIDAL, ESPESSURA DE 0,5 MM, INCLUINDO ACESSORIOS</v>
          </cell>
          <cell r="I3304" t="str">
            <v>M2</v>
          </cell>
          <cell r="J3304">
            <v>32.090000000000003</v>
          </cell>
          <cell r="R3304">
            <v>1.44</v>
          </cell>
          <cell r="S3304">
            <v>4.5</v>
          </cell>
          <cell r="T3304">
            <v>30.64</v>
          </cell>
          <cell r="U3304">
            <v>95.49</v>
          </cell>
          <cell r="V3304">
            <v>0</v>
          </cell>
          <cell r="W3304">
            <v>0</v>
          </cell>
          <cell r="X3304">
            <v>0</v>
          </cell>
          <cell r="Y3304">
            <v>0</v>
          </cell>
          <cell r="Z3304">
            <v>0</v>
          </cell>
          <cell r="AA3304">
            <v>0</v>
          </cell>
          <cell r="AB3304" t="str">
            <v>CAIXA REFERENCIAL</v>
          </cell>
          <cell r="AD3304" t="str">
            <v>COBE</v>
          </cell>
          <cell r="AE3304" t="str">
            <v>COBERTURA</v>
          </cell>
          <cell r="AF3304">
            <v>76</v>
          </cell>
          <cell r="AG3304" t="str">
            <v>TELHAMENTO COM TELHA METALICA</v>
          </cell>
          <cell r="AH3304">
            <v>0</v>
          </cell>
          <cell r="AI3304">
            <v>0</v>
          </cell>
        </row>
        <row r="3305">
          <cell r="G3305">
            <v>84040</v>
          </cell>
          <cell r="H3305" t="str">
            <v>COBERTURA COM TELHA DE ACO ZINCADO, TRAPEZOIDAL, ESPESSURA DE 0,5 MM, INCLUINDO ACESSORIOS</v>
          </cell>
          <cell r="I3305" t="str">
            <v>M2</v>
          </cell>
          <cell r="J3305">
            <v>32.090000000000003</v>
          </cell>
          <cell r="K3305" t="str">
            <v>INSUMO</v>
          </cell>
          <cell r="L3305">
            <v>1607</v>
          </cell>
          <cell r="M3305" t="str">
            <v>CONJUNTO ARRUELAS DE VEDACAO 5/16" P/ TELHA FIBROCIMENTO (UMA ARRUELA METALICA E UMA ARRULA PVC - CONICAS)</v>
          </cell>
          <cell r="N3305" t="str">
            <v>CJ</v>
          </cell>
          <cell r="O3305">
            <v>2.0499999999999998</v>
          </cell>
          <cell r="P3305">
            <v>0.1</v>
          </cell>
          <cell r="Q3305">
            <v>0.2</v>
          </cell>
          <cell r="AD3305" t="str">
            <v>COBE</v>
          </cell>
          <cell r="AE3305" t="str">
            <v>COBERTURA</v>
          </cell>
          <cell r="AF3305">
            <v>76</v>
          </cell>
          <cell r="AG3305" t="str">
            <v>TELHAMENTO COM TELHA METALICA</v>
          </cell>
          <cell r="AH3305">
            <v>0</v>
          </cell>
          <cell r="AI3305">
            <v>0</v>
          </cell>
        </row>
        <row r="3306">
          <cell r="G3306">
            <v>84040</v>
          </cell>
          <cell r="H3306" t="str">
            <v>COBERTURA COM TELHA DE ACO ZINCADO, TRAPEZOIDAL, ESPESSURA DE 0,5 MM, INCLUINDO ACESSORIOS</v>
          </cell>
          <cell r="I3306" t="str">
            <v>M2</v>
          </cell>
          <cell r="J3306">
            <v>32.090000000000003</v>
          </cell>
          <cell r="K3306" t="str">
            <v>INSUMO</v>
          </cell>
          <cell r="L3306">
            <v>2700</v>
          </cell>
          <cell r="M3306" t="str">
            <v>MONTADOR</v>
          </cell>
          <cell r="N3306" t="str">
            <v>H</v>
          </cell>
          <cell r="O3306">
            <v>7.0999999999999994E-2</v>
          </cell>
          <cell r="P3306">
            <v>14.96</v>
          </cell>
          <cell r="Q3306">
            <v>1.06</v>
          </cell>
          <cell r="AD3306" t="str">
            <v>COBE</v>
          </cell>
          <cell r="AE3306" t="str">
            <v>COBERTURA</v>
          </cell>
          <cell r="AF3306">
            <v>76</v>
          </cell>
          <cell r="AG3306" t="str">
            <v>TELHAMENTO COM TELHA METALICA</v>
          </cell>
          <cell r="AH3306">
            <v>0</v>
          </cell>
          <cell r="AI3306">
            <v>0</v>
          </cell>
        </row>
        <row r="3307">
          <cell r="G3307">
            <v>84040</v>
          </cell>
          <cell r="H3307" t="str">
            <v>COBERTURA COM TELHA DE ACO ZINCADO, TRAPEZOIDAL, ESPESSURA DE 0,5 MM, INCLUINDO ACESSORIOS</v>
          </cell>
          <cell r="I3307" t="str">
            <v>M2</v>
          </cell>
          <cell r="J3307">
            <v>32.090000000000003</v>
          </cell>
          <cell r="K3307" t="str">
            <v>INSUMO</v>
          </cell>
          <cell r="L3307">
            <v>6111</v>
          </cell>
          <cell r="M3307" t="str">
            <v>SERVENTE</v>
          </cell>
          <cell r="N3307" t="str">
            <v>H</v>
          </cell>
          <cell r="O3307">
            <v>5.1399999999999994E-2</v>
          </cell>
          <cell r="P3307">
            <v>7.44</v>
          </cell>
          <cell r="Q3307">
            <v>0.38</v>
          </cell>
          <cell r="AD3307" t="str">
            <v>COBE</v>
          </cell>
          <cell r="AE3307" t="str">
            <v>COBERTURA</v>
          </cell>
          <cell r="AF3307">
            <v>76</v>
          </cell>
          <cell r="AG3307" t="str">
            <v>TELHAMENTO COM TELHA METALICA</v>
          </cell>
          <cell r="AH3307">
            <v>0</v>
          </cell>
          <cell r="AI3307">
            <v>0</v>
          </cell>
        </row>
        <row r="3308">
          <cell r="G3308">
            <v>84040</v>
          </cell>
          <cell r="H3308" t="str">
            <v>COBERTURA COM TELHA DE ACO ZINCADO, TRAPEZOIDAL, ESPESSURA DE 0,5 MM, INCLUINDO ACESSORIOS</v>
          </cell>
          <cell r="I3308" t="str">
            <v>M2</v>
          </cell>
          <cell r="J3308">
            <v>32.090000000000003</v>
          </cell>
          <cell r="K3308" t="str">
            <v>INSUMO</v>
          </cell>
          <cell r="L3308">
            <v>7243</v>
          </cell>
          <cell r="M3308" t="str">
            <v>TELHA ACO ZINCADO TRAPEZOIDAL ESP=0,5MM</v>
          </cell>
          <cell r="N3308" t="str">
            <v>M2</v>
          </cell>
          <cell r="O3308">
            <v>1.19</v>
          </cell>
          <cell r="P3308">
            <v>24.56</v>
          </cell>
          <cell r="Q3308">
            <v>29.23</v>
          </cell>
          <cell r="AD3308" t="str">
            <v>COBE</v>
          </cell>
          <cell r="AE3308" t="str">
            <v>COBERTURA</v>
          </cell>
          <cell r="AF3308">
            <v>76</v>
          </cell>
          <cell r="AG3308" t="str">
            <v>TELHAMENTO COM TELHA METALICA</v>
          </cell>
          <cell r="AH3308">
            <v>0</v>
          </cell>
          <cell r="AI3308">
            <v>0</v>
          </cell>
        </row>
        <row r="3309">
          <cell r="G3309">
            <v>84040</v>
          </cell>
          <cell r="H3309" t="str">
            <v>COBERTURA COM TELHA DE ACO ZINCADO, TRAPEZOIDAL, ESPESSURA DE 0,5 MM, INCLUINDO ACESSORIOS</v>
          </cell>
          <cell r="I3309" t="str">
            <v>M2</v>
          </cell>
          <cell r="J3309">
            <v>32.090000000000003</v>
          </cell>
          <cell r="K3309" t="str">
            <v>INSUMO</v>
          </cell>
          <cell r="L3309">
            <v>11029</v>
          </cell>
          <cell r="M3309" t="str">
            <v>HASTE RETA P/ GANCHO FG C/ ROSCA - 1/4" X 30CM - P/ FIXACAO TELHA METALICA - INCL PORCA E ARRUELAS DE VEDACAO</v>
          </cell>
          <cell r="N3309" t="str">
            <v>CJ</v>
          </cell>
          <cell r="O3309">
            <v>2.0499999999999998</v>
          </cell>
          <cell r="P3309">
            <v>0.57999999999999996</v>
          </cell>
          <cell r="Q3309">
            <v>1.2</v>
          </cell>
          <cell r="AD3309" t="str">
            <v>COBE</v>
          </cell>
          <cell r="AE3309" t="str">
            <v>COBERTURA</v>
          </cell>
          <cell r="AF3309">
            <v>76</v>
          </cell>
          <cell r="AG3309" t="str">
            <v>TELHAMENTO COM TELHA METALICA</v>
          </cell>
          <cell r="AH3309">
            <v>0</v>
          </cell>
          <cell r="AI3309">
            <v>0</v>
          </cell>
        </row>
        <row r="3310">
          <cell r="G3310">
            <v>72076</v>
          </cell>
          <cell r="H3310" t="str">
            <v>ESTRUTURA DE MADEIRA, SEGUNDA QUALIDADE, SERRADA, NAO APARELHADA, PARA TELHAS CERAMICAS</v>
          </cell>
          <cell r="I3310" t="str">
            <v>M2</v>
          </cell>
          <cell r="J3310">
            <v>55.66</v>
          </cell>
          <cell r="R3310">
            <v>23.35</v>
          </cell>
          <cell r="S3310">
            <v>41.95</v>
          </cell>
          <cell r="T3310">
            <v>32.299999999999997</v>
          </cell>
          <cell r="U3310">
            <v>58.04</v>
          </cell>
          <cell r="V3310">
            <v>0</v>
          </cell>
          <cell r="W3310">
            <v>0</v>
          </cell>
          <cell r="X3310">
            <v>0</v>
          </cell>
          <cell r="Y3310">
            <v>0</v>
          </cell>
          <cell r="Z3310">
            <v>0</v>
          </cell>
          <cell r="AA3310">
            <v>0</v>
          </cell>
          <cell r="AB3310" t="str">
            <v>CAIXA REFERENCIAL</v>
          </cell>
          <cell r="AD3310" t="str">
            <v>COBE</v>
          </cell>
          <cell r="AE3310" t="str">
            <v>COBERTURA</v>
          </cell>
          <cell r="AF3310">
            <v>77</v>
          </cell>
          <cell r="AG3310" t="str">
            <v>MADEIRAMENTO/TELHAMENTO C/ TELHAS CERAMICAS</v>
          </cell>
          <cell r="AH3310">
            <v>0</v>
          </cell>
          <cell r="AI3310">
            <v>0</v>
          </cell>
        </row>
        <row r="3311">
          <cell r="G3311">
            <v>72076</v>
          </cell>
          <cell r="H3311" t="str">
            <v>ESTRUTURA DE MADEIRA, SEGUNDA QUALIDADE, SERRADA, NAO APARELHADA, PARA TELHAS CERAMICAS</v>
          </cell>
          <cell r="I3311" t="str">
            <v>M2</v>
          </cell>
          <cell r="J3311">
            <v>55.66</v>
          </cell>
          <cell r="K3311" t="str">
            <v>INSUMO</v>
          </cell>
          <cell r="L3311">
            <v>1213</v>
          </cell>
          <cell r="M3311" t="str">
            <v>CARPINTEIRO DE FORMAS</v>
          </cell>
          <cell r="N3311" t="str">
            <v>H</v>
          </cell>
          <cell r="O3311">
            <v>1.2</v>
          </cell>
          <cell r="P3311">
            <v>11.39</v>
          </cell>
          <cell r="Q3311">
            <v>13.67</v>
          </cell>
          <cell r="AD3311" t="str">
            <v>COBE</v>
          </cell>
          <cell r="AE3311" t="str">
            <v>COBERTURA</v>
          </cell>
          <cell r="AF3311">
            <v>77</v>
          </cell>
          <cell r="AG3311" t="str">
            <v>MADEIRAMENTO/TELHAMENTO C/ TELHAS CERAMICAS</v>
          </cell>
          <cell r="AH3311">
            <v>0</v>
          </cell>
          <cell r="AI3311">
            <v>0</v>
          </cell>
        </row>
        <row r="3312">
          <cell r="G3312">
            <v>72076</v>
          </cell>
          <cell r="H3312" t="str">
            <v>ESTRUTURA DE MADEIRA, SEGUNDA QUALIDADE, SERRADA, NAO APARELHADA, PARA TELHAS CERAMICAS</v>
          </cell>
          <cell r="I3312" t="str">
            <v>M2</v>
          </cell>
          <cell r="J3312">
            <v>55.66</v>
          </cell>
          <cell r="K3312" t="str">
            <v>INSUMO</v>
          </cell>
          <cell r="L3312">
            <v>4492</v>
          </cell>
          <cell r="M3312" t="str">
            <v>PECA DE MADEIRA NATIVA/REGIONAL 8 X 8CM NAO APARELHADA (PONTALETE-P/ESCORAMENTO)</v>
          </cell>
          <cell r="N3312" t="str">
            <v>M</v>
          </cell>
          <cell r="O3312">
            <v>3.28125</v>
          </cell>
          <cell r="P3312">
            <v>9.34</v>
          </cell>
          <cell r="Q3312">
            <v>30.67</v>
          </cell>
          <cell r="AD3312" t="str">
            <v>COBE</v>
          </cell>
          <cell r="AE3312" t="str">
            <v>COBERTURA</v>
          </cell>
          <cell r="AF3312">
            <v>77</v>
          </cell>
          <cell r="AG3312" t="str">
            <v>MADEIRAMENTO/TELHAMENTO C/ TELHAS CERAMICAS</v>
          </cell>
          <cell r="AH3312">
            <v>0</v>
          </cell>
          <cell r="AI3312">
            <v>0</v>
          </cell>
        </row>
        <row r="3313">
          <cell r="G3313">
            <v>72076</v>
          </cell>
          <cell r="H3313" t="str">
            <v>ESTRUTURA DE MADEIRA, SEGUNDA QUALIDADE, SERRADA, NAO APARELHADA, PARA TELHAS CERAMICAS</v>
          </cell>
          <cell r="I3313" t="str">
            <v>M2</v>
          </cell>
          <cell r="J3313">
            <v>55.66</v>
          </cell>
          <cell r="K3313" t="str">
            <v>INSUMO</v>
          </cell>
          <cell r="L3313">
            <v>5061</v>
          </cell>
          <cell r="M3313" t="str">
            <v>PREGO POLIDO COM CABECA 18 X 27</v>
          </cell>
          <cell r="N3313" t="str">
            <v>KG</v>
          </cell>
          <cell r="O3313">
            <v>0.24</v>
          </cell>
          <cell r="P3313">
            <v>6.8</v>
          </cell>
          <cell r="Q3313">
            <v>1.63</v>
          </cell>
          <cell r="AD3313" t="str">
            <v>COBE</v>
          </cell>
          <cell r="AE3313" t="str">
            <v>COBERTURA</v>
          </cell>
          <cell r="AF3313">
            <v>77</v>
          </cell>
          <cell r="AG3313" t="str">
            <v>MADEIRAMENTO/TELHAMENTO C/ TELHAS CERAMICAS</v>
          </cell>
          <cell r="AH3313">
            <v>0</v>
          </cell>
          <cell r="AI3313">
            <v>0</v>
          </cell>
        </row>
        <row r="3314">
          <cell r="G3314">
            <v>72076</v>
          </cell>
          <cell r="H3314" t="str">
            <v>ESTRUTURA DE MADEIRA, SEGUNDA QUALIDADE, SERRADA, NAO APARELHADA, PARA TELHAS CERAMICAS</v>
          </cell>
          <cell r="I3314" t="str">
            <v>M2</v>
          </cell>
          <cell r="J3314">
            <v>55.66</v>
          </cell>
          <cell r="K3314" t="str">
            <v>INSUMO</v>
          </cell>
          <cell r="L3314">
            <v>6117</v>
          </cell>
          <cell r="M3314" t="str">
            <v>AJUDANTE DE CARPINTEIRO</v>
          </cell>
          <cell r="N3314" t="str">
            <v>H</v>
          </cell>
          <cell r="O3314">
            <v>1.2</v>
          </cell>
          <cell r="P3314">
            <v>8.06</v>
          </cell>
          <cell r="Q3314">
            <v>9.68</v>
          </cell>
          <cell r="AD3314" t="str">
            <v>COBE</v>
          </cell>
          <cell r="AE3314" t="str">
            <v>COBERTURA</v>
          </cell>
          <cell r="AF3314">
            <v>77</v>
          </cell>
          <cell r="AG3314" t="str">
            <v>MADEIRAMENTO/TELHAMENTO C/ TELHAS CERAMICAS</v>
          </cell>
          <cell r="AH3314">
            <v>0</v>
          </cell>
          <cell r="AI3314">
            <v>0</v>
          </cell>
        </row>
        <row r="3315">
          <cell r="G3315">
            <v>72077</v>
          </cell>
          <cell r="H3315" t="str">
            <v>ESTRUTURA DE MADEIRA DE LEI, PRIMEIRA QUALIDADE, SERRADA, NAO APARELHADA, PARA TELHAS CERAMICAS, VAOS DE ATE 7M</v>
          </cell>
          <cell r="I3315" t="str">
            <v>M2</v>
          </cell>
          <cell r="J3315">
            <v>76.28</v>
          </cell>
          <cell r="R3315">
            <v>23.35</v>
          </cell>
          <cell r="S3315">
            <v>30.61</v>
          </cell>
          <cell r="T3315">
            <v>52.92</v>
          </cell>
          <cell r="U3315">
            <v>69.38</v>
          </cell>
          <cell r="V3315">
            <v>0</v>
          </cell>
          <cell r="W3315">
            <v>0</v>
          </cell>
          <cell r="X3315">
            <v>0</v>
          </cell>
          <cell r="Y3315">
            <v>0</v>
          </cell>
          <cell r="Z3315">
            <v>0</v>
          </cell>
          <cell r="AA3315">
            <v>0</v>
          </cell>
          <cell r="AB3315" t="str">
            <v>CAIXA REFERENCIAL</v>
          </cell>
          <cell r="AD3315" t="str">
            <v>COBE</v>
          </cell>
          <cell r="AE3315" t="str">
            <v>COBERTURA</v>
          </cell>
          <cell r="AF3315">
            <v>77</v>
          </cell>
          <cell r="AG3315" t="str">
            <v>MADEIRAMENTO/TELHAMENTO C/ TELHAS CERAMICAS</v>
          </cell>
          <cell r="AH3315">
            <v>0</v>
          </cell>
          <cell r="AI3315">
            <v>0</v>
          </cell>
        </row>
        <row r="3316">
          <cell r="G3316">
            <v>72077</v>
          </cell>
          <cell r="H3316" t="str">
            <v>ESTRUTURA DE MADEIRA DE LEI, PRIMEIRA QUALIDADE, SERRADA, NAO APARELHADA, PARA TELHAS CERAMICAS, VAOS DE ATE 7M</v>
          </cell>
          <cell r="I3316" t="str">
            <v>M2</v>
          </cell>
          <cell r="J3316">
            <v>76.28</v>
          </cell>
          <cell r="K3316" t="str">
            <v>INSUMO</v>
          </cell>
          <cell r="L3316">
            <v>1213</v>
          </cell>
          <cell r="M3316" t="str">
            <v>CARPINTEIRO DE FORMAS</v>
          </cell>
          <cell r="N3316" t="str">
            <v>H</v>
          </cell>
          <cell r="O3316">
            <v>1.2</v>
          </cell>
          <cell r="P3316">
            <v>11.39</v>
          </cell>
          <cell r="Q3316">
            <v>13.67</v>
          </cell>
          <cell r="AD3316" t="str">
            <v>COBE</v>
          </cell>
          <cell r="AE3316" t="str">
            <v>COBERTURA</v>
          </cell>
          <cell r="AF3316">
            <v>77</v>
          </cell>
          <cell r="AG3316" t="str">
            <v>MADEIRAMENTO/TELHAMENTO C/ TELHAS CERAMICAS</v>
          </cell>
          <cell r="AH3316">
            <v>0</v>
          </cell>
          <cell r="AI3316">
            <v>0</v>
          </cell>
        </row>
        <row r="3317">
          <cell r="G3317">
            <v>72077</v>
          </cell>
          <cell r="H3317" t="str">
            <v>ESTRUTURA DE MADEIRA DE LEI, PRIMEIRA QUALIDADE, SERRADA, NAO APARELHADA, PARA TELHAS CERAMICAS, VAOS DE ATE 7M</v>
          </cell>
          <cell r="I3317" t="str">
            <v>M2</v>
          </cell>
          <cell r="J3317">
            <v>76.28</v>
          </cell>
          <cell r="K3317" t="str">
            <v>INSUMO</v>
          </cell>
          <cell r="L3317">
            <v>4463</v>
          </cell>
          <cell r="M3317" t="str">
            <v>PECA DE MADEIRA DE LEI NATIVA/REGIONAL 4 X 30 CM NAO APARELHADA</v>
          </cell>
          <cell r="N3317" t="str">
            <v>M3</v>
          </cell>
          <cell r="O3317">
            <v>2.4999999999999998E-2</v>
          </cell>
          <cell r="P3317">
            <v>2045.33</v>
          </cell>
          <cell r="Q3317">
            <v>51.13</v>
          </cell>
          <cell r="AD3317" t="str">
            <v>COBE</v>
          </cell>
          <cell r="AE3317" t="str">
            <v>COBERTURA</v>
          </cell>
          <cell r="AF3317">
            <v>77</v>
          </cell>
          <cell r="AG3317" t="str">
            <v>MADEIRAMENTO/TELHAMENTO C/ TELHAS CERAMICAS</v>
          </cell>
          <cell r="AH3317">
            <v>0</v>
          </cell>
          <cell r="AI3317">
            <v>0</v>
          </cell>
        </row>
        <row r="3318">
          <cell r="G3318">
            <v>72077</v>
          </cell>
          <cell r="H3318" t="str">
            <v>ESTRUTURA DE MADEIRA DE LEI, PRIMEIRA QUALIDADE, SERRADA, NAO APARELHADA, PARA TELHAS CERAMICAS, VAOS DE ATE 7M</v>
          </cell>
          <cell r="I3318" t="str">
            <v>M2</v>
          </cell>
          <cell r="J3318">
            <v>76.28</v>
          </cell>
          <cell r="K3318" t="str">
            <v>INSUMO</v>
          </cell>
          <cell r="L3318">
            <v>5061</v>
          </cell>
          <cell r="M3318" t="str">
            <v>PREGO POLIDO COM CABECA 18 X 27</v>
          </cell>
          <cell r="N3318" t="str">
            <v>KG</v>
          </cell>
          <cell r="O3318">
            <v>0.12</v>
          </cell>
          <cell r="P3318">
            <v>6.8</v>
          </cell>
          <cell r="Q3318">
            <v>0.81</v>
          </cell>
          <cell r="AD3318" t="str">
            <v>COBE</v>
          </cell>
          <cell r="AE3318" t="str">
            <v>COBERTURA</v>
          </cell>
          <cell r="AF3318">
            <v>77</v>
          </cell>
          <cell r="AG3318" t="str">
            <v>MADEIRAMENTO/TELHAMENTO C/ TELHAS CERAMICAS</v>
          </cell>
          <cell r="AH3318">
            <v>0</v>
          </cell>
          <cell r="AI3318">
            <v>0</v>
          </cell>
        </row>
        <row r="3319">
          <cell r="G3319">
            <v>72077</v>
          </cell>
          <cell r="H3319" t="str">
            <v>ESTRUTURA DE MADEIRA DE LEI, PRIMEIRA QUALIDADE, SERRADA, NAO APARELHADA, PARA TELHAS CERAMICAS, VAOS DE ATE 7M</v>
          </cell>
          <cell r="I3319" t="str">
            <v>M2</v>
          </cell>
          <cell r="J3319">
            <v>76.28</v>
          </cell>
          <cell r="K3319" t="str">
            <v>INSUMO</v>
          </cell>
          <cell r="L3319">
            <v>6117</v>
          </cell>
          <cell r="M3319" t="str">
            <v>AJUDANTE DE CARPINTEIRO</v>
          </cell>
          <cell r="N3319" t="str">
            <v>H</v>
          </cell>
          <cell r="O3319">
            <v>1.2</v>
          </cell>
          <cell r="P3319">
            <v>8.06</v>
          </cell>
          <cell r="Q3319">
            <v>9.68</v>
          </cell>
          <cell r="AD3319" t="str">
            <v>COBE</v>
          </cell>
          <cell r="AE3319" t="str">
            <v>COBERTURA</v>
          </cell>
          <cell r="AF3319">
            <v>77</v>
          </cell>
          <cell r="AG3319" t="str">
            <v>MADEIRAMENTO/TELHAMENTO C/ TELHAS CERAMICAS</v>
          </cell>
          <cell r="AH3319">
            <v>0</v>
          </cell>
          <cell r="AI3319">
            <v>0</v>
          </cell>
        </row>
        <row r="3320">
          <cell r="G3320">
            <v>72077</v>
          </cell>
          <cell r="H3320" t="str">
            <v>ESTRUTURA DE MADEIRA DE LEI, PRIMEIRA QUALIDADE, SERRADA, NAO APARELHADA, PARA TELHAS CERAMICAS, VAOS DE ATE 7M</v>
          </cell>
          <cell r="I3320" t="str">
            <v>M2</v>
          </cell>
          <cell r="J3320">
            <v>76.28</v>
          </cell>
          <cell r="K3320" t="str">
            <v>INSUMO</v>
          </cell>
          <cell r="L3320">
            <v>21142</v>
          </cell>
          <cell r="M3320" t="str">
            <v>ESTRIBO C/ PARAFUSO EM CHAPA DE FERRO FUNDIDO DE 2" X 3/16" X 35CM SECAO "U" PARA MADEIRAMENTO DE TELHADO"</v>
          </cell>
          <cell r="N3320" t="str">
            <v>UN</v>
          </cell>
          <cell r="O3320">
            <v>0.1</v>
          </cell>
          <cell r="P3320">
            <v>9.7899999999999991</v>
          </cell>
          <cell r="Q3320">
            <v>0.97</v>
          </cell>
          <cell r="AD3320" t="str">
            <v>COBE</v>
          </cell>
          <cell r="AE3320" t="str">
            <v>COBERTURA</v>
          </cell>
          <cell r="AF3320">
            <v>77</v>
          </cell>
          <cell r="AG3320" t="str">
            <v>MADEIRAMENTO/TELHAMENTO C/ TELHAS CERAMICAS</v>
          </cell>
          <cell r="AH3320">
            <v>0</v>
          </cell>
          <cell r="AI3320">
            <v>0</v>
          </cell>
        </row>
        <row r="3321">
          <cell r="G3321">
            <v>72078</v>
          </cell>
          <cell r="H3321" t="str">
            <v>ESTRUTURA DE MADEIRA DE LEI PRIMEIRA QUALIDADE, SERRADA, NAO APARELHADA, PARA TELHAS CERAMICAS, VAOS DE 7M ATE 10 M</v>
          </cell>
          <cell r="I3321" t="str">
            <v>M2</v>
          </cell>
          <cell r="J3321">
            <v>88.53</v>
          </cell>
          <cell r="R3321">
            <v>29.19</v>
          </cell>
          <cell r="S3321">
            <v>32.97</v>
          </cell>
          <cell r="T3321">
            <v>59.33</v>
          </cell>
          <cell r="U3321">
            <v>67.02</v>
          </cell>
          <cell r="V3321">
            <v>0</v>
          </cell>
          <cell r="W3321">
            <v>0</v>
          </cell>
          <cell r="X3321">
            <v>0</v>
          </cell>
          <cell r="Y3321">
            <v>0</v>
          </cell>
          <cell r="Z3321">
            <v>0</v>
          </cell>
          <cell r="AA3321">
            <v>0</v>
          </cell>
          <cell r="AB3321" t="str">
            <v>CAIXA REFERENCIAL</v>
          </cell>
          <cell r="AD3321" t="str">
            <v>COBE</v>
          </cell>
          <cell r="AE3321" t="str">
            <v>COBERTURA</v>
          </cell>
          <cell r="AF3321">
            <v>77</v>
          </cell>
          <cell r="AG3321" t="str">
            <v>MADEIRAMENTO/TELHAMENTO C/ TELHAS CERAMICAS</v>
          </cell>
          <cell r="AH3321">
            <v>0</v>
          </cell>
          <cell r="AI3321">
            <v>0</v>
          </cell>
        </row>
        <row r="3322">
          <cell r="G3322">
            <v>72078</v>
          </cell>
          <cell r="H3322" t="str">
            <v>ESTRUTURA DE MADEIRA DE LEI PRIMEIRA QUALIDADE, SERRADA, NAO APARELHADA, PARA TELHAS CERAMICAS, VAOS DE 7M ATE 10 M</v>
          </cell>
          <cell r="I3322" t="str">
            <v>M2</v>
          </cell>
          <cell r="J3322">
            <v>88.53</v>
          </cell>
          <cell r="K3322" t="str">
            <v>INSUMO</v>
          </cell>
          <cell r="L3322">
            <v>1213</v>
          </cell>
          <cell r="M3322" t="str">
            <v>CARPINTEIRO DE FORMAS</v>
          </cell>
          <cell r="N3322" t="str">
            <v>H</v>
          </cell>
          <cell r="O3322">
            <v>1.5</v>
          </cell>
          <cell r="P3322">
            <v>11.39</v>
          </cell>
          <cell r="Q3322">
            <v>17.079999999999998</v>
          </cell>
          <cell r="AD3322" t="str">
            <v>COBE</v>
          </cell>
          <cell r="AE3322" t="str">
            <v>COBERTURA</v>
          </cell>
          <cell r="AF3322">
            <v>77</v>
          </cell>
          <cell r="AG3322" t="str">
            <v>MADEIRAMENTO/TELHAMENTO C/ TELHAS CERAMICAS</v>
          </cell>
          <cell r="AH3322">
            <v>0</v>
          </cell>
          <cell r="AI3322">
            <v>0</v>
          </cell>
        </row>
        <row r="3323">
          <cell r="G3323">
            <v>72078</v>
          </cell>
          <cell r="H3323" t="str">
            <v>ESTRUTURA DE MADEIRA DE LEI PRIMEIRA QUALIDADE, SERRADA, NAO APARELHADA, PARA TELHAS CERAMICAS, VAOS DE 7M ATE 10 M</v>
          </cell>
          <cell r="I3323" t="str">
            <v>M2</v>
          </cell>
          <cell r="J3323">
            <v>88.53</v>
          </cell>
          <cell r="K3323" t="str">
            <v>INSUMO</v>
          </cell>
          <cell r="L3323">
            <v>4463</v>
          </cell>
          <cell r="M3323" t="str">
            <v>PECA DE MADEIRA DE LEI NATIVA/REGIONAL 4 X 30 CM NAO APARELHADA</v>
          </cell>
          <cell r="N3323" t="str">
            <v>M3</v>
          </cell>
          <cell r="O3323">
            <v>2.7999999999999997E-2</v>
          </cell>
          <cell r="P3323">
            <v>2045.33</v>
          </cell>
          <cell r="Q3323">
            <v>57.26</v>
          </cell>
          <cell r="AD3323" t="str">
            <v>COBE</v>
          </cell>
          <cell r="AE3323" t="str">
            <v>COBERTURA</v>
          </cell>
          <cell r="AF3323">
            <v>77</v>
          </cell>
          <cell r="AG3323" t="str">
            <v>MADEIRAMENTO/TELHAMENTO C/ TELHAS CERAMICAS</v>
          </cell>
          <cell r="AH3323">
            <v>0</v>
          </cell>
          <cell r="AI3323">
            <v>0</v>
          </cell>
        </row>
        <row r="3324">
          <cell r="G3324">
            <v>72078</v>
          </cell>
          <cell r="H3324" t="str">
            <v>ESTRUTURA DE MADEIRA DE LEI PRIMEIRA QUALIDADE, SERRADA, NAO APARELHADA, PARA TELHAS CERAMICAS, VAOS DE 7M ATE 10 M</v>
          </cell>
          <cell r="I3324" t="str">
            <v>M2</v>
          </cell>
          <cell r="J3324">
            <v>88.53</v>
          </cell>
          <cell r="K3324" t="str">
            <v>INSUMO</v>
          </cell>
          <cell r="L3324">
            <v>5061</v>
          </cell>
          <cell r="M3324" t="str">
            <v>PREGO POLIDO COM CABECA 18 X 27</v>
          </cell>
          <cell r="N3324" t="str">
            <v>KG</v>
          </cell>
          <cell r="O3324">
            <v>0.12</v>
          </cell>
          <cell r="P3324">
            <v>6.8</v>
          </cell>
          <cell r="Q3324">
            <v>0.81</v>
          </cell>
          <cell r="AD3324" t="str">
            <v>COBE</v>
          </cell>
          <cell r="AE3324" t="str">
            <v>COBERTURA</v>
          </cell>
          <cell r="AF3324">
            <v>77</v>
          </cell>
          <cell r="AG3324" t="str">
            <v>MADEIRAMENTO/TELHAMENTO C/ TELHAS CERAMICAS</v>
          </cell>
          <cell r="AH3324">
            <v>0</v>
          </cell>
          <cell r="AI3324">
            <v>0</v>
          </cell>
        </row>
        <row r="3325">
          <cell r="G3325">
            <v>72078</v>
          </cell>
          <cell r="H3325" t="str">
            <v>ESTRUTURA DE MADEIRA DE LEI PRIMEIRA QUALIDADE, SERRADA, NAO APARELHADA, PARA TELHAS CERAMICAS, VAOS DE 7M ATE 10 M</v>
          </cell>
          <cell r="I3325" t="str">
            <v>M2</v>
          </cell>
          <cell r="J3325">
            <v>88.53</v>
          </cell>
          <cell r="K3325" t="str">
            <v>INSUMO</v>
          </cell>
          <cell r="L3325">
            <v>6117</v>
          </cell>
          <cell r="M3325" t="str">
            <v>AJUDANTE DE CARPINTEIRO</v>
          </cell>
          <cell r="N3325" t="str">
            <v>H</v>
          </cell>
          <cell r="O3325">
            <v>1.5</v>
          </cell>
          <cell r="P3325">
            <v>8.06</v>
          </cell>
          <cell r="Q3325">
            <v>12.1</v>
          </cell>
          <cell r="AD3325" t="str">
            <v>COBE</v>
          </cell>
          <cell r="AE3325" t="str">
            <v>COBERTURA</v>
          </cell>
          <cell r="AF3325">
            <v>77</v>
          </cell>
          <cell r="AG3325" t="str">
            <v>MADEIRAMENTO/TELHAMENTO C/ TELHAS CERAMICAS</v>
          </cell>
          <cell r="AH3325">
            <v>0</v>
          </cell>
          <cell r="AI3325">
            <v>0</v>
          </cell>
        </row>
        <row r="3326">
          <cell r="G3326">
            <v>72078</v>
          </cell>
          <cell r="H3326" t="str">
            <v>ESTRUTURA DE MADEIRA DE LEI PRIMEIRA QUALIDADE, SERRADA, NAO APARELHADA, PARA TELHAS CERAMICAS, VAOS DE 7M ATE 10 M</v>
          </cell>
          <cell r="I3326" t="str">
            <v>M2</v>
          </cell>
          <cell r="J3326">
            <v>88.53</v>
          </cell>
          <cell r="K3326" t="str">
            <v>INSUMO</v>
          </cell>
          <cell r="L3326">
            <v>21142</v>
          </cell>
          <cell r="M3326" t="str">
            <v>ESTRIBO C/ PARAFUSO EM CHAPA DE FERRO FUNDIDO DE 2" X 3/16" X 35CM SECAO "U" PARA MADEIRAMENTO DE TELHADO"</v>
          </cell>
          <cell r="N3326" t="str">
            <v>UN</v>
          </cell>
          <cell r="O3326">
            <v>0.128</v>
          </cell>
          <cell r="P3326">
            <v>9.7899999999999991</v>
          </cell>
          <cell r="Q3326">
            <v>1.25</v>
          </cell>
          <cell r="AD3326" t="str">
            <v>COBE</v>
          </cell>
          <cell r="AE3326" t="str">
            <v>COBERTURA</v>
          </cell>
          <cell r="AF3326">
            <v>77</v>
          </cell>
          <cell r="AG3326" t="str">
            <v>MADEIRAMENTO/TELHAMENTO C/ TELHAS CERAMICAS</v>
          </cell>
          <cell r="AH3326">
            <v>0</v>
          </cell>
          <cell r="AI3326">
            <v>0</v>
          </cell>
        </row>
        <row r="3327">
          <cell r="G3327">
            <v>72079</v>
          </cell>
          <cell r="H3327" t="str">
            <v>ESTRUTURA DE MADEIRA DE LEI PRIMEIRA QUALIDADE, SERRADA, NAO APARELHADA, PARA TELHAS CERAMICAS, VAOS DE 10M ATE 13M</v>
          </cell>
          <cell r="I3327" t="str">
            <v>M2</v>
          </cell>
          <cell r="J3327">
            <v>94.53</v>
          </cell>
          <cell r="R3327">
            <v>35.03</v>
          </cell>
          <cell r="S3327">
            <v>37.06</v>
          </cell>
          <cell r="T3327">
            <v>59.49</v>
          </cell>
          <cell r="U3327">
            <v>62.93</v>
          </cell>
          <cell r="V3327">
            <v>0</v>
          </cell>
          <cell r="W3327">
            <v>0</v>
          </cell>
          <cell r="X3327">
            <v>0</v>
          </cell>
          <cell r="Y3327">
            <v>0</v>
          </cell>
          <cell r="Z3327">
            <v>0</v>
          </cell>
          <cell r="AA3327">
            <v>0</v>
          </cell>
          <cell r="AB3327" t="str">
            <v>CAIXA REFERENCIAL</v>
          </cell>
          <cell r="AD3327" t="str">
            <v>COBE</v>
          </cell>
          <cell r="AE3327" t="str">
            <v>COBERTURA</v>
          </cell>
          <cell r="AF3327">
            <v>77</v>
          </cell>
          <cell r="AG3327" t="str">
            <v>MADEIRAMENTO/TELHAMENTO C/ TELHAS CERAMICAS</v>
          </cell>
          <cell r="AH3327">
            <v>0</v>
          </cell>
          <cell r="AI3327">
            <v>0</v>
          </cell>
        </row>
        <row r="3328">
          <cell r="G3328">
            <v>72079</v>
          </cell>
          <cell r="H3328" t="str">
            <v>ESTRUTURA DE MADEIRA DE LEI PRIMEIRA QUALIDADE, SERRADA, NAO APARELHADA, PARA TELHAS CERAMICAS, VAOS DE 10M ATE 13M</v>
          </cell>
          <cell r="I3328" t="str">
            <v>M2</v>
          </cell>
          <cell r="J3328">
            <v>94.53</v>
          </cell>
          <cell r="K3328" t="str">
            <v>INSUMO</v>
          </cell>
          <cell r="L3328">
            <v>1213</v>
          </cell>
          <cell r="M3328" t="str">
            <v>CARPINTEIRO DE FORMAS</v>
          </cell>
          <cell r="N3328" t="str">
            <v>H</v>
          </cell>
          <cell r="O3328">
            <v>1.7999999999999998</v>
          </cell>
          <cell r="P3328">
            <v>11.39</v>
          </cell>
          <cell r="Q3328">
            <v>20.5</v>
          </cell>
          <cell r="AD3328" t="str">
            <v>COBE</v>
          </cell>
          <cell r="AE3328" t="str">
            <v>COBERTURA</v>
          </cell>
          <cell r="AF3328">
            <v>77</v>
          </cell>
          <cell r="AG3328" t="str">
            <v>MADEIRAMENTO/TELHAMENTO C/ TELHAS CERAMICAS</v>
          </cell>
          <cell r="AH3328">
            <v>0</v>
          </cell>
          <cell r="AI3328">
            <v>0</v>
          </cell>
        </row>
        <row r="3329">
          <cell r="G3329">
            <v>72079</v>
          </cell>
          <cell r="H3329" t="str">
            <v>ESTRUTURA DE MADEIRA DE LEI PRIMEIRA QUALIDADE, SERRADA, NAO APARELHADA, PARA TELHAS CERAMICAS, VAOS DE 10M ATE 13M</v>
          </cell>
          <cell r="I3329" t="str">
            <v>M2</v>
          </cell>
          <cell r="J3329">
            <v>94.53</v>
          </cell>
          <cell r="K3329" t="str">
            <v>INSUMO</v>
          </cell>
          <cell r="L3329">
            <v>4463</v>
          </cell>
          <cell r="M3329" t="str">
            <v>PECA DE MADEIRA DE LEI NATIVA/REGIONAL 4 X 30 CM NAO APARELHADA</v>
          </cell>
          <cell r="N3329" t="str">
            <v>M3</v>
          </cell>
          <cell r="O3329">
            <v>2.7999999999999997E-2</v>
          </cell>
          <cell r="P3329">
            <v>2045.33</v>
          </cell>
          <cell r="Q3329">
            <v>57.26</v>
          </cell>
          <cell r="AD3329" t="str">
            <v>COBE</v>
          </cell>
          <cell r="AE3329" t="str">
            <v>COBERTURA</v>
          </cell>
          <cell r="AF3329">
            <v>77</v>
          </cell>
          <cell r="AG3329" t="str">
            <v>MADEIRAMENTO/TELHAMENTO C/ TELHAS CERAMICAS</v>
          </cell>
          <cell r="AH3329">
            <v>0</v>
          </cell>
          <cell r="AI3329">
            <v>0</v>
          </cell>
        </row>
        <row r="3330">
          <cell r="G3330">
            <v>72079</v>
          </cell>
          <cell r="H3330" t="str">
            <v>ESTRUTURA DE MADEIRA DE LEI PRIMEIRA QUALIDADE, SERRADA, NAO APARELHADA, PARA TELHAS CERAMICAS, VAOS DE 10M ATE 13M</v>
          </cell>
          <cell r="I3330" t="str">
            <v>M2</v>
          </cell>
          <cell r="J3330">
            <v>94.53</v>
          </cell>
          <cell r="K3330" t="str">
            <v>INSUMO</v>
          </cell>
          <cell r="L3330">
            <v>5061</v>
          </cell>
          <cell r="M3330" t="str">
            <v>PREGO POLIDO COM CABECA 18 X 27</v>
          </cell>
          <cell r="N3330" t="str">
            <v>KG</v>
          </cell>
          <cell r="O3330">
            <v>0.12</v>
          </cell>
          <cell r="P3330">
            <v>6.8</v>
          </cell>
          <cell r="Q3330">
            <v>0.81</v>
          </cell>
          <cell r="AD3330" t="str">
            <v>COBE</v>
          </cell>
          <cell r="AE3330" t="str">
            <v>COBERTURA</v>
          </cell>
          <cell r="AF3330">
            <v>77</v>
          </cell>
          <cell r="AG3330" t="str">
            <v>MADEIRAMENTO/TELHAMENTO C/ TELHAS CERAMICAS</v>
          </cell>
          <cell r="AH3330">
            <v>0</v>
          </cell>
          <cell r="AI3330">
            <v>0</v>
          </cell>
        </row>
        <row r="3331">
          <cell r="G3331">
            <v>72079</v>
          </cell>
          <cell r="H3331" t="str">
            <v>ESTRUTURA DE MADEIRA DE LEI PRIMEIRA QUALIDADE, SERRADA, NAO APARELHADA, PARA TELHAS CERAMICAS, VAOS DE 10M ATE 13M</v>
          </cell>
          <cell r="I3331" t="str">
            <v>M2</v>
          </cell>
          <cell r="J3331">
            <v>94.53</v>
          </cell>
          <cell r="K3331" t="str">
            <v>INSUMO</v>
          </cell>
          <cell r="L3331">
            <v>6117</v>
          </cell>
          <cell r="M3331" t="str">
            <v>AJUDANTE DE CARPINTEIRO</v>
          </cell>
          <cell r="N3331" t="str">
            <v>H</v>
          </cell>
          <cell r="O3331">
            <v>1.7999999999999998</v>
          </cell>
          <cell r="P3331">
            <v>8.06</v>
          </cell>
          <cell r="Q3331">
            <v>14.52</v>
          </cell>
          <cell r="AD3331" t="str">
            <v>COBE</v>
          </cell>
          <cell r="AE3331" t="str">
            <v>COBERTURA</v>
          </cell>
          <cell r="AF3331">
            <v>77</v>
          </cell>
          <cell r="AG3331" t="str">
            <v>MADEIRAMENTO/TELHAMENTO C/ TELHAS CERAMICAS</v>
          </cell>
          <cell r="AH3331">
            <v>0</v>
          </cell>
          <cell r="AI3331">
            <v>0</v>
          </cell>
        </row>
        <row r="3332">
          <cell r="G3332">
            <v>72079</v>
          </cell>
          <cell r="H3332" t="str">
            <v>ESTRUTURA DE MADEIRA DE LEI PRIMEIRA QUALIDADE, SERRADA, NAO APARELHADA, PARA TELHAS CERAMICAS, VAOS DE 10M ATE 13M</v>
          </cell>
          <cell r="I3332" t="str">
            <v>M2</v>
          </cell>
          <cell r="J3332">
            <v>94.53</v>
          </cell>
          <cell r="K3332" t="str">
            <v>INSUMO</v>
          </cell>
          <cell r="L3332">
            <v>21142</v>
          </cell>
          <cell r="M3332" t="str">
            <v>ESTRIBO C/ PARAFUSO EM CHAPA DE FERRO FUNDIDO DE 2" X 3/16" X 35CM SECAO "U" PARA MADEIRAMENTO DE TELHADO"</v>
          </cell>
          <cell r="N3332" t="str">
            <v>UN</v>
          </cell>
          <cell r="O3332">
            <v>0.14399999999999999</v>
          </cell>
          <cell r="P3332">
            <v>9.7899999999999991</v>
          </cell>
          <cell r="Q3332">
            <v>1.41</v>
          </cell>
          <cell r="AD3332" t="str">
            <v>COBE</v>
          </cell>
          <cell r="AE3332" t="str">
            <v>COBERTURA</v>
          </cell>
          <cell r="AF3332">
            <v>77</v>
          </cell>
          <cell r="AG3332" t="str">
            <v>MADEIRAMENTO/TELHAMENTO C/ TELHAS CERAMICAS</v>
          </cell>
          <cell r="AH3332">
            <v>0</v>
          </cell>
          <cell r="AI3332">
            <v>0</v>
          </cell>
        </row>
        <row r="3333">
          <cell r="G3333">
            <v>72080</v>
          </cell>
          <cell r="H3333" t="str">
            <v>ESTRUTURA DE MADEIRA DE LEI PRIMEIRA QUALIDADE, SERRADA, NAO APARELHADA, PARA TELHAS CERAMICAS, VAOS DE 13M ATE 18M</v>
          </cell>
          <cell r="I3333" t="str">
            <v>M2</v>
          </cell>
          <cell r="J3333">
            <v>108.9</v>
          </cell>
          <cell r="R3333">
            <v>40.869999999999997</v>
          </cell>
          <cell r="S3333">
            <v>37.53</v>
          </cell>
          <cell r="T3333">
            <v>68.02</v>
          </cell>
          <cell r="U3333">
            <v>62.46</v>
          </cell>
          <cell r="V3333">
            <v>0</v>
          </cell>
          <cell r="W3333">
            <v>0</v>
          </cell>
          <cell r="X3333">
            <v>0</v>
          </cell>
          <cell r="Y3333">
            <v>0</v>
          </cell>
          <cell r="Z3333">
            <v>0</v>
          </cell>
          <cell r="AA3333">
            <v>0</v>
          </cell>
          <cell r="AB3333" t="str">
            <v>CAIXA REFERENCIAL</v>
          </cell>
          <cell r="AD3333" t="str">
            <v>COBE</v>
          </cell>
          <cell r="AE3333" t="str">
            <v>COBERTURA</v>
          </cell>
          <cell r="AF3333">
            <v>77</v>
          </cell>
          <cell r="AG3333" t="str">
            <v>MADEIRAMENTO/TELHAMENTO C/ TELHAS CERAMICAS</v>
          </cell>
          <cell r="AH3333">
            <v>0</v>
          </cell>
          <cell r="AI3333">
            <v>0</v>
          </cell>
        </row>
        <row r="3334">
          <cell r="G3334">
            <v>72080</v>
          </cell>
          <cell r="H3334" t="str">
            <v>ESTRUTURA DE MADEIRA DE LEI PRIMEIRA QUALIDADE, SERRADA, NAO APARELHADA, PARA TELHAS CERAMICAS, VAOS DE 13M ATE 18M</v>
          </cell>
          <cell r="I3334" t="str">
            <v>M2</v>
          </cell>
          <cell r="J3334">
            <v>108.9</v>
          </cell>
          <cell r="K3334" t="str">
            <v>INSUMO</v>
          </cell>
          <cell r="L3334">
            <v>1213</v>
          </cell>
          <cell r="M3334" t="str">
            <v>CARPINTEIRO DE FORMAS</v>
          </cell>
          <cell r="N3334" t="str">
            <v>H</v>
          </cell>
          <cell r="O3334">
            <v>2.1</v>
          </cell>
          <cell r="P3334">
            <v>11.39</v>
          </cell>
          <cell r="Q3334">
            <v>23.92</v>
          </cell>
          <cell r="AD3334" t="str">
            <v>COBE</v>
          </cell>
          <cell r="AE3334" t="str">
            <v>COBERTURA</v>
          </cell>
          <cell r="AF3334">
            <v>77</v>
          </cell>
          <cell r="AG3334" t="str">
            <v>MADEIRAMENTO/TELHAMENTO C/ TELHAS CERAMICAS</v>
          </cell>
          <cell r="AH3334">
            <v>0</v>
          </cell>
          <cell r="AI3334">
            <v>0</v>
          </cell>
        </row>
        <row r="3335">
          <cell r="G3335">
            <v>72080</v>
          </cell>
          <cell r="H3335" t="str">
            <v>ESTRUTURA DE MADEIRA DE LEI PRIMEIRA QUALIDADE, SERRADA, NAO APARELHADA, PARA TELHAS CERAMICAS, VAOS DE 13M ATE 18M</v>
          </cell>
          <cell r="I3335" t="str">
            <v>M2</v>
          </cell>
          <cell r="J3335">
            <v>108.9</v>
          </cell>
          <cell r="K3335" t="str">
            <v>INSUMO</v>
          </cell>
          <cell r="L3335">
            <v>4463</v>
          </cell>
          <cell r="M3335" t="str">
            <v>PECA DE MADEIRA DE LEI NATIVA/REGIONAL 4 X 30 CM NAO APARELHADA</v>
          </cell>
          <cell r="N3335" t="str">
            <v>M3</v>
          </cell>
          <cell r="O3335">
            <v>3.2000000000000001E-2</v>
          </cell>
          <cell r="P3335">
            <v>2045.33</v>
          </cell>
          <cell r="Q3335">
            <v>65.45</v>
          </cell>
          <cell r="AD3335" t="str">
            <v>COBE</v>
          </cell>
          <cell r="AE3335" t="str">
            <v>COBERTURA</v>
          </cell>
          <cell r="AF3335">
            <v>77</v>
          </cell>
          <cell r="AG3335" t="str">
            <v>MADEIRAMENTO/TELHAMENTO C/ TELHAS CERAMICAS</v>
          </cell>
          <cell r="AH3335">
            <v>0</v>
          </cell>
          <cell r="AI3335">
            <v>0</v>
          </cell>
        </row>
        <row r="3336">
          <cell r="G3336">
            <v>72080</v>
          </cell>
          <cell r="H3336" t="str">
            <v>ESTRUTURA DE MADEIRA DE LEI PRIMEIRA QUALIDADE, SERRADA, NAO APARELHADA, PARA TELHAS CERAMICAS, VAOS DE 13M ATE 18M</v>
          </cell>
          <cell r="I3336" t="str">
            <v>M2</v>
          </cell>
          <cell r="J3336">
            <v>108.9</v>
          </cell>
          <cell r="K3336" t="str">
            <v>INSUMO</v>
          </cell>
          <cell r="L3336">
            <v>5061</v>
          </cell>
          <cell r="M3336" t="str">
            <v>PREGO POLIDO COM CABECA 18 X 27</v>
          </cell>
          <cell r="N3336" t="str">
            <v>KG</v>
          </cell>
          <cell r="O3336">
            <v>0.13999999999999999</v>
          </cell>
          <cell r="P3336">
            <v>6.8</v>
          </cell>
          <cell r="Q3336">
            <v>0.95</v>
          </cell>
          <cell r="AD3336" t="str">
            <v>COBE</v>
          </cell>
          <cell r="AE3336" t="str">
            <v>COBERTURA</v>
          </cell>
          <cell r="AF3336">
            <v>77</v>
          </cell>
          <cell r="AG3336" t="str">
            <v>MADEIRAMENTO/TELHAMENTO C/ TELHAS CERAMICAS</v>
          </cell>
          <cell r="AH3336">
            <v>0</v>
          </cell>
          <cell r="AI3336">
            <v>0</v>
          </cell>
        </row>
        <row r="3337">
          <cell r="G3337">
            <v>72080</v>
          </cell>
          <cell r="H3337" t="str">
            <v>ESTRUTURA DE MADEIRA DE LEI PRIMEIRA QUALIDADE, SERRADA, NAO APARELHADA, PARA TELHAS CERAMICAS, VAOS DE 13M ATE 18M</v>
          </cell>
          <cell r="I3337" t="str">
            <v>M2</v>
          </cell>
          <cell r="J3337">
            <v>108.9</v>
          </cell>
          <cell r="K3337" t="str">
            <v>INSUMO</v>
          </cell>
          <cell r="L3337">
            <v>6117</v>
          </cell>
          <cell r="M3337" t="str">
            <v>AJUDANTE DE CARPINTEIRO</v>
          </cell>
          <cell r="N3337" t="str">
            <v>H</v>
          </cell>
          <cell r="O3337">
            <v>2.1</v>
          </cell>
          <cell r="P3337">
            <v>8.06</v>
          </cell>
          <cell r="Q3337">
            <v>16.940000000000001</v>
          </cell>
          <cell r="AD3337" t="str">
            <v>COBE</v>
          </cell>
          <cell r="AE3337" t="str">
            <v>COBERTURA</v>
          </cell>
          <cell r="AF3337">
            <v>77</v>
          </cell>
          <cell r="AG3337" t="str">
            <v>MADEIRAMENTO/TELHAMENTO C/ TELHAS CERAMICAS</v>
          </cell>
          <cell r="AH3337">
            <v>0</v>
          </cell>
          <cell r="AI3337">
            <v>0</v>
          </cell>
        </row>
        <row r="3338">
          <cell r="G3338">
            <v>72080</v>
          </cell>
          <cell r="H3338" t="str">
            <v>ESTRUTURA DE MADEIRA DE LEI PRIMEIRA QUALIDADE, SERRADA, NAO APARELHADA, PARA TELHAS CERAMICAS, VAOS DE 13M ATE 18M</v>
          </cell>
          <cell r="I3338" t="str">
            <v>M2</v>
          </cell>
          <cell r="J3338">
            <v>108.9</v>
          </cell>
          <cell r="K3338" t="str">
            <v>INSUMO</v>
          </cell>
          <cell r="L3338">
            <v>21142</v>
          </cell>
          <cell r="M3338" t="str">
            <v>ESTRIBO C/ PARAFUSO EM CHAPA DE FERRO FUNDIDO DE 2" X 3/16" X 35CM SECAO "U" PARA MADEIRAMENTO DE TELHADO"</v>
          </cell>
          <cell r="N3338" t="str">
            <v>UN</v>
          </cell>
          <cell r="O3338">
            <v>0.16599999999999998</v>
          </cell>
          <cell r="P3338">
            <v>9.7899999999999991</v>
          </cell>
          <cell r="Q3338">
            <v>1.62</v>
          </cell>
          <cell r="AD3338" t="str">
            <v>COBE</v>
          </cell>
          <cell r="AE3338" t="str">
            <v>COBERTURA</v>
          </cell>
          <cell r="AF3338">
            <v>77</v>
          </cell>
          <cell r="AG3338" t="str">
            <v>MADEIRAMENTO/TELHAMENTO C/ TELHAS CERAMICAS</v>
          </cell>
          <cell r="AH3338">
            <v>0</v>
          </cell>
          <cell r="AI3338">
            <v>0</v>
          </cell>
        </row>
        <row r="3339">
          <cell r="G3339">
            <v>72081</v>
          </cell>
          <cell r="H3339" t="str">
            <v>ESTRUTURA DE MADEIRA DE LEI PRIMEIRA QUALIDADE, SERRADA, NAO APARELHADA, PARA TELHAS ONDULADAS, VAOS ATE 7M</v>
          </cell>
          <cell r="I3339" t="str">
            <v>M2</v>
          </cell>
          <cell r="J3339">
            <v>50.99</v>
          </cell>
          <cell r="R3339">
            <v>18.48</v>
          </cell>
          <cell r="S3339">
            <v>36.26</v>
          </cell>
          <cell r="T3339">
            <v>32.49</v>
          </cell>
          <cell r="U3339">
            <v>63.73</v>
          </cell>
          <cell r="V3339">
            <v>0</v>
          </cell>
          <cell r="W3339">
            <v>0</v>
          </cell>
          <cell r="X3339">
            <v>0</v>
          </cell>
          <cell r="Y3339">
            <v>0</v>
          </cell>
          <cell r="Z3339">
            <v>0</v>
          </cell>
          <cell r="AA3339">
            <v>0</v>
          </cell>
          <cell r="AB3339" t="str">
            <v>CAIXA REFERENCIAL</v>
          </cell>
          <cell r="AD3339" t="str">
            <v>COBE</v>
          </cell>
          <cell r="AE3339" t="str">
            <v>COBERTURA</v>
          </cell>
          <cell r="AF3339">
            <v>78</v>
          </cell>
          <cell r="AG3339" t="str">
            <v>MADEIRAMENTO/TELHAMENTO C/ TELHAS FIBROCIMENTO</v>
          </cell>
          <cell r="AH3339">
            <v>0</v>
          </cell>
          <cell r="AI3339">
            <v>0</v>
          </cell>
        </row>
        <row r="3340">
          <cell r="G3340">
            <v>72081</v>
          </cell>
          <cell r="H3340" t="str">
            <v>ESTRUTURA DE MADEIRA DE LEI PRIMEIRA QUALIDADE, SERRADA, NAO APARELHADA, PARA TELHAS ONDULADAS, VAOS ATE 7M</v>
          </cell>
          <cell r="I3340" t="str">
            <v>M2</v>
          </cell>
          <cell r="J3340">
            <v>50.99</v>
          </cell>
          <cell r="K3340" t="str">
            <v>INSUMO</v>
          </cell>
          <cell r="L3340">
            <v>1213</v>
          </cell>
          <cell r="M3340" t="str">
            <v>CARPINTEIRO DE FORMAS</v>
          </cell>
          <cell r="N3340" t="str">
            <v>H</v>
          </cell>
          <cell r="O3340">
            <v>0.95</v>
          </cell>
          <cell r="P3340">
            <v>11.39</v>
          </cell>
          <cell r="Q3340">
            <v>10.82</v>
          </cell>
          <cell r="AD3340" t="str">
            <v>COBE</v>
          </cell>
          <cell r="AE3340" t="str">
            <v>COBERTURA</v>
          </cell>
          <cell r="AF3340">
            <v>78</v>
          </cell>
          <cell r="AG3340" t="str">
            <v>MADEIRAMENTO/TELHAMENTO C/ TELHAS FIBROCIMENTO</v>
          </cell>
          <cell r="AH3340">
            <v>0</v>
          </cell>
          <cell r="AI3340">
            <v>0</v>
          </cell>
        </row>
        <row r="3341">
          <cell r="G3341">
            <v>72081</v>
          </cell>
          <cell r="H3341" t="str">
            <v>ESTRUTURA DE MADEIRA DE LEI PRIMEIRA QUALIDADE, SERRADA, NAO APARELHADA, PARA TELHAS ONDULADAS, VAOS ATE 7M</v>
          </cell>
          <cell r="I3341" t="str">
            <v>M2</v>
          </cell>
          <cell r="J3341">
            <v>50.99</v>
          </cell>
          <cell r="K3341" t="str">
            <v>INSUMO</v>
          </cell>
          <cell r="L3341">
            <v>4463</v>
          </cell>
          <cell r="M3341" t="str">
            <v>PECA DE MADEIRA DE LEI NATIVA/REGIONAL 4 X 30 CM NAO APARELHADA</v>
          </cell>
          <cell r="N3341" t="str">
            <v>M3</v>
          </cell>
          <cell r="O3341">
            <v>1.4999999999999999E-2</v>
          </cell>
          <cell r="P3341">
            <v>2045.33</v>
          </cell>
          <cell r="Q3341">
            <v>30.67</v>
          </cell>
          <cell r="AD3341" t="str">
            <v>COBE</v>
          </cell>
          <cell r="AE3341" t="str">
            <v>COBERTURA</v>
          </cell>
          <cell r="AF3341">
            <v>78</v>
          </cell>
          <cell r="AG3341" t="str">
            <v>MADEIRAMENTO/TELHAMENTO C/ TELHAS FIBROCIMENTO</v>
          </cell>
          <cell r="AH3341">
            <v>0</v>
          </cell>
          <cell r="AI3341">
            <v>0</v>
          </cell>
        </row>
        <row r="3342">
          <cell r="G3342">
            <v>72081</v>
          </cell>
          <cell r="H3342" t="str">
            <v>ESTRUTURA DE MADEIRA DE LEI PRIMEIRA QUALIDADE, SERRADA, NAO APARELHADA, PARA TELHAS ONDULADAS, VAOS ATE 7M</v>
          </cell>
          <cell r="I3342" t="str">
            <v>M2</v>
          </cell>
          <cell r="J3342">
            <v>50.99</v>
          </cell>
          <cell r="K3342" t="str">
            <v>INSUMO</v>
          </cell>
          <cell r="L3342">
            <v>5061</v>
          </cell>
          <cell r="M3342" t="str">
            <v>PREGO POLIDO COM CABECA 18 X 27</v>
          </cell>
          <cell r="N3342" t="str">
            <v>KG</v>
          </cell>
          <cell r="O3342">
            <v>0.1</v>
          </cell>
          <cell r="P3342">
            <v>6.8</v>
          </cell>
          <cell r="Q3342">
            <v>0.68</v>
          </cell>
          <cell r="AD3342" t="str">
            <v>COBE</v>
          </cell>
          <cell r="AE3342" t="str">
            <v>COBERTURA</v>
          </cell>
          <cell r="AF3342">
            <v>78</v>
          </cell>
          <cell r="AG3342" t="str">
            <v>MADEIRAMENTO/TELHAMENTO C/ TELHAS FIBROCIMENTO</v>
          </cell>
          <cell r="AH3342">
            <v>0</v>
          </cell>
          <cell r="AI3342">
            <v>0</v>
          </cell>
        </row>
        <row r="3343">
          <cell r="G3343">
            <v>72081</v>
          </cell>
          <cell r="H3343" t="str">
            <v>ESTRUTURA DE MADEIRA DE LEI PRIMEIRA QUALIDADE, SERRADA, NAO APARELHADA, PARA TELHAS ONDULADAS, VAOS ATE 7M</v>
          </cell>
          <cell r="I3343" t="str">
            <v>M2</v>
          </cell>
          <cell r="J3343">
            <v>50.99</v>
          </cell>
          <cell r="K3343" t="str">
            <v>INSUMO</v>
          </cell>
          <cell r="L3343">
            <v>6117</v>
          </cell>
          <cell r="M3343" t="str">
            <v>AJUDANTE DE CARPINTEIRO</v>
          </cell>
          <cell r="N3343" t="str">
            <v>H</v>
          </cell>
          <cell r="O3343">
            <v>0.95</v>
          </cell>
          <cell r="P3343">
            <v>8.06</v>
          </cell>
          <cell r="Q3343">
            <v>7.66</v>
          </cell>
          <cell r="AD3343" t="str">
            <v>COBE</v>
          </cell>
          <cell r="AE3343" t="str">
            <v>COBERTURA</v>
          </cell>
          <cell r="AF3343">
            <v>78</v>
          </cell>
          <cell r="AG3343" t="str">
            <v>MADEIRAMENTO/TELHAMENTO C/ TELHAS FIBROCIMENTO</v>
          </cell>
          <cell r="AH3343">
            <v>0</v>
          </cell>
          <cell r="AI3343">
            <v>0</v>
          </cell>
        </row>
        <row r="3344">
          <cell r="G3344">
            <v>72081</v>
          </cell>
          <cell r="H3344" t="str">
            <v>ESTRUTURA DE MADEIRA DE LEI PRIMEIRA QUALIDADE, SERRADA, NAO APARELHADA, PARA TELHAS ONDULADAS, VAOS ATE 7M</v>
          </cell>
          <cell r="I3344" t="str">
            <v>M2</v>
          </cell>
          <cell r="J3344">
            <v>50.99</v>
          </cell>
          <cell r="K3344" t="str">
            <v>INSUMO</v>
          </cell>
          <cell r="L3344">
            <v>21142</v>
          </cell>
          <cell r="M3344" t="str">
            <v>ESTRIBO C/ PARAFUSO EM CHAPA DE FERRO FUNDIDO DE 2" X 3/16" X 35CM SECAO "U" PARA MADEIRAMENTO DE TELHADO"</v>
          </cell>
          <cell r="N3344" t="str">
            <v>UN</v>
          </cell>
          <cell r="O3344">
            <v>0.11599999999999999</v>
          </cell>
          <cell r="P3344">
            <v>9.7899999999999991</v>
          </cell>
          <cell r="Q3344">
            <v>1.1299999999999999</v>
          </cell>
          <cell r="AD3344" t="str">
            <v>COBE</v>
          </cell>
          <cell r="AE3344" t="str">
            <v>COBERTURA</v>
          </cell>
          <cell r="AF3344">
            <v>78</v>
          </cell>
          <cell r="AG3344" t="str">
            <v>MADEIRAMENTO/TELHAMENTO C/ TELHAS FIBROCIMENTO</v>
          </cell>
          <cell r="AH3344">
            <v>0</v>
          </cell>
          <cell r="AI3344">
            <v>0</v>
          </cell>
        </row>
        <row r="3345">
          <cell r="G3345">
            <v>72082</v>
          </cell>
          <cell r="H3345" t="str">
            <v>ESTRUTURA DE MADEIRA DE LEI PRIMEIRA QUALIDADE, SERRADA, NAO APARELHADA, PARA TELHAS ONDULADAS, VAOS DE 7M ATE 10M</v>
          </cell>
          <cell r="I3345" t="str">
            <v>M2</v>
          </cell>
          <cell r="J3345">
            <v>56.11</v>
          </cell>
          <cell r="R3345">
            <v>19.46</v>
          </cell>
          <cell r="S3345">
            <v>34.68</v>
          </cell>
          <cell r="T3345">
            <v>36.64</v>
          </cell>
          <cell r="U3345">
            <v>65.31</v>
          </cell>
          <cell r="V3345">
            <v>0</v>
          </cell>
          <cell r="W3345">
            <v>0</v>
          </cell>
          <cell r="X3345">
            <v>0</v>
          </cell>
          <cell r="Y3345">
            <v>0</v>
          </cell>
          <cell r="Z3345">
            <v>0</v>
          </cell>
          <cell r="AA3345">
            <v>0</v>
          </cell>
          <cell r="AB3345" t="str">
            <v>CAIXA REFERENCIAL</v>
          </cell>
          <cell r="AD3345" t="str">
            <v>COBE</v>
          </cell>
          <cell r="AE3345" t="str">
            <v>COBERTURA</v>
          </cell>
          <cell r="AF3345">
            <v>78</v>
          </cell>
          <cell r="AG3345" t="str">
            <v>MADEIRAMENTO/TELHAMENTO C/ TELHAS FIBROCIMENTO</v>
          </cell>
          <cell r="AH3345">
            <v>0</v>
          </cell>
          <cell r="AI3345">
            <v>0</v>
          </cell>
        </row>
        <row r="3346">
          <cell r="G3346">
            <v>72082</v>
          </cell>
          <cell r="H3346" t="str">
            <v>ESTRUTURA DE MADEIRA DE LEI PRIMEIRA QUALIDADE, SERRADA, NAO APARELHADA, PARA TELHAS ONDULADAS, VAOS DE 7M ATE 10M</v>
          </cell>
          <cell r="I3346" t="str">
            <v>M2</v>
          </cell>
          <cell r="J3346">
            <v>56.11</v>
          </cell>
          <cell r="K3346" t="str">
            <v>INSUMO</v>
          </cell>
          <cell r="L3346">
            <v>1213</v>
          </cell>
          <cell r="M3346" t="str">
            <v>CARPINTEIRO DE FORMAS</v>
          </cell>
          <cell r="N3346" t="str">
            <v>H</v>
          </cell>
          <cell r="O3346">
            <v>1</v>
          </cell>
          <cell r="P3346">
            <v>11.39</v>
          </cell>
          <cell r="Q3346">
            <v>11.39</v>
          </cell>
          <cell r="AD3346" t="str">
            <v>COBE</v>
          </cell>
          <cell r="AE3346" t="str">
            <v>COBERTURA</v>
          </cell>
          <cell r="AF3346">
            <v>78</v>
          </cell>
          <cell r="AG3346" t="str">
            <v>MADEIRAMENTO/TELHAMENTO C/ TELHAS FIBROCIMENTO</v>
          </cell>
          <cell r="AH3346">
            <v>0</v>
          </cell>
          <cell r="AI3346">
            <v>0</v>
          </cell>
        </row>
        <row r="3347">
          <cell r="G3347">
            <v>72082</v>
          </cell>
          <cell r="H3347" t="str">
            <v>ESTRUTURA DE MADEIRA DE LEI PRIMEIRA QUALIDADE, SERRADA, NAO APARELHADA, PARA TELHAS ONDULADAS, VAOS DE 7M ATE 10M</v>
          </cell>
          <cell r="I3347" t="str">
            <v>M2</v>
          </cell>
          <cell r="J3347">
            <v>56.11</v>
          </cell>
          <cell r="K3347" t="str">
            <v>INSUMO</v>
          </cell>
          <cell r="L3347">
            <v>4463</v>
          </cell>
          <cell r="M3347" t="str">
            <v>PECA DE MADEIRA DE LEI NATIVA/REGIONAL 4 X 30 CM NAO APARELHADA</v>
          </cell>
          <cell r="N3347" t="str">
            <v>M3</v>
          </cell>
          <cell r="O3347">
            <v>1.6999999999999998E-2</v>
          </cell>
          <cell r="P3347">
            <v>2045.33</v>
          </cell>
          <cell r="Q3347">
            <v>34.770000000000003</v>
          </cell>
          <cell r="AD3347" t="str">
            <v>COBE</v>
          </cell>
          <cell r="AE3347" t="str">
            <v>COBERTURA</v>
          </cell>
          <cell r="AF3347">
            <v>78</v>
          </cell>
          <cell r="AG3347" t="str">
            <v>MADEIRAMENTO/TELHAMENTO C/ TELHAS FIBROCIMENTO</v>
          </cell>
          <cell r="AH3347">
            <v>0</v>
          </cell>
          <cell r="AI3347">
            <v>0</v>
          </cell>
        </row>
        <row r="3348">
          <cell r="G3348">
            <v>72082</v>
          </cell>
          <cell r="H3348" t="str">
            <v>ESTRUTURA DE MADEIRA DE LEI PRIMEIRA QUALIDADE, SERRADA, NAO APARELHADA, PARA TELHAS ONDULADAS, VAOS DE 7M ATE 10M</v>
          </cell>
          <cell r="I3348" t="str">
            <v>M2</v>
          </cell>
          <cell r="J3348">
            <v>56.11</v>
          </cell>
          <cell r="K3348" t="str">
            <v>INSUMO</v>
          </cell>
          <cell r="L3348">
            <v>5061</v>
          </cell>
          <cell r="M3348" t="str">
            <v>PREGO POLIDO COM CABECA 18 X 27</v>
          </cell>
          <cell r="N3348" t="str">
            <v>KG</v>
          </cell>
          <cell r="O3348">
            <v>0.1</v>
          </cell>
          <cell r="P3348">
            <v>6.8</v>
          </cell>
          <cell r="Q3348">
            <v>0.68</v>
          </cell>
          <cell r="AD3348" t="str">
            <v>COBE</v>
          </cell>
          <cell r="AE3348" t="str">
            <v>COBERTURA</v>
          </cell>
          <cell r="AF3348">
            <v>78</v>
          </cell>
          <cell r="AG3348" t="str">
            <v>MADEIRAMENTO/TELHAMENTO C/ TELHAS FIBROCIMENTO</v>
          </cell>
          <cell r="AH3348">
            <v>0</v>
          </cell>
          <cell r="AI3348">
            <v>0</v>
          </cell>
        </row>
        <row r="3349">
          <cell r="G3349">
            <v>72082</v>
          </cell>
          <cell r="H3349" t="str">
            <v>ESTRUTURA DE MADEIRA DE LEI PRIMEIRA QUALIDADE, SERRADA, NAO APARELHADA, PARA TELHAS ONDULADAS, VAOS DE 7M ATE 10M</v>
          </cell>
          <cell r="I3349" t="str">
            <v>M2</v>
          </cell>
          <cell r="J3349">
            <v>56.11</v>
          </cell>
          <cell r="K3349" t="str">
            <v>INSUMO</v>
          </cell>
          <cell r="L3349">
            <v>6117</v>
          </cell>
          <cell r="M3349" t="str">
            <v>AJUDANTE DE CARPINTEIRO</v>
          </cell>
          <cell r="N3349" t="str">
            <v>H</v>
          </cell>
          <cell r="O3349">
            <v>1</v>
          </cell>
          <cell r="P3349">
            <v>8.06</v>
          </cell>
          <cell r="Q3349">
            <v>8.06</v>
          </cell>
          <cell r="AD3349" t="str">
            <v>COBE</v>
          </cell>
          <cell r="AE3349" t="str">
            <v>COBERTURA</v>
          </cell>
          <cell r="AF3349">
            <v>78</v>
          </cell>
          <cell r="AG3349" t="str">
            <v>MADEIRAMENTO/TELHAMENTO C/ TELHAS FIBROCIMENTO</v>
          </cell>
          <cell r="AH3349">
            <v>0</v>
          </cell>
          <cell r="AI3349">
            <v>0</v>
          </cell>
        </row>
        <row r="3350">
          <cell r="G3350">
            <v>72082</v>
          </cell>
          <cell r="H3350" t="str">
            <v>ESTRUTURA DE MADEIRA DE LEI PRIMEIRA QUALIDADE, SERRADA, NAO APARELHADA, PARA TELHAS ONDULADAS, VAOS DE 7M ATE 10M</v>
          </cell>
          <cell r="I3350" t="str">
            <v>M2</v>
          </cell>
          <cell r="J3350">
            <v>56.11</v>
          </cell>
          <cell r="K3350" t="str">
            <v>INSUMO</v>
          </cell>
          <cell r="L3350">
            <v>21142</v>
          </cell>
          <cell r="M3350" t="str">
            <v>ESTRIBO C/ PARAFUSO EM CHAPA DE FERRO FUNDIDO DE 2" X 3/16" X 35CM SECAO "U" PARA MADEIRAMENTO DE TELHADO"</v>
          </cell>
          <cell r="N3350" t="str">
            <v>UN</v>
          </cell>
          <cell r="O3350">
            <v>0.122</v>
          </cell>
          <cell r="P3350">
            <v>9.7899999999999991</v>
          </cell>
          <cell r="Q3350">
            <v>1.19</v>
          </cell>
          <cell r="AD3350" t="str">
            <v>COBE</v>
          </cell>
          <cell r="AE3350" t="str">
            <v>COBERTURA</v>
          </cell>
          <cell r="AF3350">
            <v>78</v>
          </cell>
          <cell r="AG3350" t="str">
            <v>MADEIRAMENTO/TELHAMENTO C/ TELHAS FIBROCIMENTO</v>
          </cell>
          <cell r="AH3350">
            <v>0</v>
          </cell>
          <cell r="AI3350">
            <v>0</v>
          </cell>
        </row>
        <row r="3351">
          <cell r="G3351">
            <v>72083</v>
          </cell>
          <cell r="H3351" t="str">
            <v>ESTRUTURA DE MADEIRA DE LEI PRIMEIRA QUALIDADE, SERRADA, NAO APARELHADA, PARA TELHAS ONDULADAS, VAOS DE 10M ATE 13M</v>
          </cell>
          <cell r="I3351" t="str">
            <v>M2</v>
          </cell>
          <cell r="J3351">
            <v>66.400000000000006</v>
          </cell>
          <cell r="R3351">
            <v>22.38</v>
          </cell>
          <cell r="S3351">
            <v>33.700000000000003</v>
          </cell>
          <cell r="T3351">
            <v>44.01</v>
          </cell>
          <cell r="U3351">
            <v>66.290000000000006</v>
          </cell>
          <cell r="V3351">
            <v>0</v>
          </cell>
          <cell r="W3351">
            <v>0</v>
          </cell>
          <cell r="X3351">
            <v>0</v>
          </cell>
          <cell r="Y3351">
            <v>0</v>
          </cell>
          <cell r="Z3351">
            <v>0</v>
          </cell>
          <cell r="AA3351">
            <v>0</v>
          </cell>
          <cell r="AB3351" t="str">
            <v>CAIXA REFERENCIAL</v>
          </cell>
          <cell r="AD3351" t="str">
            <v>COBE</v>
          </cell>
          <cell r="AE3351" t="str">
            <v>COBERTURA</v>
          </cell>
          <cell r="AF3351">
            <v>78</v>
          </cell>
          <cell r="AG3351" t="str">
            <v>MADEIRAMENTO/TELHAMENTO C/ TELHAS FIBROCIMENTO</v>
          </cell>
          <cell r="AH3351">
            <v>0</v>
          </cell>
          <cell r="AI3351">
            <v>0</v>
          </cell>
        </row>
        <row r="3352">
          <cell r="G3352">
            <v>72083</v>
          </cell>
          <cell r="H3352" t="str">
            <v>ESTRUTURA DE MADEIRA DE LEI PRIMEIRA QUALIDADE, SERRADA, NAO APARELHADA, PARA TELHAS ONDULADAS, VAOS DE 10M ATE 13M</v>
          </cell>
          <cell r="I3352" t="str">
            <v>M2</v>
          </cell>
          <cell r="J3352">
            <v>66.400000000000006</v>
          </cell>
          <cell r="K3352" t="str">
            <v>INSUMO</v>
          </cell>
          <cell r="L3352">
            <v>1213</v>
          </cell>
          <cell r="M3352" t="str">
            <v>CARPINTEIRO DE FORMAS</v>
          </cell>
          <cell r="N3352" t="str">
            <v>H</v>
          </cell>
          <cell r="O3352">
            <v>1.1499999999999999</v>
          </cell>
          <cell r="P3352">
            <v>11.39</v>
          </cell>
          <cell r="Q3352">
            <v>13.1</v>
          </cell>
          <cell r="AD3352" t="str">
            <v>COBE</v>
          </cell>
          <cell r="AE3352" t="str">
            <v>COBERTURA</v>
          </cell>
          <cell r="AF3352">
            <v>78</v>
          </cell>
          <cell r="AG3352" t="str">
            <v>MADEIRAMENTO/TELHAMENTO C/ TELHAS FIBROCIMENTO</v>
          </cell>
          <cell r="AH3352">
            <v>0</v>
          </cell>
          <cell r="AI3352">
            <v>0</v>
          </cell>
        </row>
        <row r="3353">
          <cell r="G3353">
            <v>72083</v>
          </cell>
          <cell r="H3353" t="str">
            <v>ESTRUTURA DE MADEIRA DE LEI PRIMEIRA QUALIDADE, SERRADA, NAO APARELHADA, PARA TELHAS ONDULADAS, VAOS DE 10M ATE 13M</v>
          </cell>
          <cell r="I3353" t="str">
            <v>M2</v>
          </cell>
          <cell r="J3353">
            <v>66.400000000000006</v>
          </cell>
          <cell r="K3353" t="str">
            <v>INSUMO</v>
          </cell>
          <cell r="L3353">
            <v>4463</v>
          </cell>
          <cell r="M3353" t="str">
            <v>PECA DE MADEIRA DE LEI NATIVA/REGIONAL 4 X 30 CM NAO APARELHADA</v>
          </cell>
          <cell r="N3353" t="str">
            <v>M3</v>
          </cell>
          <cell r="O3353">
            <v>2.0399999999999998E-2</v>
          </cell>
          <cell r="P3353">
            <v>2045.33</v>
          </cell>
          <cell r="Q3353">
            <v>41.72</v>
          </cell>
          <cell r="AD3353" t="str">
            <v>COBE</v>
          </cell>
          <cell r="AE3353" t="str">
            <v>COBERTURA</v>
          </cell>
          <cell r="AF3353">
            <v>78</v>
          </cell>
          <cell r="AG3353" t="str">
            <v>MADEIRAMENTO/TELHAMENTO C/ TELHAS FIBROCIMENTO</v>
          </cell>
          <cell r="AH3353">
            <v>0</v>
          </cell>
          <cell r="AI3353">
            <v>0</v>
          </cell>
        </row>
        <row r="3354">
          <cell r="G3354">
            <v>72083</v>
          </cell>
          <cell r="H3354" t="str">
            <v>ESTRUTURA DE MADEIRA DE LEI PRIMEIRA QUALIDADE, SERRADA, NAO APARELHADA, PARA TELHAS ONDULADAS, VAOS DE 10M ATE 13M</v>
          </cell>
          <cell r="I3354" t="str">
            <v>M2</v>
          </cell>
          <cell r="J3354">
            <v>66.400000000000006</v>
          </cell>
          <cell r="K3354" t="str">
            <v>INSUMO</v>
          </cell>
          <cell r="L3354">
            <v>5061</v>
          </cell>
          <cell r="M3354" t="str">
            <v>PREGO POLIDO COM CABECA 18 X 27</v>
          </cell>
          <cell r="N3354" t="str">
            <v>KG</v>
          </cell>
          <cell r="O3354">
            <v>0.13</v>
          </cell>
          <cell r="P3354">
            <v>6.8</v>
          </cell>
          <cell r="Q3354">
            <v>0.88</v>
          </cell>
          <cell r="AD3354" t="str">
            <v>COBE</v>
          </cell>
          <cell r="AE3354" t="str">
            <v>COBERTURA</v>
          </cell>
          <cell r="AF3354">
            <v>78</v>
          </cell>
          <cell r="AG3354" t="str">
            <v>MADEIRAMENTO/TELHAMENTO C/ TELHAS FIBROCIMENTO</v>
          </cell>
          <cell r="AH3354">
            <v>0</v>
          </cell>
          <cell r="AI3354">
            <v>0</v>
          </cell>
        </row>
        <row r="3355">
          <cell r="G3355">
            <v>72083</v>
          </cell>
          <cell r="H3355" t="str">
            <v>ESTRUTURA DE MADEIRA DE LEI PRIMEIRA QUALIDADE, SERRADA, NAO APARELHADA, PARA TELHAS ONDULADAS, VAOS DE 10M ATE 13M</v>
          </cell>
          <cell r="I3355" t="str">
            <v>M2</v>
          </cell>
          <cell r="J3355">
            <v>66.400000000000006</v>
          </cell>
          <cell r="K3355" t="str">
            <v>INSUMO</v>
          </cell>
          <cell r="L3355">
            <v>6117</v>
          </cell>
          <cell r="M3355" t="str">
            <v>AJUDANTE DE CARPINTEIRO</v>
          </cell>
          <cell r="N3355" t="str">
            <v>H</v>
          </cell>
          <cell r="O3355">
            <v>1.1499999999999999</v>
          </cell>
          <cell r="P3355">
            <v>8.06</v>
          </cell>
          <cell r="Q3355">
            <v>9.27</v>
          </cell>
          <cell r="AD3355" t="str">
            <v>COBE</v>
          </cell>
          <cell r="AE3355" t="str">
            <v>COBERTURA</v>
          </cell>
          <cell r="AF3355">
            <v>78</v>
          </cell>
          <cell r="AG3355" t="str">
            <v>MADEIRAMENTO/TELHAMENTO C/ TELHAS FIBROCIMENTO</v>
          </cell>
          <cell r="AH3355">
            <v>0</v>
          </cell>
          <cell r="AI3355">
            <v>0</v>
          </cell>
        </row>
        <row r="3356">
          <cell r="G3356">
            <v>72083</v>
          </cell>
          <cell r="H3356" t="str">
            <v>ESTRUTURA DE MADEIRA DE LEI PRIMEIRA QUALIDADE, SERRADA, NAO APARELHADA, PARA TELHAS ONDULADAS, VAOS DE 10M ATE 13M</v>
          </cell>
          <cell r="I3356" t="str">
            <v>M2</v>
          </cell>
          <cell r="J3356">
            <v>66.400000000000006</v>
          </cell>
          <cell r="K3356" t="str">
            <v>INSUMO</v>
          </cell>
          <cell r="L3356">
            <v>21142</v>
          </cell>
          <cell r="M3356" t="str">
            <v>ESTRIBO C/ PARAFUSO EM CHAPA DE FERRO FUNDIDO DE 2" X 3/16" X 35CM SECAO "U" PARA MADEIRAMENTO DE TELHADO"</v>
          </cell>
          <cell r="N3356" t="str">
            <v>UN</v>
          </cell>
          <cell r="O3356">
            <v>0.14399999999999999</v>
          </cell>
          <cell r="P3356">
            <v>9.7899999999999991</v>
          </cell>
          <cell r="Q3356">
            <v>1.41</v>
          </cell>
          <cell r="AD3356" t="str">
            <v>COBE</v>
          </cell>
          <cell r="AE3356" t="str">
            <v>COBERTURA</v>
          </cell>
          <cell r="AF3356">
            <v>78</v>
          </cell>
          <cell r="AG3356" t="str">
            <v>MADEIRAMENTO/TELHAMENTO C/ TELHAS FIBROCIMENTO</v>
          </cell>
          <cell r="AH3356">
            <v>0</v>
          </cell>
          <cell r="AI3356">
            <v>0</v>
          </cell>
        </row>
        <row r="3357">
          <cell r="G3357">
            <v>72084</v>
          </cell>
          <cell r="H3357" t="str">
            <v>ESTRUTURA DE MADEIRA DE LEI PRIMEIRA QUALIDADE, SERRADA, NAO APARELHADA, PARA TELHAS ONDULADAS, VAOS DE 13M ATE 18M</v>
          </cell>
          <cell r="I3357" t="str">
            <v>M2</v>
          </cell>
          <cell r="J3357">
            <v>78.989999999999995</v>
          </cell>
          <cell r="R3357">
            <v>27.24</v>
          </cell>
          <cell r="S3357">
            <v>34.49</v>
          </cell>
          <cell r="T3357">
            <v>51.74</v>
          </cell>
          <cell r="U3357">
            <v>65.5</v>
          </cell>
          <cell r="V3357">
            <v>0</v>
          </cell>
          <cell r="W3357">
            <v>0</v>
          </cell>
          <cell r="X3357">
            <v>0</v>
          </cell>
          <cell r="Y3357">
            <v>0</v>
          </cell>
          <cell r="Z3357">
            <v>0</v>
          </cell>
          <cell r="AA3357">
            <v>0</v>
          </cell>
          <cell r="AB3357" t="str">
            <v>CAIXA REFERENCIAL</v>
          </cell>
          <cell r="AD3357" t="str">
            <v>COBE</v>
          </cell>
          <cell r="AE3357" t="str">
            <v>COBERTURA</v>
          </cell>
          <cell r="AF3357">
            <v>78</v>
          </cell>
          <cell r="AG3357" t="str">
            <v>MADEIRAMENTO/TELHAMENTO C/ TELHAS FIBROCIMENTO</v>
          </cell>
          <cell r="AH3357">
            <v>0</v>
          </cell>
          <cell r="AI3357">
            <v>0</v>
          </cell>
        </row>
        <row r="3358">
          <cell r="G3358">
            <v>72084</v>
          </cell>
          <cell r="H3358" t="str">
            <v>ESTRUTURA DE MADEIRA DE LEI PRIMEIRA QUALIDADE, SERRADA, NAO APARELHADA, PARA TELHAS ONDULADAS, VAOS DE 13M ATE 18M</v>
          </cell>
          <cell r="I3358" t="str">
            <v>M2</v>
          </cell>
          <cell r="J3358">
            <v>78.989999999999995</v>
          </cell>
          <cell r="K3358" t="str">
            <v>INSUMO</v>
          </cell>
          <cell r="L3358">
            <v>1213</v>
          </cell>
          <cell r="M3358" t="str">
            <v>CARPINTEIRO DE FORMAS</v>
          </cell>
          <cell r="N3358" t="str">
            <v>H</v>
          </cell>
          <cell r="O3358">
            <v>1.4</v>
          </cell>
          <cell r="P3358">
            <v>11.39</v>
          </cell>
          <cell r="Q3358">
            <v>15.95</v>
          </cell>
          <cell r="AD3358" t="str">
            <v>COBE</v>
          </cell>
          <cell r="AE3358" t="str">
            <v>COBERTURA</v>
          </cell>
          <cell r="AF3358">
            <v>78</v>
          </cell>
          <cell r="AG3358" t="str">
            <v>MADEIRAMENTO/TELHAMENTO C/ TELHAS FIBROCIMENTO</v>
          </cell>
          <cell r="AH3358">
            <v>0</v>
          </cell>
          <cell r="AI3358">
            <v>0</v>
          </cell>
        </row>
        <row r="3359">
          <cell r="G3359">
            <v>72084</v>
          </cell>
          <cell r="H3359" t="str">
            <v>ESTRUTURA DE MADEIRA DE LEI PRIMEIRA QUALIDADE, SERRADA, NAO APARELHADA, PARA TELHAS ONDULADAS, VAOS DE 13M ATE 18M</v>
          </cell>
          <cell r="I3359" t="str">
            <v>M2</v>
          </cell>
          <cell r="J3359">
            <v>78.989999999999995</v>
          </cell>
          <cell r="K3359" t="str">
            <v>INSUMO</v>
          </cell>
          <cell r="L3359">
            <v>4463</v>
          </cell>
          <cell r="M3359" t="str">
            <v>PECA DE MADEIRA DE LEI NATIVA/REGIONAL 4 X 30 CM NAO APARELHADA</v>
          </cell>
          <cell r="N3359" t="str">
            <v>M3</v>
          </cell>
          <cell r="O3359">
            <v>2.4E-2</v>
          </cell>
          <cell r="P3359">
            <v>2045.33</v>
          </cell>
          <cell r="Q3359">
            <v>49.08</v>
          </cell>
          <cell r="AD3359" t="str">
            <v>COBE</v>
          </cell>
          <cell r="AE3359" t="str">
            <v>COBERTURA</v>
          </cell>
          <cell r="AF3359">
            <v>78</v>
          </cell>
          <cell r="AG3359" t="str">
            <v>MADEIRAMENTO/TELHAMENTO C/ TELHAS FIBROCIMENTO</v>
          </cell>
          <cell r="AH3359">
            <v>0</v>
          </cell>
          <cell r="AI3359">
            <v>0</v>
          </cell>
        </row>
        <row r="3360">
          <cell r="G3360">
            <v>72084</v>
          </cell>
          <cell r="H3360" t="str">
            <v>ESTRUTURA DE MADEIRA DE LEI PRIMEIRA QUALIDADE, SERRADA, NAO APARELHADA, PARA TELHAS ONDULADAS, VAOS DE 13M ATE 18M</v>
          </cell>
          <cell r="I3360" t="str">
            <v>M2</v>
          </cell>
          <cell r="J3360">
            <v>78.989999999999995</v>
          </cell>
          <cell r="K3360" t="str">
            <v>INSUMO</v>
          </cell>
          <cell r="L3360">
            <v>5061</v>
          </cell>
          <cell r="M3360" t="str">
            <v>PREGO POLIDO COM CABECA 18 X 27</v>
          </cell>
          <cell r="N3360" t="str">
            <v>KG</v>
          </cell>
          <cell r="O3360">
            <v>0.15</v>
          </cell>
          <cell r="P3360">
            <v>6.8</v>
          </cell>
          <cell r="Q3360">
            <v>1.02</v>
          </cell>
          <cell r="AD3360" t="str">
            <v>COBE</v>
          </cell>
          <cell r="AE3360" t="str">
            <v>COBERTURA</v>
          </cell>
          <cell r="AF3360">
            <v>78</v>
          </cell>
          <cell r="AG3360" t="str">
            <v>MADEIRAMENTO/TELHAMENTO C/ TELHAS FIBROCIMENTO</v>
          </cell>
          <cell r="AH3360">
            <v>0</v>
          </cell>
          <cell r="AI3360">
            <v>0</v>
          </cell>
        </row>
        <row r="3361">
          <cell r="G3361">
            <v>72084</v>
          </cell>
          <cell r="H3361" t="str">
            <v>ESTRUTURA DE MADEIRA DE LEI PRIMEIRA QUALIDADE, SERRADA, NAO APARELHADA, PARA TELHAS ONDULADAS, VAOS DE 13M ATE 18M</v>
          </cell>
          <cell r="I3361" t="str">
            <v>M2</v>
          </cell>
          <cell r="J3361">
            <v>78.989999999999995</v>
          </cell>
          <cell r="K3361" t="str">
            <v>INSUMO</v>
          </cell>
          <cell r="L3361">
            <v>6117</v>
          </cell>
          <cell r="M3361" t="str">
            <v>AJUDANTE DE CARPINTEIRO</v>
          </cell>
          <cell r="N3361" t="str">
            <v>H</v>
          </cell>
          <cell r="O3361">
            <v>1.4</v>
          </cell>
          <cell r="P3361">
            <v>8.06</v>
          </cell>
          <cell r="Q3361">
            <v>11.29</v>
          </cell>
          <cell r="AD3361" t="str">
            <v>COBE</v>
          </cell>
          <cell r="AE3361" t="str">
            <v>COBERTURA</v>
          </cell>
          <cell r="AF3361">
            <v>78</v>
          </cell>
          <cell r="AG3361" t="str">
            <v>MADEIRAMENTO/TELHAMENTO C/ TELHAS FIBROCIMENTO</v>
          </cell>
          <cell r="AH3361">
            <v>0</v>
          </cell>
          <cell r="AI3361">
            <v>0</v>
          </cell>
        </row>
        <row r="3362">
          <cell r="G3362">
            <v>72084</v>
          </cell>
          <cell r="H3362" t="str">
            <v>ESTRUTURA DE MADEIRA DE LEI PRIMEIRA QUALIDADE, SERRADA, NAO APARELHADA, PARA TELHAS ONDULADAS, VAOS DE 13M ATE 18M</v>
          </cell>
          <cell r="I3362" t="str">
            <v>M2</v>
          </cell>
          <cell r="J3362">
            <v>78.989999999999995</v>
          </cell>
          <cell r="K3362" t="str">
            <v>INSUMO</v>
          </cell>
          <cell r="L3362">
            <v>21142</v>
          </cell>
          <cell r="M3362" t="str">
            <v>ESTRIBO C/ PARAFUSO EM CHAPA DE FERRO FUNDIDO DE 2" X 3/16" X 35CM SECAO "U" PARA MADEIRAMENTO DE TELHADO"</v>
          </cell>
          <cell r="N3362" t="str">
            <v>UN</v>
          </cell>
          <cell r="O3362">
            <v>0.16699999999999998</v>
          </cell>
          <cell r="P3362">
            <v>9.7899999999999991</v>
          </cell>
          <cell r="Q3362">
            <v>1.63</v>
          </cell>
          <cell r="AD3362" t="str">
            <v>COBE</v>
          </cell>
          <cell r="AE3362" t="str">
            <v>COBERTURA</v>
          </cell>
          <cell r="AF3362">
            <v>78</v>
          </cell>
          <cell r="AG3362" t="str">
            <v>MADEIRAMENTO/TELHAMENTO C/ TELHAS FIBROCIMENTO</v>
          </cell>
          <cell r="AH3362">
            <v>0</v>
          </cell>
          <cell r="AI3362">
            <v>0</v>
          </cell>
        </row>
        <row r="3363">
          <cell r="G3363">
            <v>84041</v>
          </cell>
          <cell r="H3363" t="str">
            <v>COBERTURA COM TELHA PLASTICA TRANSPARENTE INCLUSIVE FIXACAO</v>
          </cell>
          <cell r="I3363" t="str">
            <v>M2</v>
          </cell>
          <cell r="J3363">
            <v>26.78</v>
          </cell>
          <cell r="R3363">
            <v>4.28</v>
          </cell>
          <cell r="S3363">
            <v>15.99</v>
          </cell>
          <cell r="T3363">
            <v>22.49</v>
          </cell>
          <cell r="U3363">
            <v>84</v>
          </cell>
          <cell r="V3363">
            <v>0</v>
          </cell>
          <cell r="W3363">
            <v>0</v>
          </cell>
          <cell r="X3363">
            <v>0</v>
          </cell>
          <cell r="Y3363">
            <v>0</v>
          </cell>
          <cell r="Z3363">
            <v>0</v>
          </cell>
          <cell r="AA3363">
            <v>0</v>
          </cell>
          <cell r="AB3363" t="str">
            <v>CAIXA REFERENCIAL</v>
          </cell>
          <cell r="AD3363" t="str">
            <v>COBE</v>
          </cell>
          <cell r="AE3363" t="str">
            <v>COBERTURA</v>
          </cell>
          <cell r="AF3363">
            <v>78</v>
          </cell>
          <cell r="AG3363" t="str">
            <v>MADEIRAMENTO/TELHAMENTO C/ TELHAS FIBROCIMENTO</v>
          </cell>
          <cell r="AH3363">
            <v>0</v>
          </cell>
          <cell r="AI3363">
            <v>0</v>
          </cell>
        </row>
        <row r="3364">
          <cell r="G3364">
            <v>84041</v>
          </cell>
          <cell r="H3364" t="str">
            <v>COBERTURA COM TELHA PLASTICA TRANSPARENTE INCLUSIVE FIXACAO</v>
          </cell>
          <cell r="I3364" t="str">
            <v>M2</v>
          </cell>
          <cell r="J3364">
            <v>26.78</v>
          </cell>
          <cell r="K3364" t="str">
            <v>INSUMO</v>
          </cell>
          <cell r="L3364">
            <v>1213</v>
          </cell>
          <cell r="M3364" t="str">
            <v>CARPINTEIRO DE FORMAS</v>
          </cell>
          <cell r="N3364" t="str">
            <v>H</v>
          </cell>
          <cell r="O3364">
            <v>0.22</v>
          </cell>
          <cell r="P3364">
            <v>11.39</v>
          </cell>
          <cell r="Q3364">
            <v>2.5</v>
          </cell>
          <cell r="AD3364" t="str">
            <v>COBE</v>
          </cell>
          <cell r="AE3364" t="str">
            <v>COBERTURA</v>
          </cell>
          <cell r="AF3364">
            <v>78</v>
          </cell>
          <cell r="AG3364" t="str">
            <v>MADEIRAMENTO/TELHAMENTO C/ TELHAS FIBROCIMENTO</v>
          </cell>
          <cell r="AH3364">
            <v>0</v>
          </cell>
          <cell r="AI3364">
            <v>0</v>
          </cell>
        </row>
        <row r="3365">
          <cell r="G3365">
            <v>84041</v>
          </cell>
          <cell r="H3365" t="str">
            <v>COBERTURA COM TELHA PLASTICA TRANSPARENTE INCLUSIVE FIXACAO</v>
          </cell>
          <cell r="I3365" t="str">
            <v>M2</v>
          </cell>
          <cell r="J3365">
            <v>26.78</v>
          </cell>
          <cell r="K3365" t="str">
            <v>INSUMO</v>
          </cell>
          <cell r="L3365">
            <v>1607</v>
          </cell>
          <cell r="M3365" t="str">
            <v>CONJUNTO ARRUELAS DE VEDACAO 5/16" P/ TELHA FIBROCIMENTO (UMA ARRUELA METALICA E UMA ARRULA PVC - CONICAS)</v>
          </cell>
          <cell r="N3365" t="str">
            <v>CJ</v>
          </cell>
          <cell r="O3365">
            <v>1.42</v>
          </cell>
          <cell r="P3365">
            <v>0.1</v>
          </cell>
          <cell r="Q3365">
            <v>0.14000000000000001</v>
          </cell>
          <cell r="AD3365" t="str">
            <v>COBE</v>
          </cell>
          <cell r="AE3365" t="str">
            <v>COBERTURA</v>
          </cell>
          <cell r="AF3365">
            <v>78</v>
          </cell>
          <cell r="AG3365" t="str">
            <v>MADEIRAMENTO/TELHAMENTO C/ TELHAS FIBROCIMENTO</v>
          </cell>
          <cell r="AH3365">
            <v>0</v>
          </cell>
          <cell r="AI3365">
            <v>0</v>
          </cell>
        </row>
        <row r="3366">
          <cell r="G3366">
            <v>84041</v>
          </cell>
          <cell r="H3366" t="str">
            <v>COBERTURA COM TELHA PLASTICA TRANSPARENTE INCLUSIVE FIXACAO</v>
          </cell>
          <cell r="I3366" t="str">
            <v>M2</v>
          </cell>
          <cell r="J3366">
            <v>26.78</v>
          </cell>
          <cell r="K3366" t="str">
            <v>INSUMO</v>
          </cell>
          <cell r="L3366">
            <v>4299</v>
          </cell>
          <cell r="M3366" t="str">
            <v>PARAFUSO ZINCADO ROSCA SOBERBA 5/16" X 110MM P/ TELHA FIBROCIMENTO</v>
          </cell>
          <cell r="N3366" t="str">
            <v>UN</v>
          </cell>
          <cell r="O3366">
            <v>1.42</v>
          </cell>
          <cell r="P3366">
            <v>0.5</v>
          </cell>
          <cell r="Q3366">
            <v>0.71</v>
          </cell>
          <cell r="AD3366" t="str">
            <v>COBE</v>
          </cell>
          <cell r="AE3366" t="str">
            <v>COBERTURA</v>
          </cell>
          <cell r="AF3366">
            <v>78</v>
          </cell>
          <cell r="AG3366" t="str">
            <v>MADEIRAMENTO/TELHAMENTO C/ TELHAS FIBROCIMENTO</v>
          </cell>
          <cell r="AH3366">
            <v>0</v>
          </cell>
          <cell r="AI3366">
            <v>0</v>
          </cell>
        </row>
        <row r="3367">
          <cell r="G3367">
            <v>84041</v>
          </cell>
          <cell r="H3367" t="str">
            <v>COBERTURA COM TELHA PLASTICA TRANSPARENTE INCLUSIVE FIXACAO</v>
          </cell>
          <cell r="I3367" t="str">
            <v>M2</v>
          </cell>
          <cell r="J3367">
            <v>26.78</v>
          </cell>
          <cell r="K3367" t="str">
            <v>INSUMO</v>
          </cell>
          <cell r="L3367">
            <v>6117</v>
          </cell>
          <cell r="M3367" t="str">
            <v>AJUDANTE DE CARPINTEIRO</v>
          </cell>
          <cell r="N3367" t="str">
            <v>H</v>
          </cell>
          <cell r="O3367">
            <v>0.22</v>
          </cell>
          <cell r="P3367">
            <v>8.06</v>
          </cell>
          <cell r="Q3367">
            <v>1.77</v>
          </cell>
          <cell r="AD3367" t="str">
            <v>COBE</v>
          </cell>
          <cell r="AE3367" t="str">
            <v>COBERTURA</v>
          </cell>
          <cell r="AF3367">
            <v>78</v>
          </cell>
          <cell r="AG3367" t="str">
            <v>MADEIRAMENTO/TELHAMENTO C/ TELHAS FIBROCIMENTO</v>
          </cell>
          <cell r="AH3367">
            <v>0</v>
          </cell>
          <cell r="AI3367">
            <v>0</v>
          </cell>
        </row>
        <row r="3368">
          <cell r="G3368">
            <v>84041</v>
          </cell>
          <cell r="H3368" t="str">
            <v>COBERTURA COM TELHA PLASTICA TRANSPARENTE INCLUSIVE FIXACAO</v>
          </cell>
          <cell r="I3368" t="str">
            <v>M2</v>
          </cell>
          <cell r="J3368">
            <v>26.78</v>
          </cell>
          <cell r="K3368" t="str">
            <v>INSUMO</v>
          </cell>
          <cell r="L3368">
            <v>7184</v>
          </cell>
          <cell r="M3368" t="str">
            <v>TELHA FIBRA VIDRO ONDULADA COLORIDA 2,44 X0,50M E = 0,6MM</v>
          </cell>
          <cell r="N3368" t="str">
            <v>M2</v>
          </cell>
          <cell r="O3368">
            <v>1.1499999999999999</v>
          </cell>
          <cell r="P3368">
            <v>18.82</v>
          </cell>
          <cell r="Q3368">
            <v>21.64</v>
          </cell>
          <cell r="AD3368" t="str">
            <v>COBE</v>
          </cell>
          <cell r="AE3368" t="str">
            <v>COBERTURA</v>
          </cell>
          <cell r="AF3368">
            <v>78</v>
          </cell>
          <cell r="AG3368" t="str">
            <v>MADEIRAMENTO/TELHAMENTO C/ TELHAS FIBROCIMENTO</v>
          </cell>
          <cell r="AH3368">
            <v>0</v>
          </cell>
          <cell r="AI3368">
            <v>0</v>
          </cell>
        </row>
        <row r="3369">
          <cell r="G3369">
            <v>6058</v>
          </cell>
          <cell r="H3369" t="str">
            <v>CUMEEIRA COM TELHA CERAMICA EMBOCADA COM ARGAMASSA TRACO 1:2:8 (CIMENTO, CAL E AREIA)</v>
          </cell>
          <cell r="I3369" t="str">
            <v>M</v>
          </cell>
          <cell r="J3369">
            <v>14.12</v>
          </cell>
          <cell r="R3369">
            <v>9.51</v>
          </cell>
          <cell r="S3369">
            <v>67.34</v>
          </cell>
          <cell r="T3369">
            <v>4.6100000000000003</v>
          </cell>
          <cell r="U3369">
            <v>32.64</v>
          </cell>
          <cell r="V3369">
            <v>0</v>
          </cell>
          <cell r="W3369">
            <v>0</v>
          </cell>
          <cell r="X3369">
            <v>0</v>
          </cell>
          <cell r="Y3369">
            <v>0</v>
          </cell>
          <cell r="Z3369">
            <v>0</v>
          </cell>
          <cell r="AA3369">
            <v>0</v>
          </cell>
          <cell r="AB3369" t="str">
            <v>CAIXA REFERENCIAL</v>
          </cell>
          <cell r="AD3369" t="str">
            <v>COBE</v>
          </cell>
          <cell r="AE3369" t="str">
            <v>COBERTURA</v>
          </cell>
          <cell r="AF3369">
            <v>79</v>
          </cell>
          <cell r="AG3369" t="str">
            <v>CUMEEIRA CERAMICA</v>
          </cell>
          <cell r="AH3369">
            <v>0</v>
          </cell>
          <cell r="AI3369">
            <v>0</v>
          </cell>
        </row>
        <row r="3370">
          <cell r="G3370">
            <v>6058</v>
          </cell>
          <cell r="H3370" t="str">
            <v>CUMEEIRA COM TELHA CERAMICA EMBOCADA COM ARGAMASSA TRACO 1:2:8 (CIMENTO, CAL E AREIA)</v>
          </cell>
          <cell r="I3370" t="str">
            <v>M</v>
          </cell>
          <cell r="J3370">
            <v>14.12</v>
          </cell>
          <cell r="K3370" t="str">
            <v>COMPOSICAO</v>
          </cell>
          <cell r="L3370">
            <v>6028</v>
          </cell>
          <cell r="M3370" t="str">
            <v>ARGAMASSA TRACO 1:2:8  (CIMENTO, CAL E AREIA MEDIA NAO  PENEIRADA), PREPARO MECANICO</v>
          </cell>
          <cell r="N3370" t="str">
            <v>M3</v>
          </cell>
          <cell r="O3370">
            <v>2.4299999999999999E-3</v>
          </cell>
          <cell r="P3370">
            <v>296.81</v>
          </cell>
          <cell r="Q3370">
            <v>0.72</v>
          </cell>
          <cell r="AD3370" t="str">
            <v>COBE</v>
          </cell>
          <cell r="AE3370" t="str">
            <v>COBERTURA</v>
          </cell>
          <cell r="AF3370">
            <v>79</v>
          </cell>
          <cell r="AG3370" t="str">
            <v>CUMEEIRA CERAMICA</v>
          </cell>
          <cell r="AH3370">
            <v>0</v>
          </cell>
          <cell r="AI3370">
            <v>0</v>
          </cell>
        </row>
        <row r="3371">
          <cell r="G3371">
            <v>6058</v>
          </cell>
          <cell r="H3371" t="str">
            <v>CUMEEIRA COM TELHA CERAMICA EMBOCADA COM ARGAMASSA TRACO 1:2:8 (CIMENTO, CAL E AREIA)</v>
          </cell>
          <cell r="I3371" t="str">
            <v>M</v>
          </cell>
          <cell r="J3371">
            <v>14.12</v>
          </cell>
          <cell r="K3371" t="str">
            <v>INSUMO</v>
          </cell>
          <cell r="L3371">
            <v>4750</v>
          </cell>
          <cell r="M3371" t="str">
            <v>PEDREIRO</v>
          </cell>
          <cell r="N3371" t="str">
            <v>H</v>
          </cell>
          <cell r="O3371">
            <v>0.5</v>
          </cell>
          <cell r="P3371">
            <v>11.39</v>
          </cell>
          <cell r="Q3371">
            <v>5.69</v>
          </cell>
          <cell r="AD3371" t="str">
            <v>COBE</v>
          </cell>
          <cell r="AE3371" t="str">
            <v>COBERTURA</v>
          </cell>
          <cell r="AF3371">
            <v>79</v>
          </cell>
          <cell r="AG3371" t="str">
            <v>CUMEEIRA CERAMICA</v>
          </cell>
          <cell r="AH3371">
            <v>0</v>
          </cell>
          <cell r="AI3371">
            <v>0</v>
          </cell>
        </row>
        <row r="3372">
          <cell r="G3372">
            <v>6058</v>
          </cell>
          <cell r="H3372" t="str">
            <v>CUMEEIRA COM TELHA CERAMICA EMBOCADA COM ARGAMASSA TRACO 1:2:8 (CIMENTO, CAL E AREIA)</v>
          </cell>
          <cell r="I3372" t="str">
            <v>M</v>
          </cell>
          <cell r="J3372">
            <v>14.12</v>
          </cell>
          <cell r="K3372" t="str">
            <v>INSUMO</v>
          </cell>
          <cell r="L3372">
            <v>6111</v>
          </cell>
          <cell r="M3372" t="str">
            <v>SERVENTE</v>
          </cell>
          <cell r="N3372" t="str">
            <v>H</v>
          </cell>
          <cell r="O3372">
            <v>0.49741999999999997</v>
          </cell>
          <cell r="P3372">
            <v>7.44</v>
          </cell>
          <cell r="Q3372">
            <v>3.7</v>
          </cell>
          <cell r="AD3372" t="str">
            <v>COBE</v>
          </cell>
          <cell r="AE3372" t="str">
            <v>COBERTURA</v>
          </cell>
          <cell r="AF3372">
            <v>79</v>
          </cell>
          <cell r="AG3372" t="str">
            <v>CUMEEIRA CERAMICA</v>
          </cell>
          <cell r="AH3372">
            <v>0</v>
          </cell>
          <cell r="AI3372">
            <v>0</v>
          </cell>
        </row>
        <row r="3373">
          <cell r="G3373">
            <v>6058</v>
          </cell>
          <cell r="H3373" t="str">
            <v>CUMEEIRA COM TELHA CERAMICA EMBOCADA COM ARGAMASSA TRACO 1:2:8 (CIMENTO, CAL E AREIA)</v>
          </cell>
          <cell r="I3373" t="str">
            <v>M</v>
          </cell>
          <cell r="J3373">
            <v>14.12</v>
          </cell>
          <cell r="K3373" t="str">
            <v>INSUMO</v>
          </cell>
          <cell r="L3373">
            <v>7181</v>
          </cell>
          <cell r="M3373" t="str">
            <v>CUMEEIRA P/ TELHA CERAMICA</v>
          </cell>
          <cell r="N3373" t="str">
            <v>UN</v>
          </cell>
          <cell r="O3373">
            <v>3</v>
          </cell>
          <cell r="P3373">
            <v>1.33</v>
          </cell>
          <cell r="Q3373">
            <v>3.99</v>
          </cell>
          <cell r="AD3373" t="str">
            <v>COBE</v>
          </cell>
          <cell r="AE3373" t="str">
            <v>COBERTURA</v>
          </cell>
          <cell r="AF3373">
            <v>79</v>
          </cell>
          <cell r="AG3373" t="str">
            <v>CUMEEIRA CERAMICA</v>
          </cell>
          <cell r="AH3373">
            <v>0</v>
          </cell>
          <cell r="AI3373">
            <v>0</v>
          </cell>
        </row>
        <row r="3374">
          <cell r="G3374" t="str">
            <v>73930/1</v>
          </cell>
          <cell r="H3374" t="str">
            <v>CORDAO DE ARREMATE COM TELHA CERAMICA TIPO CANAL EMBOCADA COM ARGAMASSA TRACO 1:3 (CIMENTO E AREIA)</v>
          </cell>
          <cell r="I3374" t="str">
            <v>M</v>
          </cell>
          <cell r="J3374">
            <v>14.35</v>
          </cell>
          <cell r="R3374">
            <v>9.68</v>
          </cell>
          <cell r="S3374">
            <v>67.510000000000005</v>
          </cell>
          <cell r="T3374">
            <v>4.6500000000000004</v>
          </cell>
          <cell r="U3374">
            <v>32.47</v>
          </cell>
          <cell r="V3374">
            <v>0</v>
          </cell>
          <cell r="W3374">
            <v>0</v>
          </cell>
          <cell r="X3374">
            <v>0</v>
          </cell>
          <cell r="Y3374">
            <v>0</v>
          </cell>
          <cell r="Z3374">
            <v>0</v>
          </cell>
          <cell r="AA3374">
            <v>0</v>
          </cell>
          <cell r="AB3374" t="str">
            <v>CAIXA REFERENCIAL</v>
          </cell>
          <cell r="AD3374" t="str">
            <v>COBE</v>
          </cell>
          <cell r="AE3374" t="str">
            <v>COBERTURA</v>
          </cell>
          <cell r="AF3374">
            <v>79</v>
          </cell>
          <cell r="AG3374" t="str">
            <v>CUMEEIRA CERAMICA</v>
          </cell>
          <cell r="AH3374">
            <v>73930</v>
          </cell>
          <cell r="AI3374" t="str">
            <v>ARREMATE TELHA CERAMICA EMBOCADA C/ARGAMASSA CIMENTO/AREIA/SAIBRO 1:2:3</v>
          </cell>
        </row>
        <row r="3375">
          <cell r="G3375" t="str">
            <v>73930/1</v>
          </cell>
          <cell r="H3375" t="str">
            <v>CORDAO DE ARREMATE COM TELHA CERAMICA TIPO CANAL EMBOCADA COM ARGAMASSA TRACO 1:3 (CIMENTO E AREIA)</v>
          </cell>
          <cell r="I3375" t="str">
            <v>M</v>
          </cell>
          <cell r="J3375">
            <v>14.35</v>
          </cell>
          <cell r="K3375" t="str">
            <v>COMPOSICAO</v>
          </cell>
          <cell r="L3375">
            <v>6011</v>
          </cell>
          <cell r="M3375" t="str">
            <v>ARGAMASSA TRACO 1:3  (CIMENTO E AREIA MEDIA PENEIRADA), PREPARO MECANICO</v>
          </cell>
          <cell r="N3375" t="str">
            <v>M3</v>
          </cell>
          <cell r="O3375">
            <v>2E-3</v>
          </cell>
          <cell r="P3375">
            <v>439.42</v>
          </cell>
          <cell r="Q3375">
            <v>0.87</v>
          </cell>
          <cell r="AD3375" t="str">
            <v>COBE</v>
          </cell>
          <cell r="AE3375" t="str">
            <v>COBERTURA</v>
          </cell>
          <cell r="AF3375">
            <v>79</v>
          </cell>
          <cell r="AG3375" t="str">
            <v>CUMEEIRA CERAMICA</v>
          </cell>
          <cell r="AH3375">
            <v>73930</v>
          </cell>
          <cell r="AI3375" t="str">
            <v>ARREMATE TELHA CERAMICA EMBOCADA C/ARGAMASSA CIMENTO/AREIA/SAIBRO 1:2:3</v>
          </cell>
        </row>
        <row r="3376">
          <cell r="G3376" t="str">
            <v>73930/1</v>
          </cell>
          <cell r="H3376" t="str">
            <v>CORDAO DE ARREMATE COM TELHA CERAMICA TIPO CANAL EMBOCADA COM ARGAMASSA TRACO 1:3 (CIMENTO E AREIA)</v>
          </cell>
          <cell r="I3376" t="str">
            <v>M</v>
          </cell>
          <cell r="J3376">
            <v>14.35</v>
          </cell>
          <cell r="K3376" t="str">
            <v>INSUMO</v>
          </cell>
          <cell r="L3376">
            <v>4750</v>
          </cell>
          <cell r="M3376" t="str">
            <v>PEDREIRO</v>
          </cell>
          <cell r="N3376" t="str">
            <v>H</v>
          </cell>
          <cell r="O3376">
            <v>0.5</v>
          </cell>
          <cell r="P3376">
            <v>11.39</v>
          </cell>
          <cell r="Q3376">
            <v>5.69</v>
          </cell>
          <cell r="AD3376" t="str">
            <v>COBE</v>
          </cell>
          <cell r="AE3376" t="str">
            <v>COBERTURA</v>
          </cell>
          <cell r="AF3376">
            <v>79</v>
          </cell>
          <cell r="AG3376" t="str">
            <v>CUMEEIRA CERAMICA</v>
          </cell>
          <cell r="AH3376">
            <v>73930</v>
          </cell>
          <cell r="AI3376" t="str">
            <v>ARREMATE TELHA CERAMICA EMBOCADA C/ARGAMASSA CIMENTO/AREIA/SAIBRO 1:2:3</v>
          </cell>
        </row>
        <row r="3377">
          <cell r="G3377" t="str">
            <v>73930/1</v>
          </cell>
          <cell r="H3377" t="str">
            <v>CORDAO DE ARREMATE COM TELHA CERAMICA TIPO CANAL EMBOCADA COM ARGAMASSA TRACO 1:3 (CIMENTO E AREIA)</v>
          </cell>
          <cell r="I3377" t="str">
            <v>M</v>
          </cell>
          <cell r="J3377">
            <v>14.35</v>
          </cell>
          <cell r="K3377" t="str">
            <v>INSUMO</v>
          </cell>
          <cell r="L3377">
            <v>6111</v>
          </cell>
          <cell r="M3377" t="str">
            <v>SERVENTE</v>
          </cell>
          <cell r="N3377" t="str">
            <v>H</v>
          </cell>
          <cell r="O3377">
            <v>0.5</v>
          </cell>
          <cell r="P3377">
            <v>7.44</v>
          </cell>
          <cell r="Q3377">
            <v>3.72</v>
          </cell>
          <cell r="AD3377" t="str">
            <v>COBE</v>
          </cell>
          <cell r="AE3377" t="str">
            <v>COBERTURA</v>
          </cell>
          <cell r="AF3377">
            <v>79</v>
          </cell>
          <cell r="AG3377" t="str">
            <v>CUMEEIRA CERAMICA</v>
          </cell>
          <cell r="AH3377">
            <v>73930</v>
          </cell>
          <cell r="AI3377" t="str">
            <v>ARREMATE TELHA CERAMICA EMBOCADA C/ARGAMASSA CIMENTO/AREIA/SAIBRO 1:2:3</v>
          </cell>
        </row>
        <row r="3378">
          <cell r="G3378" t="str">
            <v>73930/1</v>
          </cell>
          <cell r="H3378" t="str">
            <v>CORDAO DE ARREMATE COM TELHA CERAMICA TIPO CANAL EMBOCADA COM ARGAMASSA TRACO 1:3 (CIMENTO E AREIA)</v>
          </cell>
          <cell r="I3378" t="str">
            <v>M</v>
          </cell>
          <cell r="J3378">
            <v>14.35</v>
          </cell>
          <cell r="K3378" t="str">
            <v>INSUMO</v>
          </cell>
          <cell r="L3378">
            <v>7172</v>
          </cell>
          <cell r="M3378" t="str">
            <v>TELHA CERAMICA TIPO CANAL COMP = 50CM - 26UN/M2</v>
          </cell>
          <cell r="N3378" t="str">
            <v>UN</v>
          </cell>
          <cell r="O3378">
            <v>3</v>
          </cell>
          <cell r="P3378">
            <v>1.35</v>
          </cell>
          <cell r="Q3378">
            <v>4.05</v>
          </cell>
          <cell r="AD3378" t="str">
            <v>COBE</v>
          </cell>
          <cell r="AE3378" t="str">
            <v>COBERTURA</v>
          </cell>
          <cell r="AF3378">
            <v>79</v>
          </cell>
          <cell r="AG3378" t="str">
            <v>CUMEEIRA CERAMICA</v>
          </cell>
          <cell r="AH3378">
            <v>73930</v>
          </cell>
          <cell r="AI3378" t="str">
            <v>ARREMATE TELHA CERAMICA EMBOCADA C/ARGAMASSA CIMENTO/AREIA/SAIBRO 1:2:3</v>
          </cell>
        </row>
        <row r="3379">
          <cell r="G3379" t="str">
            <v>73744/1</v>
          </cell>
          <cell r="H3379" t="str">
            <v>CUMEEIRA PARA TELHA DE FIBROCIMENTO ESTRUTURAL, INCLUSO ACESSORIOS PARA FIXACAO E VEDACAO</v>
          </cell>
          <cell r="I3379" t="str">
            <v>M</v>
          </cell>
          <cell r="J3379">
            <v>74.75</v>
          </cell>
          <cell r="R3379">
            <v>1.84</v>
          </cell>
          <cell r="S3379">
            <v>2.46</v>
          </cell>
          <cell r="T3379">
            <v>72.900000000000006</v>
          </cell>
          <cell r="U3379">
            <v>97.53</v>
          </cell>
          <cell r="V3379">
            <v>0</v>
          </cell>
          <cell r="W3379">
            <v>0</v>
          </cell>
          <cell r="X3379">
            <v>0</v>
          </cell>
          <cell r="Y3379">
            <v>0</v>
          </cell>
          <cell r="Z3379">
            <v>0</v>
          </cell>
          <cell r="AA3379">
            <v>0</v>
          </cell>
          <cell r="AB3379" t="str">
            <v>CAIXA REFERENCIAL</v>
          </cell>
          <cell r="AD3379" t="str">
            <v>COBE</v>
          </cell>
          <cell r="AE3379" t="str">
            <v>COBERTURA</v>
          </cell>
          <cell r="AF3379">
            <v>80</v>
          </cell>
          <cell r="AG3379" t="str">
            <v>CUMEEIRA DE FIBROCIMENTO</v>
          </cell>
          <cell r="AH3379">
            <v>73744</v>
          </cell>
          <cell r="AI3379" t="str">
            <v>CUMIEIRA DE FIBROCIMENTO</v>
          </cell>
        </row>
        <row r="3380">
          <cell r="G3380" t="str">
            <v>73744/1</v>
          </cell>
          <cell r="H3380" t="str">
            <v>CUMEEIRA PARA TELHA DE FIBROCIMENTO ESTRUTURAL, INCLUSO ACESSORIOS PARA FIXACAO E VEDACAO</v>
          </cell>
          <cell r="I3380" t="str">
            <v>M</v>
          </cell>
          <cell r="J3380">
            <v>74.75</v>
          </cell>
          <cell r="K3380" t="str">
            <v>INSUMO</v>
          </cell>
          <cell r="L3380">
            <v>1607</v>
          </cell>
          <cell r="M3380" t="str">
            <v>CONJUNTO ARRUELAS DE VEDACAO 5/16" P/ TELHA FIBROCIMENTO (UMA ARRUELA METALICA E UMA ARRULA PVC - CONICAS)</v>
          </cell>
          <cell r="N3380" t="str">
            <v>CJ</v>
          </cell>
          <cell r="O3380">
            <v>4.28</v>
          </cell>
          <cell r="P3380">
            <v>0.1</v>
          </cell>
          <cell r="Q3380">
            <v>0.42</v>
          </cell>
          <cell r="AD3380" t="str">
            <v>COBE</v>
          </cell>
          <cell r="AE3380" t="str">
            <v>COBERTURA</v>
          </cell>
          <cell r="AF3380">
            <v>80</v>
          </cell>
          <cell r="AG3380" t="str">
            <v>CUMEEIRA DE FIBROCIMENTO</v>
          </cell>
          <cell r="AH3380">
            <v>73744</v>
          </cell>
          <cell r="AI3380" t="str">
            <v>CUMIEIRA DE FIBROCIMENTO</v>
          </cell>
        </row>
        <row r="3381">
          <cell r="G3381" t="str">
            <v>73744/1</v>
          </cell>
          <cell r="H3381" t="str">
            <v>CUMEEIRA PARA TELHA DE FIBROCIMENTO ESTRUTURAL, INCLUSO ACESSORIOS PARA FIXACAO E VEDACAO</v>
          </cell>
          <cell r="I3381" t="str">
            <v>M</v>
          </cell>
          <cell r="J3381">
            <v>74.75</v>
          </cell>
          <cell r="K3381" t="str">
            <v>INSUMO</v>
          </cell>
          <cell r="L3381">
            <v>1611</v>
          </cell>
          <cell r="M3381" t="str">
            <v>MASSA P/ VEDACAO DE TELHA DE AMIANTO</v>
          </cell>
          <cell r="N3381" t="str">
            <v>KG</v>
          </cell>
          <cell r="O3381">
            <v>0.82</v>
          </cell>
          <cell r="P3381">
            <v>49.36</v>
          </cell>
          <cell r="Q3381">
            <v>40.47</v>
          </cell>
          <cell r="AD3381" t="str">
            <v>COBE</v>
          </cell>
          <cell r="AE3381" t="str">
            <v>COBERTURA</v>
          </cell>
          <cell r="AF3381">
            <v>80</v>
          </cell>
          <cell r="AG3381" t="str">
            <v>CUMEEIRA DE FIBROCIMENTO</v>
          </cell>
          <cell r="AH3381">
            <v>73744</v>
          </cell>
          <cell r="AI3381" t="str">
            <v>CUMIEIRA DE FIBROCIMENTO</v>
          </cell>
        </row>
        <row r="3382">
          <cell r="G3382" t="str">
            <v>73744/1</v>
          </cell>
          <cell r="H3382" t="str">
            <v>CUMEEIRA PARA TELHA DE FIBROCIMENTO ESTRUTURAL, INCLUSO ACESSORIOS PARA FIXACAO E VEDACAO</v>
          </cell>
          <cell r="I3382" t="str">
            <v>M</v>
          </cell>
          <cell r="J3382">
            <v>74.75</v>
          </cell>
          <cell r="K3382" t="str">
            <v>INSUMO</v>
          </cell>
          <cell r="L3382">
            <v>4308</v>
          </cell>
          <cell r="M3382" t="str">
            <v>PARAFUSO ZINCADO ROSCA SOBERBA 5/16" X 230MM P/ TELHA FIBROCIMENTO</v>
          </cell>
          <cell r="N3382" t="str">
            <v>UN</v>
          </cell>
          <cell r="O3382">
            <v>4.28</v>
          </cell>
          <cell r="P3382">
            <v>1.1100000000000001</v>
          </cell>
          <cell r="Q3382">
            <v>4.78</v>
          </cell>
          <cell r="AD3382" t="str">
            <v>COBE</v>
          </cell>
          <cell r="AE3382" t="str">
            <v>COBERTURA</v>
          </cell>
          <cell r="AF3382">
            <v>80</v>
          </cell>
          <cell r="AG3382" t="str">
            <v>CUMEEIRA DE FIBROCIMENTO</v>
          </cell>
          <cell r="AH3382">
            <v>73744</v>
          </cell>
          <cell r="AI3382" t="str">
            <v>CUMIEIRA DE FIBROCIMENTO</v>
          </cell>
        </row>
        <row r="3383">
          <cell r="G3383" t="str">
            <v>73744/1</v>
          </cell>
          <cell r="H3383" t="str">
            <v>CUMEEIRA PARA TELHA DE FIBROCIMENTO ESTRUTURAL, INCLUSO ACESSORIOS PARA FIXACAO E VEDACAO</v>
          </cell>
          <cell r="I3383" t="str">
            <v>M</v>
          </cell>
          <cell r="J3383">
            <v>74.75</v>
          </cell>
          <cell r="K3383" t="str">
            <v>INSUMO</v>
          </cell>
          <cell r="L3383">
            <v>6111</v>
          </cell>
          <cell r="M3383" t="str">
            <v>SERVENTE</v>
          </cell>
          <cell r="N3383" t="str">
            <v>H</v>
          </cell>
          <cell r="O3383">
            <v>0.13999999999999999</v>
          </cell>
          <cell r="P3383">
            <v>7.44</v>
          </cell>
          <cell r="Q3383">
            <v>1.04</v>
          </cell>
          <cell r="AD3383" t="str">
            <v>COBE</v>
          </cell>
          <cell r="AE3383" t="str">
            <v>COBERTURA</v>
          </cell>
          <cell r="AF3383">
            <v>80</v>
          </cell>
          <cell r="AG3383" t="str">
            <v>CUMEEIRA DE FIBROCIMENTO</v>
          </cell>
          <cell r="AH3383">
            <v>73744</v>
          </cell>
          <cell r="AI3383" t="str">
            <v>CUMIEIRA DE FIBROCIMENTO</v>
          </cell>
        </row>
        <row r="3384">
          <cell r="G3384" t="str">
            <v>73744/1</v>
          </cell>
          <cell r="H3384" t="str">
            <v>CUMEEIRA PARA TELHA DE FIBROCIMENTO ESTRUTURAL, INCLUSO ACESSORIOS PARA FIXACAO E VEDACAO</v>
          </cell>
          <cell r="I3384" t="str">
            <v>M</v>
          </cell>
          <cell r="J3384">
            <v>74.75</v>
          </cell>
          <cell r="K3384" t="str">
            <v>INSUMO</v>
          </cell>
          <cell r="L3384">
            <v>7215</v>
          </cell>
          <cell r="M3384" t="str">
            <v>CUMEEIRA NORMAL P/ TELHA FIBROCIMENTO CANALETE 49 OU KALHETA</v>
          </cell>
          <cell r="N3384" t="str">
            <v>UN</v>
          </cell>
          <cell r="O3384">
            <v>2.04</v>
          </cell>
          <cell r="P3384">
            <v>13.34</v>
          </cell>
          <cell r="Q3384">
            <v>27.22</v>
          </cell>
          <cell r="AD3384" t="str">
            <v>COBE</v>
          </cell>
          <cell r="AE3384" t="str">
            <v>COBERTURA</v>
          </cell>
          <cell r="AF3384">
            <v>80</v>
          </cell>
          <cell r="AG3384" t="str">
            <v>CUMEEIRA DE FIBROCIMENTO</v>
          </cell>
          <cell r="AH3384">
            <v>73744</v>
          </cell>
          <cell r="AI3384" t="str">
            <v>CUMIEIRA DE FIBROCIMENTO</v>
          </cell>
        </row>
        <row r="3385">
          <cell r="G3385" t="str">
            <v>73744/1</v>
          </cell>
          <cell r="H3385" t="str">
            <v>CUMEEIRA PARA TELHA DE FIBROCIMENTO ESTRUTURAL, INCLUSO ACESSORIOS PARA FIXACAO E VEDACAO</v>
          </cell>
          <cell r="I3385" t="str">
            <v>M</v>
          </cell>
          <cell r="J3385">
            <v>74.75</v>
          </cell>
          <cell r="K3385" t="str">
            <v>INSUMO</v>
          </cell>
          <cell r="L3385">
            <v>12869</v>
          </cell>
          <cell r="M3385" t="str">
            <v>TELHADISTA</v>
          </cell>
          <cell r="N3385" t="str">
            <v>H</v>
          </cell>
          <cell r="O3385">
            <v>6.9999999999999993E-2</v>
          </cell>
          <cell r="P3385">
            <v>11.39</v>
          </cell>
          <cell r="Q3385">
            <v>0.79</v>
          </cell>
          <cell r="AD3385" t="str">
            <v>COBE</v>
          </cell>
          <cell r="AE3385" t="str">
            <v>COBERTURA</v>
          </cell>
          <cell r="AF3385">
            <v>80</v>
          </cell>
          <cell r="AG3385" t="str">
            <v>CUMEEIRA DE FIBROCIMENTO</v>
          </cell>
          <cell r="AH3385">
            <v>73744</v>
          </cell>
          <cell r="AI3385" t="str">
            <v>CUMIEIRA DE FIBROCIMENTO</v>
          </cell>
        </row>
        <row r="3386">
          <cell r="G3386" t="str">
            <v>74045/1</v>
          </cell>
          <cell r="H3386" t="str">
            <v>CUMEEIRA UNIVERSAL PARA TELHA DE FIBROCIMENTO ONDULADA ESPESSURA 6 MM, INCLUSO JUNTAS DE VEDACAO E ACESSORIOS DE FIXACAO</v>
          </cell>
          <cell r="I3386" t="str">
            <v>M</v>
          </cell>
          <cell r="J3386">
            <v>54.8</v>
          </cell>
          <cell r="R3386">
            <v>2.2599999999999998</v>
          </cell>
          <cell r="S3386">
            <v>4.12</v>
          </cell>
          <cell r="T3386">
            <v>52.53</v>
          </cell>
          <cell r="U3386">
            <v>95.87</v>
          </cell>
          <cell r="V3386">
            <v>0</v>
          </cell>
          <cell r="W3386">
            <v>0</v>
          </cell>
          <cell r="X3386">
            <v>0</v>
          </cell>
          <cell r="Y3386">
            <v>0</v>
          </cell>
          <cell r="Z3386">
            <v>0</v>
          </cell>
          <cell r="AA3386">
            <v>0</v>
          </cell>
          <cell r="AB3386" t="str">
            <v>CAIXA REFERENCIAL</v>
          </cell>
          <cell r="AD3386" t="str">
            <v>COBE</v>
          </cell>
          <cell r="AE3386" t="str">
            <v>COBERTURA</v>
          </cell>
          <cell r="AF3386">
            <v>80</v>
          </cell>
          <cell r="AG3386" t="str">
            <v>CUMEEIRA DE FIBROCIMENTO</v>
          </cell>
          <cell r="AH3386">
            <v>74045</v>
          </cell>
          <cell r="AI3386" t="str">
            <v>CUMEEIRA FIBROCIMENTO</v>
          </cell>
        </row>
        <row r="3387">
          <cell r="G3387" t="str">
            <v>74045/1</v>
          </cell>
          <cell r="H3387" t="str">
            <v>CUMEEIRA UNIVERSAL PARA TELHA DE FIBROCIMENTO ONDULADA ESPESSURA 6 MM, INCLUSO JUNTAS DE VEDACAO E ACESSORIOS DE FIXACAO</v>
          </cell>
          <cell r="I3387" t="str">
            <v>M</v>
          </cell>
          <cell r="J3387">
            <v>54.8</v>
          </cell>
          <cell r="K3387" t="str">
            <v>INSUMO</v>
          </cell>
          <cell r="L3387">
            <v>1607</v>
          </cell>
          <cell r="M3387" t="str">
            <v>CONJUNTO ARRUELAS DE VEDACAO 5/16" P/ TELHA FIBROCIMENTO (UMA ARRUELA METALICA E UMA ARRULA PVC - CONICAS)</v>
          </cell>
          <cell r="N3387" t="str">
            <v>CJ</v>
          </cell>
          <cell r="O3387">
            <v>4.28</v>
          </cell>
          <cell r="P3387">
            <v>0.1</v>
          </cell>
          <cell r="Q3387">
            <v>0.42</v>
          </cell>
          <cell r="AD3387" t="str">
            <v>COBE</v>
          </cell>
          <cell r="AE3387" t="str">
            <v>COBERTURA</v>
          </cell>
          <cell r="AF3387">
            <v>80</v>
          </cell>
          <cell r="AG3387" t="str">
            <v>CUMEEIRA DE FIBROCIMENTO</v>
          </cell>
          <cell r="AH3387">
            <v>74045</v>
          </cell>
          <cell r="AI3387" t="str">
            <v>CUMEEIRA FIBROCIMENTO</v>
          </cell>
        </row>
        <row r="3388">
          <cell r="G3388" t="str">
            <v>74045/1</v>
          </cell>
          <cell r="H3388" t="str">
            <v>CUMEEIRA UNIVERSAL PARA TELHA DE FIBROCIMENTO ONDULADA ESPESSURA 6 MM, INCLUSO JUNTAS DE VEDACAO E ACESSORIOS DE FIXACAO</v>
          </cell>
          <cell r="I3388" t="str">
            <v>M</v>
          </cell>
          <cell r="J3388">
            <v>54.8</v>
          </cell>
          <cell r="K3388" t="str">
            <v>INSUMO</v>
          </cell>
          <cell r="L3388">
            <v>4302</v>
          </cell>
          <cell r="M3388" t="str">
            <v>PARAFUSO ZINCADO ROSCA SOBERBA 5/16" X 250MM P/ TELHA FIBROCIMENTO</v>
          </cell>
          <cell r="N3388" t="str">
            <v>UN</v>
          </cell>
          <cell r="O3388">
            <v>4.28</v>
          </cell>
          <cell r="P3388">
            <v>1.23</v>
          </cell>
          <cell r="Q3388">
            <v>5.28</v>
          </cell>
          <cell r="AD3388" t="str">
            <v>COBE</v>
          </cell>
          <cell r="AE3388" t="str">
            <v>COBERTURA</v>
          </cell>
          <cell r="AF3388">
            <v>80</v>
          </cell>
          <cell r="AG3388" t="str">
            <v>CUMEEIRA DE FIBROCIMENTO</v>
          </cell>
          <cell r="AH3388">
            <v>74045</v>
          </cell>
          <cell r="AI3388" t="str">
            <v>CUMEEIRA FIBROCIMENTO</v>
          </cell>
        </row>
        <row r="3389">
          <cell r="G3389" t="str">
            <v>74045/1</v>
          </cell>
          <cell r="H3389" t="str">
            <v>CUMEEIRA UNIVERSAL PARA TELHA DE FIBROCIMENTO ONDULADA ESPESSURA 6 MM, INCLUSO JUNTAS DE VEDACAO E ACESSORIOS DE FIXACAO</v>
          </cell>
          <cell r="I3389" t="str">
            <v>M</v>
          </cell>
          <cell r="J3389">
            <v>54.8</v>
          </cell>
          <cell r="K3389" t="str">
            <v>INSUMO</v>
          </cell>
          <cell r="L3389">
            <v>6092</v>
          </cell>
          <cell r="M3389" t="str">
            <v>JUNTA PLASTICA DE VEDACAO - BISNAGA 250G</v>
          </cell>
          <cell r="N3389" t="str">
            <v>KG</v>
          </cell>
          <cell r="O3389">
            <v>0.82</v>
          </cell>
          <cell r="P3389">
            <v>30.46</v>
          </cell>
          <cell r="Q3389">
            <v>24.97</v>
          </cell>
          <cell r="AD3389" t="str">
            <v>COBE</v>
          </cell>
          <cell r="AE3389" t="str">
            <v>COBERTURA</v>
          </cell>
          <cell r="AF3389">
            <v>80</v>
          </cell>
          <cell r="AG3389" t="str">
            <v>CUMEEIRA DE FIBROCIMENTO</v>
          </cell>
          <cell r="AH3389">
            <v>74045</v>
          </cell>
          <cell r="AI3389" t="str">
            <v>CUMEEIRA FIBROCIMENTO</v>
          </cell>
        </row>
        <row r="3390">
          <cell r="G3390" t="str">
            <v>74045/1</v>
          </cell>
          <cell r="H3390" t="str">
            <v>CUMEEIRA UNIVERSAL PARA TELHA DE FIBROCIMENTO ONDULADA ESPESSURA 6 MM, INCLUSO JUNTAS DE VEDACAO E ACESSORIOS DE FIXACAO</v>
          </cell>
          <cell r="I3390" t="str">
            <v>M</v>
          </cell>
          <cell r="J3390">
            <v>54.8</v>
          </cell>
          <cell r="K3390" t="str">
            <v>INSUMO</v>
          </cell>
          <cell r="L3390">
            <v>6111</v>
          </cell>
          <cell r="M3390" t="str">
            <v>SERVENTE</v>
          </cell>
          <cell r="N3390" t="str">
            <v>H</v>
          </cell>
          <cell r="O3390">
            <v>0.12</v>
          </cell>
          <cell r="P3390">
            <v>7.44</v>
          </cell>
          <cell r="Q3390">
            <v>0.89</v>
          </cell>
          <cell r="AD3390" t="str">
            <v>COBE</v>
          </cell>
          <cell r="AE3390" t="str">
            <v>COBERTURA</v>
          </cell>
          <cell r="AF3390">
            <v>80</v>
          </cell>
          <cell r="AG3390" t="str">
            <v>CUMEEIRA DE FIBROCIMENTO</v>
          </cell>
          <cell r="AH3390">
            <v>74045</v>
          </cell>
          <cell r="AI3390" t="str">
            <v>CUMEEIRA FIBROCIMENTO</v>
          </cell>
        </row>
        <row r="3391">
          <cell r="G3391" t="str">
            <v>74045/1</v>
          </cell>
          <cell r="H3391" t="str">
            <v>CUMEEIRA UNIVERSAL PARA TELHA DE FIBROCIMENTO ONDULADA ESPESSURA 6 MM, INCLUSO JUNTAS DE VEDACAO E ACESSORIOS DE FIXACAO</v>
          </cell>
          <cell r="I3391" t="str">
            <v>M</v>
          </cell>
          <cell r="J3391">
            <v>54.8</v>
          </cell>
          <cell r="K3391" t="str">
            <v>INSUMO</v>
          </cell>
          <cell r="L3391">
            <v>7219</v>
          </cell>
          <cell r="M3391" t="str">
            <v>CUMEEIRA UNIVERSAL P/ TELHA FIBROCIMENTO ONDULADA (6MM - 110 X 21CM)</v>
          </cell>
          <cell r="N3391" t="str">
            <v>UN</v>
          </cell>
          <cell r="O3391">
            <v>0.94799999999999995</v>
          </cell>
          <cell r="P3391">
            <v>23.03</v>
          </cell>
          <cell r="Q3391">
            <v>21.83</v>
          </cell>
          <cell r="AD3391" t="str">
            <v>COBE</v>
          </cell>
          <cell r="AE3391" t="str">
            <v>COBERTURA</v>
          </cell>
          <cell r="AF3391">
            <v>80</v>
          </cell>
          <cell r="AG3391" t="str">
            <v>CUMEEIRA DE FIBROCIMENTO</v>
          </cell>
          <cell r="AH3391">
            <v>74045</v>
          </cell>
          <cell r="AI3391" t="str">
            <v>CUMEEIRA FIBROCIMENTO</v>
          </cell>
        </row>
        <row r="3392">
          <cell r="G3392" t="str">
            <v>74045/1</v>
          </cell>
          <cell r="H3392" t="str">
            <v>CUMEEIRA UNIVERSAL PARA TELHA DE FIBROCIMENTO ONDULADA ESPESSURA 6 MM, INCLUSO JUNTAS DE VEDACAO E ACESSORIOS DE FIXACAO</v>
          </cell>
          <cell r="I3392" t="str">
            <v>M</v>
          </cell>
          <cell r="J3392">
            <v>54.8</v>
          </cell>
          <cell r="K3392" t="str">
            <v>INSUMO</v>
          </cell>
          <cell r="L3392">
            <v>12869</v>
          </cell>
          <cell r="M3392" t="str">
            <v>TELHADISTA</v>
          </cell>
          <cell r="N3392" t="str">
            <v>H</v>
          </cell>
          <cell r="O3392">
            <v>0.12</v>
          </cell>
          <cell r="P3392">
            <v>11.39</v>
          </cell>
          <cell r="Q3392">
            <v>1.36</v>
          </cell>
          <cell r="AD3392" t="str">
            <v>COBE</v>
          </cell>
          <cell r="AE3392" t="str">
            <v>COBERTURA</v>
          </cell>
          <cell r="AF3392">
            <v>80</v>
          </cell>
          <cell r="AG3392" t="str">
            <v>CUMEEIRA DE FIBROCIMENTO</v>
          </cell>
          <cell r="AH3392">
            <v>74045</v>
          </cell>
          <cell r="AI3392" t="str">
            <v>CUMEEIRA FIBROCIMENTO</v>
          </cell>
        </row>
        <row r="3393">
          <cell r="G3393" t="str">
            <v>74045/2</v>
          </cell>
          <cell r="H3393" t="str">
            <v>CUMEEIRA TIPO SHED PARA TELHA DE FIBROCIMENTO ONDULADA, INCLUSO JUNTAS DE VEDACAO E ACESSORIOS DE FIXACAO</v>
          </cell>
          <cell r="I3393" t="str">
            <v>M</v>
          </cell>
          <cell r="J3393">
            <v>47.88</v>
          </cell>
          <cell r="R3393">
            <v>2.2599999999999998</v>
          </cell>
          <cell r="S3393">
            <v>4.72</v>
          </cell>
          <cell r="T3393">
            <v>45.61</v>
          </cell>
          <cell r="U3393">
            <v>95.27</v>
          </cell>
          <cell r="V3393">
            <v>0</v>
          </cell>
          <cell r="W3393">
            <v>0</v>
          </cell>
          <cell r="X3393">
            <v>0</v>
          </cell>
          <cell r="Y3393">
            <v>0</v>
          </cell>
          <cell r="Z3393">
            <v>0</v>
          </cell>
          <cell r="AA3393">
            <v>0</v>
          </cell>
          <cell r="AB3393" t="str">
            <v>CAIXA REFERENCIAL</v>
          </cell>
          <cell r="AD3393" t="str">
            <v>COBE</v>
          </cell>
          <cell r="AE3393" t="str">
            <v>COBERTURA</v>
          </cell>
          <cell r="AF3393">
            <v>80</v>
          </cell>
          <cell r="AG3393" t="str">
            <v>CUMEEIRA DE FIBROCIMENTO</v>
          </cell>
          <cell r="AH3393">
            <v>74045</v>
          </cell>
          <cell r="AI3393" t="str">
            <v>CUMEEIRA FIBROCIMENTO</v>
          </cell>
        </row>
        <row r="3394">
          <cell r="G3394" t="str">
            <v>74045/2</v>
          </cell>
          <cell r="H3394" t="str">
            <v>CUMEEIRA TIPO SHED PARA TELHA DE FIBROCIMENTO ONDULADA, INCLUSO JUNTAS DE VEDACAO E ACESSORIOS DE FIXACAO</v>
          </cell>
          <cell r="I3394" t="str">
            <v>M</v>
          </cell>
          <cell r="J3394">
            <v>47.88</v>
          </cell>
          <cell r="K3394" t="str">
            <v>INSUMO</v>
          </cell>
          <cell r="L3394">
            <v>1607</v>
          </cell>
          <cell r="M3394" t="str">
            <v>CONJUNTO ARRUELAS DE VEDACAO 5/16" P/ TELHA FIBROCIMENTO (UMA ARRUELA METALICA E UMA ARRULA PVC - CONICAS)</v>
          </cell>
          <cell r="N3394" t="str">
            <v>CJ</v>
          </cell>
          <cell r="O3394">
            <v>2.14</v>
          </cell>
          <cell r="P3394">
            <v>0.1</v>
          </cell>
          <cell r="Q3394">
            <v>0.21</v>
          </cell>
          <cell r="AD3394" t="str">
            <v>COBE</v>
          </cell>
          <cell r="AE3394" t="str">
            <v>COBERTURA</v>
          </cell>
          <cell r="AF3394">
            <v>80</v>
          </cell>
          <cell r="AG3394" t="str">
            <v>CUMEEIRA DE FIBROCIMENTO</v>
          </cell>
          <cell r="AH3394">
            <v>74045</v>
          </cell>
          <cell r="AI3394" t="str">
            <v>CUMEEIRA FIBROCIMENTO</v>
          </cell>
        </row>
        <row r="3395">
          <cell r="G3395" t="str">
            <v>74045/2</v>
          </cell>
          <cell r="H3395" t="str">
            <v>CUMEEIRA TIPO SHED PARA TELHA DE FIBROCIMENTO ONDULADA, INCLUSO JUNTAS DE VEDACAO E ACESSORIOS DE FIXACAO</v>
          </cell>
          <cell r="I3395" t="str">
            <v>M</v>
          </cell>
          <cell r="J3395">
            <v>47.88</v>
          </cell>
          <cell r="K3395" t="str">
            <v>INSUMO</v>
          </cell>
          <cell r="L3395">
            <v>4299</v>
          </cell>
          <cell r="M3395" t="str">
            <v>PARAFUSO ZINCADO ROSCA SOBERBA 5/16" X 110MM P/ TELHA FIBROCIMENTO</v>
          </cell>
          <cell r="N3395" t="str">
            <v>UN</v>
          </cell>
          <cell r="O3395">
            <v>2.14</v>
          </cell>
          <cell r="P3395">
            <v>0.5</v>
          </cell>
          <cell r="Q3395">
            <v>1.07</v>
          </cell>
          <cell r="AD3395" t="str">
            <v>COBE</v>
          </cell>
          <cell r="AE3395" t="str">
            <v>COBERTURA</v>
          </cell>
          <cell r="AF3395">
            <v>80</v>
          </cell>
          <cell r="AG3395" t="str">
            <v>CUMEEIRA DE FIBROCIMENTO</v>
          </cell>
          <cell r="AH3395">
            <v>74045</v>
          </cell>
          <cell r="AI3395" t="str">
            <v>CUMEEIRA FIBROCIMENTO</v>
          </cell>
        </row>
        <row r="3396">
          <cell r="G3396" t="str">
            <v>74045/2</v>
          </cell>
          <cell r="H3396" t="str">
            <v>CUMEEIRA TIPO SHED PARA TELHA DE FIBROCIMENTO ONDULADA, INCLUSO JUNTAS DE VEDACAO E ACESSORIOS DE FIXACAO</v>
          </cell>
          <cell r="I3396" t="str">
            <v>M</v>
          </cell>
          <cell r="J3396">
            <v>47.88</v>
          </cell>
          <cell r="K3396" t="str">
            <v>INSUMO</v>
          </cell>
          <cell r="L3396">
            <v>6092</v>
          </cell>
          <cell r="M3396" t="str">
            <v>JUNTA PLASTICA DE VEDACAO - BISNAGA 250G</v>
          </cell>
          <cell r="N3396" t="str">
            <v>KG</v>
          </cell>
          <cell r="O3396">
            <v>0.82</v>
          </cell>
          <cell r="P3396">
            <v>30.46</v>
          </cell>
          <cell r="Q3396">
            <v>24.97</v>
          </cell>
          <cell r="AD3396" t="str">
            <v>COBE</v>
          </cell>
          <cell r="AE3396" t="str">
            <v>COBERTURA</v>
          </cell>
          <cell r="AF3396">
            <v>80</v>
          </cell>
          <cell r="AG3396" t="str">
            <v>CUMEEIRA DE FIBROCIMENTO</v>
          </cell>
          <cell r="AH3396">
            <v>74045</v>
          </cell>
          <cell r="AI3396" t="str">
            <v>CUMEEIRA FIBROCIMENTO</v>
          </cell>
        </row>
        <row r="3397">
          <cell r="G3397" t="str">
            <v>74045/2</v>
          </cell>
          <cell r="H3397" t="str">
            <v>CUMEEIRA TIPO SHED PARA TELHA DE FIBROCIMENTO ONDULADA, INCLUSO JUNTAS DE VEDACAO E ACESSORIOS DE FIXACAO</v>
          </cell>
          <cell r="I3397" t="str">
            <v>M</v>
          </cell>
          <cell r="J3397">
            <v>47.88</v>
          </cell>
          <cell r="K3397" t="str">
            <v>INSUMO</v>
          </cell>
          <cell r="L3397">
            <v>6111</v>
          </cell>
          <cell r="M3397" t="str">
            <v>SERVENTE</v>
          </cell>
          <cell r="N3397" t="str">
            <v>H</v>
          </cell>
          <cell r="O3397">
            <v>0.12</v>
          </cell>
          <cell r="P3397">
            <v>7.44</v>
          </cell>
          <cell r="Q3397">
            <v>0.89</v>
          </cell>
          <cell r="AD3397" t="str">
            <v>COBE</v>
          </cell>
          <cell r="AE3397" t="str">
            <v>COBERTURA</v>
          </cell>
          <cell r="AF3397">
            <v>80</v>
          </cell>
          <cell r="AG3397" t="str">
            <v>CUMEEIRA DE FIBROCIMENTO</v>
          </cell>
          <cell r="AH3397">
            <v>74045</v>
          </cell>
          <cell r="AI3397" t="str">
            <v>CUMEEIRA FIBROCIMENTO</v>
          </cell>
        </row>
        <row r="3398">
          <cell r="G3398" t="str">
            <v>74045/2</v>
          </cell>
          <cell r="H3398" t="str">
            <v>CUMEEIRA TIPO SHED PARA TELHA DE FIBROCIMENTO ONDULADA, INCLUSO JUNTAS DE VEDACAO E ACESSORIOS DE FIXACAO</v>
          </cell>
          <cell r="I3398" t="str">
            <v>M</v>
          </cell>
          <cell r="J3398">
            <v>47.88</v>
          </cell>
          <cell r="K3398" t="str">
            <v>INSUMO</v>
          </cell>
          <cell r="L3398">
            <v>7214</v>
          </cell>
          <cell r="M3398" t="str">
            <v>CUMEEIRA SHED P/ TELHA FIBROCIMENTO ONDULADA</v>
          </cell>
          <cell r="N3398" t="str">
            <v>UN</v>
          </cell>
          <cell r="O3398">
            <v>0.94799999999999995</v>
          </cell>
          <cell r="P3398">
            <v>20.41</v>
          </cell>
          <cell r="Q3398">
            <v>19.350000000000001</v>
          </cell>
          <cell r="AD3398" t="str">
            <v>COBE</v>
          </cell>
          <cell r="AE3398" t="str">
            <v>COBERTURA</v>
          </cell>
          <cell r="AF3398">
            <v>80</v>
          </cell>
          <cell r="AG3398" t="str">
            <v>CUMEEIRA DE FIBROCIMENTO</v>
          </cell>
          <cell r="AH3398">
            <v>74045</v>
          </cell>
          <cell r="AI3398" t="str">
            <v>CUMEEIRA FIBROCIMENTO</v>
          </cell>
        </row>
        <row r="3399">
          <cell r="G3399" t="str">
            <v>74045/2</v>
          </cell>
          <cell r="H3399" t="str">
            <v>CUMEEIRA TIPO SHED PARA TELHA DE FIBROCIMENTO ONDULADA, INCLUSO JUNTAS DE VEDACAO E ACESSORIOS DE FIXACAO</v>
          </cell>
          <cell r="I3399" t="str">
            <v>M</v>
          </cell>
          <cell r="J3399">
            <v>47.88</v>
          </cell>
          <cell r="K3399" t="str">
            <v>INSUMO</v>
          </cell>
          <cell r="L3399">
            <v>12869</v>
          </cell>
          <cell r="M3399" t="str">
            <v>TELHADISTA</v>
          </cell>
          <cell r="N3399" t="str">
            <v>H</v>
          </cell>
          <cell r="O3399">
            <v>0.12</v>
          </cell>
          <cell r="P3399">
            <v>11.39</v>
          </cell>
          <cell r="Q3399">
            <v>1.36</v>
          </cell>
          <cell r="AD3399" t="str">
            <v>COBE</v>
          </cell>
          <cell r="AE3399" t="str">
            <v>COBERTURA</v>
          </cell>
          <cell r="AF3399">
            <v>80</v>
          </cell>
          <cell r="AG3399" t="str">
            <v>CUMEEIRA DE FIBROCIMENTO</v>
          </cell>
          <cell r="AH3399">
            <v>74045</v>
          </cell>
          <cell r="AI3399" t="str">
            <v>CUMEEIRA FIBROCIMENTO</v>
          </cell>
        </row>
        <row r="3400">
          <cell r="G3400">
            <v>84042</v>
          </cell>
          <cell r="H3400" t="str">
            <v>CALHA DE CONCRETO, 40X15 CM ESPESSURA DE 8 CM, PREPARADO EM BETONEIRA E CIMENTADO LISO EXECUTADO COM ARGAMASSA TRACO 1:4 (CIMENTO E AREIA MEDIA NAO PENEIRADA), PREPARO MANUAL</v>
          </cell>
          <cell r="I3400" t="str">
            <v>M</v>
          </cell>
          <cell r="J3400">
            <v>97.34</v>
          </cell>
          <cell r="R3400">
            <v>55.74</v>
          </cell>
          <cell r="S3400">
            <v>57.26</v>
          </cell>
          <cell r="T3400">
            <v>41.48</v>
          </cell>
          <cell r="U3400">
            <v>42.62</v>
          </cell>
          <cell r="V3400">
            <v>0.1</v>
          </cell>
          <cell r="W3400">
            <v>0.11</v>
          </cell>
          <cell r="X3400">
            <v>0</v>
          </cell>
          <cell r="Y3400">
            <v>0</v>
          </cell>
          <cell r="Z3400">
            <v>0</v>
          </cell>
          <cell r="AA3400">
            <v>0</v>
          </cell>
          <cell r="AB3400" t="str">
            <v>CAIXA REFERENCIAL</v>
          </cell>
          <cell r="AD3400" t="str">
            <v>COBE</v>
          </cell>
          <cell r="AE3400" t="str">
            <v>COBERTURA</v>
          </cell>
          <cell r="AF3400">
            <v>81</v>
          </cell>
          <cell r="AG3400" t="str">
            <v>CALHA DE CONCRETO</v>
          </cell>
          <cell r="AH3400">
            <v>0</v>
          </cell>
          <cell r="AI3400">
            <v>0</v>
          </cell>
        </row>
        <row r="3401">
          <cell r="G3401">
            <v>84042</v>
          </cell>
          <cell r="H3401" t="str">
            <v>CALHA DE CONCRETO, 40X15 CM ESPESSURA DE 8 CM, PREPARADO EM BETONEIRA E CIMENTADO LISO EXECUTADO COM ARGAMASSA TRACO 1:4 (CIMENTO E AREIA MEDIA NAO PENEIRADA), PREPARO MANUAL</v>
          </cell>
          <cell r="I3401" t="str">
            <v>M</v>
          </cell>
          <cell r="J3401">
            <v>97.34</v>
          </cell>
          <cell r="K3401" t="str">
            <v>COMPOSICAO</v>
          </cell>
          <cell r="L3401">
            <v>5652</v>
          </cell>
          <cell r="M3401" t="str">
            <v>CONCRETO NAO ESTRUTURAL, CONSUMO 150KG/M3, PREPARO COM BETONEIRA, SEM LANCAMENTO</v>
          </cell>
          <cell r="N3401" t="str">
            <v>M3</v>
          </cell>
          <cell r="O3401">
            <v>6.88E-2</v>
          </cell>
          <cell r="P3401">
            <v>204.17</v>
          </cell>
          <cell r="Q3401">
            <v>14.04</v>
          </cell>
          <cell r="AD3401" t="str">
            <v>COBE</v>
          </cell>
          <cell r="AE3401" t="str">
            <v>COBERTURA</v>
          </cell>
          <cell r="AF3401">
            <v>81</v>
          </cell>
          <cell r="AG3401" t="str">
            <v>CALHA DE CONCRETO</v>
          </cell>
          <cell r="AH3401">
            <v>0</v>
          </cell>
          <cell r="AI3401">
            <v>0</v>
          </cell>
        </row>
        <row r="3402">
          <cell r="G3402">
            <v>84042</v>
          </cell>
          <cell r="H3402" t="str">
            <v>CALHA DE CONCRETO, 40X15 CM ESPESSURA DE 8 CM, PREPARADO EM BETONEIRA E CIMENTADO LISO EXECUTADO COM ARGAMASSA TRACO 1:4 (CIMENTO E AREIA MEDIA NAO PENEIRADA), PREPARO MANUAL</v>
          </cell>
          <cell r="I3402" t="str">
            <v>M</v>
          </cell>
          <cell r="J3402">
            <v>97.34</v>
          </cell>
          <cell r="K3402" t="str">
            <v>COMPOSICAO</v>
          </cell>
          <cell r="L3402">
            <v>73449</v>
          </cell>
          <cell r="M3402" t="str">
            <v>ARGAMASSA CIMENTO/AREIA 1:4 - PREPARO MANUAL - P</v>
          </cell>
          <cell r="N3402" t="str">
            <v>M3</v>
          </cell>
          <cell r="O3402">
            <v>1.3999999999999999E-2</v>
          </cell>
          <cell r="P3402">
            <v>325.52</v>
          </cell>
          <cell r="Q3402">
            <v>4.55</v>
          </cell>
          <cell r="AD3402" t="str">
            <v>COBE</v>
          </cell>
          <cell r="AE3402" t="str">
            <v>COBERTURA</v>
          </cell>
          <cell r="AF3402">
            <v>81</v>
          </cell>
          <cell r="AG3402" t="str">
            <v>CALHA DE CONCRETO</v>
          </cell>
          <cell r="AH3402">
            <v>0</v>
          </cell>
          <cell r="AI3402">
            <v>0</v>
          </cell>
        </row>
        <row r="3403">
          <cell r="G3403">
            <v>84042</v>
          </cell>
          <cell r="H3403" t="str">
            <v>CALHA DE CONCRETO, 40X15 CM ESPESSURA DE 8 CM, PREPARADO EM BETONEIRA E CIMENTADO LISO EXECUTADO COM ARGAMASSA TRACO 1:4 (CIMENTO E AREIA MEDIA NAO PENEIRADA), PREPARO MANUAL</v>
          </cell>
          <cell r="I3403" t="str">
            <v>M</v>
          </cell>
          <cell r="J3403">
            <v>97.34</v>
          </cell>
          <cell r="K3403" t="str">
            <v>INSUMO</v>
          </cell>
          <cell r="L3403">
            <v>1213</v>
          </cell>
          <cell r="M3403" t="str">
            <v>CARPINTEIRO DE FORMAS</v>
          </cell>
          <cell r="N3403" t="str">
            <v>H</v>
          </cell>
          <cell r="O3403">
            <v>1.74</v>
          </cell>
          <cell r="P3403">
            <v>11.39</v>
          </cell>
          <cell r="Q3403">
            <v>19.82</v>
          </cell>
          <cell r="AD3403" t="str">
            <v>COBE</v>
          </cell>
          <cell r="AE3403" t="str">
            <v>COBERTURA</v>
          </cell>
          <cell r="AF3403">
            <v>81</v>
          </cell>
          <cell r="AG3403" t="str">
            <v>CALHA DE CONCRETO</v>
          </cell>
          <cell r="AH3403">
            <v>0</v>
          </cell>
          <cell r="AI3403">
            <v>0</v>
          </cell>
        </row>
        <row r="3404">
          <cell r="G3404">
            <v>84042</v>
          </cell>
          <cell r="H3404" t="str">
            <v>CALHA DE CONCRETO, 40X15 CM ESPESSURA DE 8 CM, PREPARADO EM BETONEIRA E CIMENTADO LISO EXECUTADO COM ARGAMASSA TRACO 1:4 (CIMENTO E AREIA MEDIA NAO PENEIRADA), PREPARO MANUAL</v>
          </cell>
          <cell r="I3404" t="str">
            <v>M</v>
          </cell>
          <cell r="J3404">
            <v>97.34</v>
          </cell>
          <cell r="K3404" t="str">
            <v>INSUMO</v>
          </cell>
          <cell r="L3404">
            <v>4491</v>
          </cell>
          <cell r="M3404" t="str">
            <v>PECA DE MADEIRA NATIVA / REGIONAL 7,5 X 7,5CM (3X3) NAO APARELHADA (P/FORMA)</v>
          </cell>
          <cell r="N3404" t="str">
            <v>M</v>
          </cell>
          <cell r="O3404">
            <v>1.4</v>
          </cell>
          <cell r="P3404">
            <v>6.2</v>
          </cell>
          <cell r="Q3404">
            <v>8.68</v>
          </cell>
          <cell r="AD3404" t="str">
            <v>COBE</v>
          </cell>
          <cell r="AE3404" t="str">
            <v>COBERTURA</v>
          </cell>
          <cell r="AF3404">
            <v>81</v>
          </cell>
          <cell r="AG3404" t="str">
            <v>CALHA DE CONCRETO</v>
          </cell>
          <cell r="AH3404">
            <v>0</v>
          </cell>
          <cell r="AI3404">
            <v>0</v>
          </cell>
        </row>
        <row r="3405">
          <cell r="G3405">
            <v>84042</v>
          </cell>
          <cell r="H3405" t="str">
            <v>CALHA DE CONCRETO, 40X15 CM ESPESSURA DE 8 CM, PREPARADO EM BETONEIRA E CIMENTADO LISO EXECUTADO COM ARGAMASSA TRACO 1:4 (CIMENTO E AREIA MEDIA NAO PENEIRADA), PREPARO MANUAL</v>
          </cell>
          <cell r="I3405" t="str">
            <v>M</v>
          </cell>
          <cell r="J3405">
            <v>97.34</v>
          </cell>
          <cell r="K3405" t="str">
            <v>INSUMO</v>
          </cell>
          <cell r="L3405">
            <v>4506</v>
          </cell>
          <cell r="M3405" t="str">
            <v>PECA DE MADEIRANATIVA/REGIONAL 2,5 X 10CM (1X4") NAO APARELHADA (SARRAFO P/FORMA)</v>
          </cell>
          <cell r="N3405" t="str">
            <v>M</v>
          </cell>
          <cell r="O3405">
            <v>0.72</v>
          </cell>
          <cell r="P3405">
            <v>3.84</v>
          </cell>
          <cell r="Q3405">
            <v>2.77</v>
          </cell>
          <cell r="AD3405" t="str">
            <v>COBE</v>
          </cell>
          <cell r="AE3405" t="str">
            <v>COBERTURA</v>
          </cell>
          <cell r="AF3405">
            <v>81</v>
          </cell>
          <cell r="AG3405" t="str">
            <v>CALHA DE CONCRETO</v>
          </cell>
          <cell r="AH3405">
            <v>0</v>
          </cell>
          <cell r="AI3405">
            <v>0</v>
          </cell>
        </row>
        <row r="3406">
          <cell r="G3406">
            <v>84042</v>
          </cell>
          <cell r="H3406" t="str">
            <v>CALHA DE CONCRETO, 40X15 CM ESPESSURA DE 8 CM, PREPARADO EM BETONEIRA E CIMENTADO LISO EXECUTADO COM ARGAMASSA TRACO 1:4 (CIMENTO E AREIA MEDIA NAO PENEIRADA), PREPARO MANUAL</v>
          </cell>
          <cell r="I3406" t="str">
            <v>M</v>
          </cell>
          <cell r="J3406">
            <v>97.34</v>
          </cell>
          <cell r="K3406" t="str">
            <v>INSUMO</v>
          </cell>
          <cell r="L3406">
            <v>4750</v>
          </cell>
          <cell r="M3406" t="str">
            <v>PEDREIRO</v>
          </cell>
          <cell r="N3406" t="str">
            <v>H</v>
          </cell>
          <cell r="O3406">
            <v>1</v>
          </cell>
          <cell r="P3406">
            <v>11.39</v>
          </cell>
          <cell r="Q3406">
            <v>11.39</v>
          </cell>
          <cell r="AD3406" t="str">
            <v>COBE</v>
          </cell>
          <cell r="AE3406" t="str">
            <v>COBERTURA</v>
          </cell>
          <cell r="AF3406">
            <v>81</v>
          </cell>
          <cell r="AG3406" t="str">
            <v>CALHA DE CONCRETO</v>
          </cell>
          <cell r="AH3406">
            <v>0</v>
          </cell>
          <cell r="AI3406">
            <v>0</v>
          </cell>
        </row>
        <row r="3407">
          <cell r="G3407">
            <v>84042</v>
          </cell>
          <cell r="H3407" t="str">
            <v>CALHA DE CONCRETO, 40X15 CM ESPESSURA DE 8 CM, PREPARADO EM BETONEIRA E CIMENTADO LISO EXECUTADO COM ARGAMASSA TRACO 1:4 (CIMENTO E AREIA MEDIA NAO PENEIRADA), PREPARO MANUAL</v>
          </cell>
          <cell r="I3407" t="str">
            <v>M</v>
          </cell>
          <cell r="J3407">
            <v>97.34</v>
          </cell>
          <cell r="K3407" t="str">
            <v>INSUMO</v>
          </cell>
          <cell r="L3407">
            <v>5061</v>
          </cell>
          <cell r="M3407" t="str">
            <v>PREGO POLIDO COM CABECA 18 X 27</v>
          </cell>
          <cell r="N3407" t="str">
            <v>KG</v>
          </cell>
          <cell r="O3407">
            <v>0.23199999999999998</v>
          </cell>
          <cell r="P3407">
            <v>6.8</v>
          </cell>
          <cell r="Q3407">
            <v>1.57</v>
          </cell>
          <cell r="AD3407" t="str">
            <v>COBE</v>
          </cell>
          <cell r="AE3407" t="str">
            <v>COBERTURA</v>
          </cell>
          <cell r="AF3407">
            <v>81</v>
          </cell>
          <cell r="AG3407" t="str">
            <v>CALHA DE CONCRETO</v>
          </cell>
          <cell r="AH3407">
            <v>0</v>
          </cell>
          <cell r="AI3407">
            <v>0</v>
          </cell>
        </row>
        <row r="3408">
          <cell r="G3408">
            <v>84042</v>
          </cell>
          <cell r="H3408" t="str">
            <v>CALHA DE CONCRETO, 40X15 CM ESPESSURA DE 8 CM, PREPARADO EM BETONEIRA E CIMENTADO LISO EXECUTADO COM ARGAMASSA TRACO 1:4 (CIMENTO E AREIA MEDIA NAO PENEIRADA), PREPARO MANUAL</v>
          </cell>
          <cell r="I3408" t="str">
            <v>M</v>
          </cell>
          <cell r="J3408">
            <v>97.34</v>
          </cell>
          <cell r="K3408" t="str">
            <v>INSUMO</v>
          </cell>
          <cell r="L3408">
            <v>6111</v>
          </cell>
          <cell r="M3408" t="str">
            <v>SERVENTE</v>
          </cell>
          <cell r="N3408" t="str">
            <v>H</v>
          </cell>
          <cell r="O3408">
            <v>2.74</v>
          </cell>
          <cell r="P3408">
            <v>7.44</v>
          </cell>
          <cell r="Q3408">
            <v>20.399999999999999</v>
          </cell>
          <cell r="AD3408" t="str">
            <v>COBE</v>
          </cell>
          <cell r="AE3408" t="str">
            <v>COBERTURA</v>
          </cell>
          <cell r="AF3408">
            <v>81</v>
          </cell>
          <cell r="AG3408" t="str">
            <v>CALHA DE CONCRETO</v>
          </cell>
          <cell r="AH3408">
            <v>0</v>
          </cell>
          <cell r="AI3408">
            <v>0</v>
          </cell>
        </row>
        <row r="3409">
          <cell r="G3409">
            <v>84042</v>
          </cell>
          <cell r="H3409" t="str">
            <v>CALHA DE CONCRETO, 40X15 CM ESPESSURA DE 8 CM, PREPARADO EM BETONEIRA E CIMENTADO LISO EXECUTADO COM ARGAMASSA TRACO 1:4 (CIMENTO E AREIA MEDIA NAO PENEIRADA), PREPARO MANUAL</v>
          </cell>
          <cell r="I3409" t="str">
            <v>M</v>
          </cell>
          <cell r="J3409">
            <v>97.34</v>
          </cell>
          <cell r="K3409" t="str">
            <v>INSUMO</v>
          </cell>
          <cell r="L3409">
            <v>6189</v>
          </cell>
          <cell r="M3409" t="str">
            <v>TABUA MADEIRA 2A QUALIDADE 2,5 X 30,0CM (1 X 12") NAO APARELHADA</v>
          </cell>
          <cell r="N3409" t="str">
            <v>M</v>
          </cell>
          <cell r="O3409">
            <v>1.32</v>
          </cell>
          <cell r="P3409">
            <v>10.66</v>
          </cell>
          <cell r="Q3409">
            <v>14.08</v>
          </cell>
          <cell r="AD3409" t="str">
            <v>COBE</v>
          </cell>
          <cell r="AE3409" t="str">
            <v>COBERTURA</v>
          </cell>
          <cell r="AF3409">
            <v>81</v>
          </cell>
          <cell r="AG3409" t="str">
            <v>CALHA DE CONCRETO</v>
          </cell>
          <cell r="AH3409">
            <v>0</v>
          </cell>
          <cell r="AI3409">
            <v>0</v>
          </cell>
        </row>
        <row r="3410">
          <cell r="G3410">
            <v>84043</v>
          </cell>
          <cell r="H3410" t="str">
            <v>CALHA DE CONCRETO, 30X15 CM, ESPESSURA 8 CM PREPARADA EM BETONEIRA COM CIMENTADO LISO EXECUTADO COM ARGAMASSA TRACO 1:4 (CIMENTO E AREIA MEDIA NAO PENEIRADA), PREPARO MANUAL</v>
          </cell>
          <cell r="I3410" t="str">
            <v>M</v>
          </cell>
          <cell r="J3410">
            <v>88.01</v>
          </cell>
          <cell r="R3410">
            <v>50.52</v>
          </cell>
          <cell r="S3410">
            <v>57.41</v>
          </cell>
          <cell r="T3410">
            <v>37.380000000000003</v>
          </cell>
          <cell r="U3410">
            <v>42.48</v>
          </cell>
          <cell r="V3410">
            <v>0.09</v>
          </cell>
          <cell r="W3410">
            <v>0.1</v>
          </cell>
          <cell r="X3410">
            <v>0</v>
          </cell>
          <cell r="Y3410">
            <v>0</v>
          </cell>
          <cell r="Z3410">
            <v>0</v>
          </cell>
          <cell r="AA3410">
            <v>0</v>
          </cell>
          <cell r="AB3410" t="str">
            <v>CAIXA REFERENCIAL</v>
          </cell>
          <cell r="AD3410" t="str">
            <v>COBE</v>
          </cell>
          <cell r="AE3410" t="str">
            <v>COBERTURA</v>
          </cell>
          <cell r="AF3410">
            <v>81</v>
          </cell>
          <cell r="AG3410" t="str">
            <v>CALHA DE CONCRETO</v>
          </cell>
          <cell r="AH3410">
            <v>0</v>
          </cell>
          <cell r="AI3410">
            <v>0</v>
          </cell>
        </row>
        <row r="3411">
          <cell r="G3411">
            <v>84043</v>
          </cell>
          <cell r="H3411" t="str">
            <v>CALHA DE CONCRETO, 30X15 CM, ESPESSURA 8 CM PREPARADA EM BETONEIRA COM CIMENTADO LISO EXECUTADO COM ARGAMASSA TRACO 1:4 (CIMENTO E AREIA MEDIA NAO PENEIRADA), PREPARO MANUAL</v>
          </cell>
          <cell r="I3411" t="str">
            <v>M</v>
          </cell>
          <cell r="J3411">
            <v>88.01</v>
          </cell>
          <cell r="K3411" t="str">
            <v>COMPOSICAO</v>
          </cell>
          <cell r="L3411">
            <v>5652</v>
          </cell>
          <cell r="M3411" t="str">
            <v>CONCRETO NAO ESTRUTURAL, CONSUMO 150KG/M3, PREPARO COM BETONEIRA, SEM LANCAMENTO</v>
          </cell>
          <cell r="N3411" t="str">
            <v>M3</v>
          </cell>
          <cell r="O3411">
            <v>6.08E-2</v>
          </cell>
          <cell r="P3411">
            <v>204.17</v>
          </cell>
          <cell r="Q3411">
            <v>12.41</v>
          </cell>
          <cell r="AD3411" t="str">
            <v>COBE</v>
          </cell>
          <cell r="AE3411" t="str">
            <v>COBERTURA</v>
          </cell>
          <cell r="AF3411">
            <v>81</v>
          </cell>
          <cell r="AG3411" t="str">
            <v>CALHA DE CONCRETO</v>
          </cell>
          <cell r="AH3411">
            <v>0</v>
          </cell>
          <cell r="AI3411">
            <v>0</v>
          </cell>
        </row>
        <row r="3412">
          <cell r="G3412">
            <v>84043</v>
          </cell>
          <cell r="H3412" t="str">
            <v>CALHA DE CONCRETO, 30X15 CM, ESPESSURA 8 CM PREPARADA EM BETONEIRA COM CIMENTADO LISO EXECUTADO COM ARGAMASSA TRACO 1:4 (CIMENTO E AREIA MEDIA NAO PENEIRADA), PREPARO MANUAL</v>
          </cell>
          <cell r="I3412" t="str">
            <v>M</v>
          </cell>
          <cell r="J3412">
            <v>88.01</v>
          </cell>
          <cell r="K3412" t="str">
            <v>COMPOSICAO</v>
          </cell>
          <cell r="L3412">
            <v>73449</v>
          </cell>
          <cell r="M3412" t="str">
            <v>ARGAMASSA CIMENTO/AREIA 1:4 - PREPARO MANUAL - P</v>
          </cell>
          <cell r="N3412" t="str">
            <v>M3</v>
          </cell>
          <cell r="O3412">
            <v>1.2E-2</v>
          </cell>
          <cell r="P3412">
            <v>325.52</v>
          </cell>
          <cell r="Q3412">
            <v>3.9</v>
          </cell>
          <cell r="AD3412" t="str">
            <v>COBE</v>
          </cell>
          <cell r="AE3412" t="str">
            <v>COBERTURA</v>
          </cell>
          <cell r="AF3412">
            <v>81</v>
          </cell>
          <cell r="AG3412" t="str">
            <v>CALHA DE CONCRETO</v>
          </cell>
          <cell r="AH3412">
            <v>0</v>
          </cell>
          <cell r="AI3412">
            <v>0</v>
          </cell>
        </row>
        <row r="3413">
          <cell r="G3413">
            <v>84043</v>
          </cell>
          <cell r="H3413" t="str">
            <v>CALHA DE CONCRETO, 30X15 CM, ESPESSURA 8 CM PREPARADA EM BETONEIRA COM CIMENTADO LISO EXECUTADO COM ARGAMASSA TRACO 1:4 (CIMENTO E AREIA MEDIA NAO PENEIRADA), PREPARO MANUAL</v>
          </cell>
          <cell r="I3413" t="str">
            <v>M</v>
          </cell>
          <cell r="J3413">
            <v>88.01</v>
          </cell>
          <cell r="K3413" t="str">
            <v>INSUMO</v>
          </cell>
          <cell r="L3413">
            <v>1213</v>
          </cell>
          <cell r="M3413" t="str">
            <v>CARPINTEIRO DE FORMAS</v>
          </cell>
          <cell r="N3413" t="str">
            <v>H</v>
          </cell>
          <cell r="O3413">
            <v>1.59</v>
          </cell>
          <cell r="P3413">
            <v>11.39</v>
          </cell>
          <cell r="Q3413">
            <v>18.11</v>
          </cell>
          <cell r="AD3413" t="str">
            <v>COBE</v>
          </cell>
          <cell r="AE3413" t="str">
            <v>COBERTURA</v>
          </cell>
          <cell r="AF3413">
            <v>81</v>
          </cell>
          <cell r="AG3413" t="str">
            <v>CALHA DE CONCRETO</v>
          </cell>
          <cell r="AH3413">
            <v>0</v>
          </cell>
          <cell r="AI3413">
            <v>0</v>
          </cell>
        </row>
        <row r="3414">
          <cell r="G3414">
            <v>84043</v>
          </cell>
          <cell r="H3414" t="str">
            <v>CALHA DE CONCRETO, 30X15 CM, ESPESSURA 8 CM PREPARADA EM BETONEIRA COM CIMENTADO LISO EXECUTADO COM ARGAMASSA TRACO 1:4 (CIMENTO E AREIA MEDIA NAO PENEIRADA), PREPARO MANUAL</v>
          </cell>
          <cell r="I3414" t="str">
            <v>M</v>
          </cell>
          <cell r="J3414">
            <v>88.01</v>
          </cell>
          <cell r="K3414" t="str">
            <v>INSUMO</v>
          </cell>
          <cell r="L3414">
            <v>4491</v>
          </cell>
          <cell r="M3414" t="str">
            <v>PECA DE MADEIRA NATIVA / REGIONAL 7,5 X 7,5CM (3X3) NAO APARELHADA (P/FORMA)</v>
          </cell>
          <cell r="N3414" t="str">
            <v>M</v>
          </cell>
          <cell r="O3414">
            <v>1.272</v>
          </cell>
          <cell r="P3414">
            <v>6.2</v>
          </cell>
          <cell r="Q3414">
            <v>7.88</v>
          </cell>
          <cell r="AD3414" t="str">
            <v>COBE</v>
          </cell>
          <cell r="AE3414" t="str">
            <v>COBERTURA</v>
          </cell>
          <cell r="AF3414">
            <v>81</v>
          </cell>
          <cell r="AG3414" t="str">
            <v>CALHA DE CONCRETO</v>
          </cell>
          <cell r="AH3414">
            <v>0</v>
          </cell>
          <cell r="AI3414">
            <v>0</v>
          </cell>
        </row>
        <row r="3415">
          <cell r="G3415">
            <v>84043</v>
          </cell>
          <cell r="H3415" t="str">
            <v>CALHA DE CONCRETO, 30X15 CM, ESPESSURA 8 CM PREPARADA EM BETONEIRA COM CIMENTADO LISO EXECUTADO COM ARGAMASSA TRACO 1:4 (CIMENTO E AREIA MEDIA NAO PENEIRADA), PREPARO MANUAL</v>
          </cell>
          <cell r="I3415" t="str">
            <v>M</v>
          </cell>
          <cell r="J3415">
            <v>88.01</v>
          </cell>
          <cell r="K3415" t="str">
            <v>INSUMO</v>
          </cell>
          <cell r="L3415">
            <v>4506</v>
          </cell>
          <cell r="M3415" t="str">
            <v>PECA DE MADEIRANATIVA/REGIONAL 2,5 X 10CM (1X4") NAO APARELHADA (SARRAFO P/FORMA)</v>
          </cell>
          <cell r="N3415" t="str">
            <v>M</v>
          </cell>
          <cell r="O3415">
            <v>0.65999999999999992</v>
          </cell>
          <cell r="P3415">
            <v>3.84</v>
          </cell>
          <cell r="Q3415">
            <v>2.5300000000000002</v>
          </cell>
          <cell r="AD3415" t="str">
            <v>COBE</v>
          </cell>
          <cell r="AE3415" t="str">
            <v>COBERTURA</v>
          </cell>
          <cell r="AF3415">
            <v>81</v>
          </cell>
          <cell r="AG3415" t="str">
            <v>CALHA DE CONCRETO</v>
          </cell>
          <cell r="AH3415">
            <v>0</v>
          </cell>
          <cell r="AI3415">
            <v>0</v>
          </cell>
        </row>
        <row r="3416">
          <cell r="G3416">
            <v>84043</v>
          </cell>
          <cell r="H3416" t="str">
            <v>CALHA DE CONCRETO, 30X15 CM, ESPESSURA 8 CM PREPARADA EM BETONEIRA COM CIMENTADO LISO EXECUTADO COM ARGAMASSA TRACO 1:4 (CIMENTO E AREIA MEDIA NAO PENEIRADA), PREPARO MANUAL</v>
          </cell>
          <cell r="I3416" t="str">
            <v>M</v>
          </cell>
          <cell r="J3416">
            <v>88.01</v>
          </cell>
          <cell r="K3416" t="str">
            <v>INSUMO</v>
          </cell>
          <cell r="L3416">
            <v>4750</v>
          </cell>
          <cell r="M3416" t="str">
            <v>PEDREIRO</v>
          </cell>
          <cell r="N3416" t="str">
            <v>H</v>
          </cell>
          <cell r="O3416">
            <v>0.89999999999999991</v>
          </cell>
          <cell r="P3416">
            <v>11.39</v>
          </cell>
          <cell r="Q3416">
            <v>10.25</v>
          </cell>
          <cell r="AD3416" t="str">
            <v>COBE</v>
          </cell>
          <cell r="AE3416" t="str">
            <v>COBERTURA</v>
          </cell>
          <cell r="AF3416">
            <v>81</v>
          </cell>
          <cell r="AG3416" t="str">
            <v>CALHA DE CONCRETO</v>
          </cell>
          <cell r="AH3416">
            <v>0</v>
          </cell>
          <cell r="AI3416">
            <v>0</v>
          </cell>
        </row>
        <row r="3417">
          <cell r="G3417">
            <v>84043</v>
          </cell>
          <cell r="H3417" t="str">
            <v>CALHA DE CONCRETO, 30X15 CM, ESPESSURA 8 CM PREPARADA EM BETONEIRA COM CIMENTADO LISO EXECUTADO COM ARGAMASSA TRACO 1:4 (CIMENTO E AREIA MEDIA NAO PENEIRADA), PREPARO MANUAL</v>
          </cell>
          <cell r="I3417" t="str">
            <v>M</v>
          </cell>
          <cell r="J3417">
            <v>88.01</v>
          </cell>
          <cell r="K3417" t="str">
            <v>INSUMO</v>
          </cell>
          <cell r="L3417">
            <v>5061</v>
          </cell>
          <cell r="M3417" t="str">
            <v>PREGO POLIDO COM CABECA 18 X 27</v>
          </cell>
          <cell r="N3417" t="str">
            <v>KG</v>
          </cell>
          <cell r="O3417">
            <v>0.21199999999999999</v>
          </cell>
          <cell r="P3417">
            <v>6.8</v>
          </cell>
          <cell r="Q3417">
            <v>1.44</v>
          </cell>
          <cell r="AD3417" t="str">
            <v>COBE</v>
          </cell>
          <cell r="AE3417" t="str">
            <v>COBERTURA</v>
          </cell>
          <cell r="AF3417">
            <v>81</v>
          </cell>
          <cell r="AG3417" t="str">
            <v>CALHA DE CONCRETO</v>
          </cell>
          <cell r="AH3417">
            <v>0</v>
          </cell>
          <cell r="AI3417">
            <v>0</v>
          </cell>
        </row>
        <row r="3418">
          <cell r="G3418">
            <v>84043</v>
          </cell>
          <cell r="H3418" t="str">
            <v>CALHA DE CONCRETO, 30X15 CM, ESPESSURA 8 CM PREPARADA EM BETONEIRA COM CIMENTADO LISO EXECUTADO COM ARGAMASSA TRACO 1:4 (CIMENTO E AREIA MEDIA NAO PENEIRADA), PREPARO MANUAL</v>
          </cell>
          <cell r="I3418" t="str">
            <v>M</v>
          </cell>
          <cell r="J3418">
            <v>88.01</v>
          </cell>
          <cell r="K3418" t="str">
            <v>INSUMO</v>
          </cell>
          <cell r="L3418">
            <v>6111</v>
          </cell>
          <cell r="M3418" t="str">
            <v>SERVENTE</v>
          </cell>
          <cell r="N3418" t="str">
            <v>H</v>
          </cell>
          <cell r="O3418">
            <v>2.4900000000000002</v>
          </cell>
          <cell r="P3418">
            <v>7.44</v>
          </cell>
          <cell r="Q3418">
            <v>18.54</v>
          </cell>
          <cell r="AD3418" t="str">
            <v>COBE</v>
          </cell>
          <cell r="AE3418" t="str">
            <v>COBERTURA</v>
          </cell>
          <cell r="AF3418">
            <v>81</v>
          </cell>
          <cell r="AG3418" t="str">
            <v>CALHA DE CONCRETO</v>
          </cell>
          <cell r="AH3418">
            <v>0</v>
          </cell>
          <cell r="AI3418">
            <v>0</v>
          </cell>
        </row>
        <row r="3419">
          <cell r="G3419">
            <v>84043</v>
          </cell>
          <cell r="H3419" t="str">
            <v>CALHA DE CONCRETO, 30X15 CM, ESPESSURA 8 CM PREPARADA EM BETONEIRA COM CIMENTADO LISO EXECUTADO COM ARGAMASSA TRACO 1:4 (CIMENTO E AREIA MEDIA NAO PENEIRADA), PREPARO MANUAL</v>
          </cell>
          <cell r="I3419" t="str">
            <v>M</v>
          </cell>
          <cell r="J3419">
            <v>88.01</v>
          </cell>
          <cell r="K3419" t="str">
            <v>INSUMO</v>
          </cell>
          <cell r="L3419">
            <v>6189</v>
          </cell>
          <cell r="M3419" t="str">
            <v>TABUA MADEIRA 2A QUALIDADE 2,5 X 30,0CM (1 X 12") NAO APARELHADA</v>
          </cell>
          <cell r="N3419" t="str">
            <v>M</v>
          </cell>
          <cell r="O3419">
            <v>1.21</v>
          </cell>
          <cell r="P3419">
            <v>10.66</v>
          </cell>
          <cell r="Q3419">
            <v>12.9</v>
          </cell>
          <cell r="AD3419" t="str">
            <v>COBE</v>
          </cell>
          <cell r="AE3419" t="str">
            <v>COBERTURA</v>
          </cell>
          <cell r="AF3419">
            <v>81</v>
          </cell>
          <cell r="AG3419" t="str">
            <v>CALHA DE CONCRETO</v>
          </cell>
          <cell r="AH3419">
            <v>0</v>
          </cell>
          <cell r="AI3419">
            <v>0</v>
          </cell>
        </row>
        <row r="3420">
          <cell r="G3420">
            <v>84044</v>
          </cell>
          <cell r="H3420" t="str">
            <v>CALHA DE BEIRAL, SEMICIRCULAR DE PVC, DIAMETRO 125 MM, INCLUINDO CABECEIRAS, EMENDAS, BOCAIS, SUPORTES E VEDACOES, EXCLUINDO CONDUTORES - FORNECIMENTO E COLOCACAO</v>
          </cell>
          <cell r="I3420" t="str">
            <v>M</v>
          </cell>
          <cell r="J3420">
            <v>127.28</v>
          </cell>
          <cell r="R3420">
            <v>8.2899999999999991</v>
          </cell>
          <cell r="S3420">
            <v>6.51</v>
          </cell>
          <cell r="T3420">
            <v>118.98</v>
          </cell>
          <cell r="U3420">
            <v>93.48</v>
          </cell>
          <cell r="V3420">
            <v>0</v>
          </cell>
          <cell r="W3420">
            <v>0</v>
          </cell>
          <cell r="X3420">
            <v>0</v>
          </cell>
          <cell r="Y3420">
            <v>0</v>
          </cell>
          <cell r="Z3420">
            <v>0</v>
          </cell>
          <cell r="AA3420">
            <v>0</v>
          </cell>
          <cell r="AB3420" t="str">
            <v>CAIXA REFERENCIAL</v>
          </cell>
          <cell r="AD3420" t="str">
            <v>COBE</v>
          </cell>
          <cell r="AE3420" t="str">
            <v>COBERTURA</v>
          </cell>
          <cell r="AF3420">
            <v>83</v>
          </cell>
          <cell r="AG3420" t="str">
            <v>CALHA DE PVC, PECAS E ACESSORIOS</v>
          </cell>
          <cell r="AH3420">
            <v>0</v>
          </cell>
          <cell r="AI3420">
            <v>0</v>
          </cell>
        </row>
        <row r="3421">
          <cell r="G3421">
            <v>84044</v>
          </cell>
          <cell r="H3421" t="str">
            <v>CALHA DE BEIRAL, SEMICIRCULAR DE PVC, DIAMETRO 125 MM, INCLUINDO CABECEIRAS, EMENDAS, BOCAIS, SUPORTES E VEDACOES, EXCLUINDO CONDUTORES - FORNECIMENTO E COLOCACAO</v>
          </cell>
          <cell r="I3421" t="str">
            <v>M</v>
          </cell>
          <cell r="J3421">
            <v>127.28</v>
          </cell>
          <cell r="K3421" t="str">
            <v>INSUMO</v>
          </cell>
          <cell r="L3421">
            <v>1213</v>
          </cell>
          <cell r="M3421" t="str">
            <v>CARPINTEIRO DE FORMAS</v>
          </cell>
          <cell r="N3421" t="str">
            <v>H</v>
          </cell>
          <cell r="O3421">
            <v>0.44</v>
          </cell>
          <cell r="P3421">
            <v>11.39</v>
          </cell>
          <cell r="Q3421">
            <v>5.01</v>
          </cell>
          <cell r="AD3421" t="str">
            <v>COBE</v>
          </cell>
          <cell r="AE3421" t="str">
            <v>COBERTURA</v>
          </cell>
          <cell r="AF3421">
            <v>83</v>
          </cell>
          <cell r="AG3421" t="str">
            <v>CALHA DE PVC, PECAS E ACESSORIOS</v>
          </cell>
          <cell r="AH3421">
            <v>0</v>
          </cell>
          <cell r="AI3421">
            <v>0</v>
          </cell>
        </row>
        <row r="3422">
          <cell r="G3422">
            <v>84044</v>
          </cell>
          <cell r="H3422" t="str">
            <v>CALHA DE BEIRAL, SEMICIRCULAR DE PVC, DIAMETRO 125 MM, INCLUINDO CABECEIRAS, EMENDAS, BOCAIS, SUPORTES E VEDACOES, EXCLUINDO CONDUTORES - FORNECIMENTO E COLOCACAO</v>
          </cell>
          <cell r="I3422" t="str">
            <v>M</v>
          </cell>
          <cell r="J3422">
            <v>127.28</v>
          </cell>
          <cell r="K3422" t="str">
            <v>INSUMO</v>
          </cell>
          <cell r="L3422">
            <v>6111</v>
          </cell>
          <cell r="M3422" t="str">
            <v>SERVENTE</v>
          </cell>
          <cell r="N3422" t="str">
            <v>H</v>
          </cell>
          <cell r="O3422">
            <v>0.44</v>
          </cell>
          <cell r="P3422">
            <v>7.44</v>
          </cell>
          <cell r="Q3422">
            <v>3.27</v>
          </cell>
          <cell r="AD3422" t="str">
            <v>COBE</v>
          </cell>
          <cell r="AE3422" t="str">
            <v>COBERTURA</v>
          </cell>
          <cell r="AF3422">
            <v>83</v>
          </cell>
          <cell r="AG3422" t="str">
            <v>CALHA DE PVC, PECAS E ACESSORIOS</v>
          </cell>
          <cell r="AH3422">
            <v>0</v>
          </cell>
          <cell r="AI3422">
            <v>0</v>
          </cell>
        </row>
        <row r="3423">
          <cell r="G3423">
            <v>84044</v>
          </cell>
          <cell r="H3423" t="str">
            <v>CALHA DE BEIRAL, SEMICIRCULAR DE PVC, DIAMETRO 125 MM, INCLUINDO CABECEIRAS, EMENDAS, BOCAIS, SUPORTES E VEDACOES, EXCLUINDO CONDUTORES - FORNECIMENTO E COLOCACAO</v>
          </cell>
          <cell r="I3423" t="str">
            <v>M</v>
          </cell>
          <cell r="J3423">
            <v>127.28</v>
          </cell>
          <cell r="K3423" t="str">
            <v>INSUMO</v>
          </cell>
          <cell r="L3423">
            <v>11054</v>
          </cell>
          <cell r="M3423" t="str">
            <v>PARAFUSO ROSCA SOBERBA ZINCADO CAB CHATA FENDA SIMPLES 3,2 X 20MM (3/4")   "</v>
          </cell>
          <cell r="N3423" t="str">
            <v>UN</v>
          </cell>
          <cell r="O3423">
            <v>3</v>
          </cell>
          <cell r="P3423">
            <v>0.08</v>
          </cell>
          <cell r="Q3423">
            <v>0.26</v>
          </cell>
          <cell r="AD3423" t="str">
            <v>COBE</v>
          </cell>
          <cell r="AE3423" t="str">
            <v>COBERTURA</v>
          </cell>
          <cell r="AF3423">
            <v>83</v>
          </cell>
          <cell r="AG3423" t="str">
            <v>CALHA DE PVC, PECAS E ACESSORIOS</v>
          </cell>
          <cell r="AH3423">
            <v>0</v>
          </cell>
          <cell r="AI3423">
            <v>0</v>
          </cell>
        </row>
        <row r="3424">
          <cell r="G3424">
            <v>84044</v>
          </cell>
          <cell r="H3424" t="str">
            <v>CALHA DE BEIRAL, SEMICIRCULAR DE PVC, DIAMETRO 125 MM, INCLUINDO CABECEIRAS, EMENDAS, BOCAIS, SUPORTES E VEDACOES, EXCLUINDO CONDUTORES - FORNECIMENTO E COLOCACAO</v>
          </cell>
          <cell r="I3424" t="str">
            <v>M</v>
          </cell>
          <cell r="J3424">
            <v>127.28</v>
          </cell>
          <cell r="K3424" t="str">
            <v>INSUMO</v>
          </cell>
          <cell r="L3424">
            <v>12614</v>
          </cell>
          <cell r="M3424" t="str">
            <v>BOCAL PVC MR AQUAPLUV BEIRAL D =125X88 MM</v>
          </cell>
          <cell r="N3424" t="str">
            <v>UN</v>
          </cell>
          <cell r="O3424">
            <v>0.32999999999999996</v>
          </cell>
          <cell r="P3424">
            <v>68.83</v>
          </cell>
          <cell r="Q3424">
            <v>22.71</v>
          </cell>
          <cell r="AD3424" t="str">
            <v>COBE</v>
          </cell>
          <cell r="AE3424" t="str">
            <v>COBERTURA</v>
          </cell>
          <cell r="AF3424">
            <v>83</v>
          </cell>
          <cell r="AG3424" t="str">
            <v>CALHA DE PVC, PECAS E ACESSORIOS</v>
          </cell>
          <cell r="AH3424">
            <v>0</v>
          </cell>
          <cell r="AI3424">
            <v>0</v>
          </cell>
        </row>
        <row r="3425">
          <cell r="G3425">
            <v>84044</v>
          </cell>
          <cell r="H3425" t="str">
            <v>CALHA DE BEIRAL, SEMICIRCULAR DE PVC, DIAMETRO 125 MM, INCLUINDO CABECEIRAS, EMENDAS, BOCAIS, SUPORTES E VEDACOES, EXCLUINDO CONDUTORES - FORNECIMENTO E COLOCACAO</v>
          </cell>
          <cell r="I3425" t="str">
            <v>M</v>
          </cell>
          <cell r="J3425">
            <v>127.28</v>
          </cell>
          <cell r="K3425" t="str">
            <v>INSUMO</v>
          </cell>
          <cell r="L3425">
            <v>12616</v>
          </cell>
          <cell r="M3425" t="str">
            <v>CABECEIRA DIREITA PVC AQUAPLUV D = 125 MM</v>
          </cell>
          <cell r="N3425" t="str">
            <v>UN</v>
          </cell>
          <cell r="O3425">
            <v>0.11</v>
          </cell>
          <cell r="P3425">
            <v>20.46</v>
          </cell>
          <cell r="Q3425">
            <v>2.25</v>
          </cell>
          <cell r="AD3425" t="str">
            <v>COBE</v>
          </cell>
          <cell r="AE3425" t="str">
            <v>COBERTURA</v>
          </cell>
          <cell r="AF3425">
            <v>83</v>
          </cell>
          <cell r="AG3425" t="str">
            <v>CALHA DE PVC, PECAS E ACESSORIOS</v>
          </cell>
          <cell r="AH3425">
            <v>0</v>
          </cell>
          <cell r="AI3425">
            <v>0</v>
          </cell>
        </row>
        <row r="3426">
          <cell r="G3426">
            <v>84044</v>
          </cell>
          <cell r="H3426" t="str">
            <v>CALHA DE BEIRAL, SEMICIRCULAR DE PVC, DIAMETRO 125 MM, INCLUINDO CABECEIRAS, EMENDAS, BOCAIS, SUPORTES E VEDACOES, EXCLUINDO CONDUTORES - FORNECIMENTO E COLOCACAO</v>
          </cell>
          <cell r="I3426" t="str">
            <v>M</v>
          </cell>
          <cell r="J3426">
            <v>127.28</v>
          </cell>
          <cell r="K3426" t="str">
            <v>INSUMO</v>
          </cell>
          <cell r="L3426">
            <v>12617</v>
          </cell>
          <cell r="M3426" t="str">
            <v>CABECEIRA ESQUERDA PVC AQUAPLUV D = 125 MM</v>
          </cell>
          <cell r="N3426" t="str">
            <v>UN</v>
          </cell>
          <cell r="O3426">
            <v>0.11</v>
          </cell>
          <cell r="P3426">
            <v>21.39</v>
          </cell>
          <cell r="Q3426">
            <v>2.35</v>
          </cell>
          <cell r="AD3426" t="str">
            <v>COBE</v>
          </cell>
          <cell r="AE3426" t="str">
            <v>COBERTURA</v>
          </cell>
          <cell r="AF3426">
            <v>83</v>
          </cell>
          <cell r="AG3426" t="str">
            <v>CALHA DE PVC, PECAS E ACESSORIOS</v>
          </cell>
          <cell r="AH3426">
            <v>0</v>
          </cell>
          <cell r="AI3426">
            <v>0</v>
          </cell>
        </row>
        <row r="3427">
          <cell r="G3427">
            <v>84044</v>
          </cell>
          <cell r="H3427" t="str">
            <v>CALHA DE BEIRAL, SEMICIRCULAR DE PVC, DIAMETRO 125 MM, INCLUINDO CABECEIRAS, EMENDAS, BOCAIS, SUPORTES E VEDACOES, EXCLUINDO CONDUTORES - FORNECIMENTO E COLOCACAO</v>
          </cell>
          <cell r="I3427" t="str">
            <v>M</v>
          </cell>
          <cell r="J3427">
            <v>127.28</v>
          </cell>
          <cell r="K3427" t="str">
            <v>INSUMO</v>
          </cell>
          <cell r="L3427">
            <v>12618</v>
          </cell>
          <cell r="M3427" t="str">
            <v>CALHA PVC AQUAPLUV DN = 125 MM C/ 3,00 M DE COMPRIM=</v>
          </cell>
          <cell r="N3427" t="str">
            <v>UN</v>
          </cell>
          <cell r="O3427">
            <v>0.36</v>
          </cell>
          <cell r="P3427">
            <v>152.44999999999999</v>
          </cell>
          <cell r="Q3427">
            <v>54.88</v>
          </cell>
          <cell r="AD3427" t="str">
            <v>COBE</v>
          </cell>
          <cell r="AE3427" t="str">
            <v>COBERTURA</v>
          </cell>
          <cell r="AF3427">
            <v>83</v>
          </cell>
          <cell r="AG3427" t="str">
            <v>CALHA DE PVC, PECAS E ACESSORIOS</v>
          </cell>
          <cell r="AH3427">
            <v>0</v>
          </cell>
          <cell r="AI3427">
            <v>0</v>
          </cell>
        </row>
        <row r="3428">
          <cell r="G3428">
            <v>84044</v>
          </cell>
          <cell r="H3428" t="str">
            <v>CALHA DE BEIRAL, SEMICIRCULAR DE PVC, DIAMETRO 125 MM, INCLUINDO CABECEIRAS, EMENDAS, BOCAIS, SUPORTES E VEDACOES, EXCLUINDO CONDUTORES - FORNECIMENTO E COLOCACAO</v>
          </cell>
          <cell r="I3428" t="str">
            <v>M</v>
          </cell>
          <cell r="J3428">
            <v>127.28</v>
          </cell>
          <cell r="K3428" t="str">
            <v>INSUMO</v>
          </cell>
          <cell r="L3428">
            <v>12624</v>
          </cell>
          <cell r="M3428" t="str">
            <v>EMENDA MR PVC AQUAPLUV D = 125 MM</v>
          </cell>
          <cell r="N3428" t="str">
            <v>UN</v>
          </cell>
          <cell r="O3428">
            <v>0.22</v>
          </cell>
          <cell r="P3428">
            <v>35.96</v>
          </cell>
          <cell r="Q3428">
            <v>7.91</v>
          </cell>
          <cell r="AD3428" t="str">
            <v>COBE</v>
          </cell>
          <cell r="AE3428" t="str">
            <v>COBERTURA</v>
          </cell>
          <cell r="AF3428">
            <v>83</v>
          </cell>
          <cell r="AG3428" t="str">
            <v>CALHA DE PVC, PECAS E ACESSORIOS</v>
          </cell>
          <cell r="AH3428">
            <v>0</v>
          </cell>
          <cell r="AI3428">
            <v>0</v>
          </cell>
        </row>
        <row r="3429">
          <cell r="G3429">
            <v>84044</v>
          </cell>
          <cell r="H3429" t="str">
            <v>CALHA DE BEIRAL, SEMICIRCULAR DE PVC, DIAMETRO 125 MM, INCLUINDO CABECEIRAS, EMENDAS, BOCAIS, SUPORTES E VEDACOES, EXCLUINDO CONDUTORES - FORNECIMENTO E COLOCACAO</v>
          </cell>
          <cell r="I3429" t="str">
            <v>M</v>
          </cell>
          <cell r="J3429">
            <v>127.28</v>
          </cell>
          <cell r="K3429" t="str">
            <v>INSUMO</v>
          </cell>
          <cell r="L3429">
            <v>12626</v>
          </cell>
          <cell r="M3429" t="str">
            <v>SUPORTE ZINCADO DOBRADO AQUAPLUV (PVC-TIGRE)</v>
          </cell>
          <cell r="N3429" t="str">
            <v>UN</v>
          </cell>
          <cell r="O3429">
            <v>1.5499999999999998</v>
          </cell>
          <cell r="P3429">
            <v>17.77</v>
          </cell>
          <cell r="Q3429">
            <v>27.55</v>
          </cell>
          <cell r="AD3429" t="str">
            <v>COBE</v>
          </cell>
          <cell r="AE3429" t="str">
            <v>COBERTURA</v>
          </cell>
          <cell r="AF3429">
            <v>83</v>
          </cell>
          <cell r="AG3429" t="str">
            <v>CALHA DE PVC, PECAS E ACESSORIOS</v>
          </cell>
          <cell r="AH3429">
            <v>0</v>
          </cell>
          <cell r="AI3429">
            <v>0</v>
          </cell>
        </row>
        <row r="3430">
          <cell r="G3430">
            <v>84044</v>
          </cell>
          <cell r="H3430" t="str">
            <v>CALHA DE BEIRAL, SEMICIRCULAR DE PVC, DIAMETRO 125 MM, INCLUINDO CABECEIRAS, EMENDAS, BOCAIS, SUPORTES E VEDACOES, EXCLUINDO CONDUTORES - FORNECIMENTO E COLOCACAO</v>
          </cell>
          <cell r="I3430" t="str">
            <v>M</v>
          </cell>
          <cell r="J3430">
            <v>127.28</v>
          </cell>
          <cell r="K3430" t="str">
            <v>INSUMO</v>
          </cell>
          <cell r="L3430">
            <v>12627</v>
          </cell>
          <cell r="M3430" t="str">
            <v>VEDACAO PVC AQUAPLUV D = 125 MM</v>
          </cell>
          <cell r="N3430" t="str">
            <v>UN</v>
          </cell>
          <cell r="O3430">
            <v>0.44</v>
          </cell>
          <cell r="P3430">
            <v>2.37</v>
          </cell>
          <cell r="Q3430">
            <v>1.04</v>
          </cell>
          <cell r="AD3430" t="str">
            <v>COBE</v>
          </cell>
          <cell r="AE3430" t="str">
            <v>COBERTURA</v>
          </cell>
          <cell r="AF3430">
            <v>83</v>
          </cell>
          <cell r="AG3430" t="str">
            <v>CALHA DE PVC, PECAS E ACESSORIOS</v>
          </cell>
          <cell r="AH3430">
            <v>0</v>
          </cell>
          <cell r="AI3430">
            <v>0</v>
          </cell>
        </row>
        <row r="3431">
          <cell r="G3431">
            <v>84045</v>
          </cell>
          <cell r="H3431" t="str">
            <v>CONDUTOR PARA CALHA DE BEIRAL, DE PVC, DIAMETRO 88 MM, INCLUINDO CONEXOES E BRACADEIRAS - FORNECIMENTO E COLOCACAO</v>
          </cell>
          <cell r="I3431" t="str">
            <v>M</v>
          </cell>
          <cell r="J3431">
            <v>83.22</v>
          </cell>
          <cell r="R3431">
            <v>3.57</v>
          </cell>
          <cell r="S3431">
            <v>4.3</v>
          </cell>
          <cell r="T3431">
            <v>79.63</v>
          </cell>
          <cell r="U3431">
            <v>95.69</v>
          </cell>
          <cell r="V3431">
            <v>0</v>
          </cell>
          <cell r="W3431">
            <v>0</v>
          </cell>
          <cell r="X3431">
            <v>0</v>
          </cell>
          <cell r="Y3431">
            <v>0</v>
          </cell>
          <cell r="Z3431">
            <v>0</v>
          </cell>
          <cell r="AA3431">
            <v>0</v>
          </cell>
          <cell r="AB3431" t="str">
            <v>CAIXA REFERENCIAL</v>
          </cell>
          <cell r="AD3431" t="str">
            <v>COBE</v>
          </cell>
          <cell r="AE3431" t="str">
            <v>COBERTURA</v>
          </cell>
          <cell r="AF3431">
            <v>83</v>
          </cell>
          <cell r="AG3431" t="str">
            <v>CALHA DE PVC, PECAS E ACESSORIOS</v>
          </cell>
          <cell r="AH3431">
            <v>0</v>
          </cell>
          <cell r="AI3431">
            <v>0</v>
          </cell>
        </row>
        <row r="3432">
          <cell r="G3432">
            <v>84045</v>
          </cell>
          <cell r="H3432" t="str">
            <v>CONDUTOR PARA CALHA DE BEIRAL, DE PVC, DIAMETRO 88 MM, INCLUINDO CONEXOES E BRACADEIRAS - FORNECIMENTO E COLOCACAO</v>
          </cell>
          <cell r="I3432" t="str">
            <v>M</v>
          </cell>
          <cell r="J3432">
            <v>83.22</v>
          </cell>
          <cell r="K3432" t="str">
            <v>INSUMO</v>
          </cell>
          <cell r="L3432">
            <v>119</v>
          </cell>
          <cell r="M3432" t="str">
            <v>ADESIVO PARA PVC BISNAGA COM 75 GR</v>
          </cell>
          <cell r="N3432" t="str">
            <v>UN</v>
          </cell>
          <cell r="O3432">
            <v>0.1</v>
          </cell>
          <cell r="P3432">
            <v>3.76</v>
          </cell>
          <cell r="Q3432">
            <v>0.37</v>
          </cell>
          <cell r="AD3432" t="str">
            <v>COBE</v>
          </cell>
          <cell r="AE3432" t="str">
            <v>COBERTURA</v>
          </cell>
          <cell r="AF3432">
            <v>83</v>
          </cell>
          <cell r="AG3432" t="str">
            <v>CALHA DE PVC, PECAS E ACESSORIOS</v>
          </cell>
          <cell r="AH3432">
            <v>0</v>
          </cell>
          <cell r="AI3432">
            <v>0</v>
          </cell>
        </row>
        <row r="3433">
          <cell r="G3433">
            <v>84045</v>
          </cell>
          <cell r="H3433" t="str">
            <v>CONDUTOR PARA CALHA DE BEIRAL, DE PVC, DIAMETRO 88 MM, INCLUINDO CONEXOES E BRACADEIRAS - FORNECIMENTO E COLOCACAO</v>
          </cell>
          <cell r="I3433" t="str">
            <v>M</v>
          </cell>
          <cell r="J3433">
            <v>83.22</v>
          </cell>
          <cell r="K3433" t="str">
            <v>INSUMO</v>
          </cell>
          <cell r="L3433">
            <v>4750</v>
          </cell>
          <cell r="M3433" t="str">
            <v>PEDREIRO</v>
          </cell>
          <cell r="N3433" t="str">
            <v>H</v>
          </cell>
          <cell r="O3433">
            <v>0.19</v>
          </cell>
          <cell r="P3433">
            <v>11.39</v>
          </cell>
          <cell r="Q3433">
            <v>2.16</v>
          </cell>
          <cell r="AD3433" t="str">
            <v>COBE</v>
          </cell>
          <cell r="AE3433" t="str">
            <v>COBERTURA</v>
          </cell>
          <cell r="AF3433">
            <v>83</v>
          </cell>
          <cell r="AG3433" t="str">
            <v>CALHA DE PVC, PECAS E ACESSORIOS</v>
          </cell>
          <cell r="AH3433">
            <v>0</v>
          </cell>
          <cell r="AI3433">
            <v>0</v>
          </cell>
        </row>
        <row r="3434">
          <cell r="G3434">
            <v>84045</v>
          </cell>
          <cell r="H3434" t="str">
            <v>CONDUTOR PARA CALHA DE BEIRAL, DE PVC, DIAMETRO 88 MM, INCLUINDO CONEXOES E BRACADEIRAS - FORNECIMENTO E COLOCACAO</v>
          </cell>
          <cell r="I3434" t="str">
            <v>M</v>
          </cell>
          <cell r="J3434">
            <v>83.22</v>
          </cell>
          <cell r="K3434" t="str">
            <v>INSUMO</v>
          </cell>
          <cell r="L3434">
            <v>6111</v>
          </cell>
          <cell r="M3434" t="str">
            <v>SERVENTE</v>
          </cell>
          <cell r="N3434" t="str">
            <v>H</v>
          </cell>
          <cell r="O3434">
            <v>0.19</v>
          </cell>
          <cell r="P3434">
            <v>7.44</v>
          </cell>
          <cell r="Q3434">
            <v>1.41</v>
          </cell>
          <cell r="AD3434" t="str">
            <v>COBE</v>
          </cell>
          <cell r="AE3434" t="str">
            <v>COBERTURA</v>
          </cell>
          <cell r="AF3434">
            <v>83</v>
          </cell>
          <cell r="AG3434" t="str">
            <v>CALHA DE PVC, PECAS E ACESSORIOS</v>
          </cell>
          <cell r="AH3434">
            <v>0</v>
          </cell>
          <cell r="AI3434">
            <v>0</v>
          </cell>
        </row>
        <row r="3435">
          <cell r="G3435">
            <v>84045</v>
          </cell>
          <cell r="H3435" t="str">
            <v>CONDUTOR PARA CALHA DE BEIRAL, DE PVC, DIAMETRO 88 MM, INCLUINDO CONEXOES E BRACADEIRAS - FORNECIMENTO E COLOCACAO</v>
          </cell>
          <cell r="I3435" t="str">
            <v>M</v>
          </cell>
          <cell r="J3435">
            <v>83.22</v>
          </cell>
          <cell r="K3435" t="str">
            <v>INSUMO</v>
          </cell>
          <cell r="L3435">
            <v>11056</v>
          </cell>
          <cell r="M3435" t="str">
            <v>PARAFUSO ROSCA SOBERBA ZINCADO CAB CHATA FENDA SIMPLES 3,8 X 30MM (1.1/4")</v>
          </cell>
          <cell r="N3435" t="str">
            <v>UN</v>
          </cell>
          <cell r="O3435">
            <v>1.3</v>
          </cell>
          <cell r="P3435">
            <v>0.08</v>
          </cell>
          <cell r="Q3435">
            <v>0.11</v>
          </cell>
          <cell r="AD3435" t="str">
            <v>COBE</v>
          </cell>
          <cell r="AE3435" t="str">
            <v>COBERTURA</v>
          </cell>
          <cell r="AF3435">
            <v>83</v>
          </cell>
          <cell r="AG3435" t="str">
            <v>CALHA DE PVC, PECAS E ACESSORIOS</v>
          </cell>
          <cell r="AH3435">
            <v>0</v>
          </cell>
          <cell r="AI3435">
            <v>0</v>
          </cell>
        </row>
        <row r="3436">
          <cell r="G3436">
            <v>84045</v>
          </cell>
          <cell r="H3436" t="str">
            <v>CONDUTOR PARA CALHA DE BEIRAL, DE PVC, DIAMETRO 88 MM, INCLUINDO CONEXOES E BRACADEIRAS - FORNECIMENTO E COLOCACAO</v>
          </cell>
          <cell r="I3436" t="str">
            <v>M</v>
          </cell>
          <cell r="J3436">
            <v>83.22</v>
          </cell>
          <cell r="K3436" t="str">
            <v>INSUMO</v>
          </cell>
          <cell r="L3436">
            <v>11946</v>
          </cell>
          <cell r="M3436" t="str">
            <v>BUCHA NYLON S-5</v>
          </cell>
          <cell r="N3436" t="str">
            <v>UN</v>
          </cell>
          <cell r="O3436">
            <v>1.3</v>
          </cell>
          <cell r="P3436">
            <v>0.05</v>
          </cell>
          <cell r="Q3436">
            <v>0.06</v>
          </cell>
          <cell r="AD3436" t="str">
            <v>COBE</v>
          </cell>
          <cell r="AE3436" t="str">
            <v>COBERTURA</v>
          </cell>
          <cell r="AF3436">
            <v>83</v>
          </cell>
          <cell r="AG3436" t="str">
            <v>CALHA DE PVC, PECAS E ACESSORIOS</v>
          </cell>
          <cell r="AH3436">
            <v>0</v>
          </cell>
          <cell r="AI3436">
            <v>0</v>
          </cell>
        </row>
        <row r="3437">
          <cell r="G3437">
            <v>84045</v>
          </cell>
          <cell r="H3437" t="str">
            <v>CONDUTOR PARA CALHA DE BEIRAL, DE PVC, DIAMETRO 88 MM, INCLUINDO CONEXOES E BRACADEIRAS - FORNECIMENTO E COLOCACAO</v>
          </cell>
          <cell r="I3437" t="str">
            <v>M</v>
          </cell>
          <cell r="J3437">
            <v>83.22</v>
          </cell>
          <cell r="K3437" t="str">
            <v>INSUMO</v>
          </cell>
          <cell r="L3437">
            <v>12615</v>
          </cell>
          <cell r="M3437" t="str">
            <v>BRACADEIRA PVC AQUAPLUV D = 88MM</v>
          </cell>
          <cell r="N3437" t="str">
            <v>UN</v>
          </cell>
          <cell r="O3437">
            <v>0.65999999999999992</v>
          </cell>
          <cell r="P3437">
            <v>13.43</v>
          </cell>
          <cell r="Q3437">
            <v>8.86</v>
          </cell>
          <cell r="AD3437" t="str">
            <v>COBE</v>
          </cell>
          <cell r="AE3437" t="str">
            <v>COBERTURA</v>
          </cell>
          <cell r="AF3437">
            <v>83</v>
          </cell>
          <cell r="AG3437" t="str">
            <v>CALHA DE PVC, PECAS E ACESSORIOS</v>
          </cell>
          <cell r="AH3437">
            <v>0</v>
          </cell>
          <cell r="AI3437">
            <v>0</v>
          </cell>
        </row>
        <row r="3438">
          <cell r="G3438">
            <v>84045</v>
          </cell>
          <cell r="H3438" t="str">
            <v>CONDUTOR PARA CALHA DE BEIRAL, DE PVC, DIAMETRO 88 MM, INCLUINDO CONEXOES E BRACADEIRAS - FORNECIMENTO E COLOCACAO</v>
          </cell>
          <cell r="I3438" t="str">
            <v>M</v>
          </cell>
          <cell r="J3438">
            <v>83.22</v>
          </cell>
          <cell r="K3438" t="str">
            <v>INSUMO</v>
          </cell>
          <cell r="L3438">
            <v>12623</v>
          </cell>
          <cell r="M3438" t="str">
            <v>CONDUTOR PVC AQUAPLUV C=88 MM</v>
          </cell>
          <cell r="N3438" t="str">
            <v>M</v>
          </cell>
          <cell r="O3438">
            <v>0.36</v>
          </cell>
          <cell r="P3438">
            <v>126.82</v>
          </cell>
          <cell r="Q3438">
            <v>45.65</v>
          </cell>
          <cell r="AD3438" t="str">
            <v>COBE</v>
          </cell>
          <cell r="AE3438" t="str">
            <v>COBERTURA</v>
          </cell>
          <cell r="AF3438">
            <v>83</v>
          </cell>
          <cell r="AG3438" t="str">
            <v>CALHA DE PVC, PECAS E ACESSORIOS</v>
          </cell>
          <cell r="AH3438">
            <v>0</v>
          </cell>
          <cell r="AI3438">
            <v>0</v>
          </cell>
        </row>
        <row r="3439">
          <cell r="G3439">
            <v>84045</v>
          </cell>
          <cell r="H3439" t="str">
            <v>CONDUTOR PARA CALHA DE BEIRAL, DE PVC, DIAMETRO 88 MM, INCLUINDO CONEXOES E BRACADEIRAS - FORNECIMENTO E COLOCACAO</v>
          </cell>
          <cell r="I3439" t="str">
            <v>M</v>
          </cell>
          <cell r="J3439">
            <v>83.22</v>
          </cell>
          <cell r="K3439" t="str">
            <v>INSUMO</v>
          </cell>
          <cell r="L3439">
            <v>12628</v>
          </cell>
          <cell r="M3439" t="str">
            <v>JOELHO PVC AQUAPLUV 60G D = 88 MM</v>
          </cell>
          <cell r="N3439" t="str">
            <v>UN</v>
          </cell>
          <cell r="O3439">
            <v>0.65999999999999992</v>
          </cell>
          <cell r="P3439">
            <v>23.46</v>
          </cell>
          <cell r="Q3439">
            <v>15.48</v>
          </cell>
          <cell r="AD3439" t="str">
            <v>COBE</v>
          </cell>
          <cell r="AE3439" t="str">
            <v>COBERTURA</v>
          </cell>
          <cell r="AF3439">
            <v>83</v>
          </cell>
          <cell r="AG3439" t="str">
            <v>CALHA DE PVC, PECAS E ACESSORIOS</v>
          </cell>
          <cell r="AH3439">
            <v>0</v>
          </cell>
          <cell r="AI3439">
            <v>0</v>
          </cell>
        </row>
        <row r="3440">
          <cell r="G3440">
            <v>84045</v>
          </cell>
          <cell r="H3440" t="str">
            <v>CONDUTOR PARA CALHA DE BEIRAL, DE PVC, DIAMETRO 88 MM, INCLUINDO CONEXOES E BRACADEIRAS - FORNECIMENTO E COLOCACAO</v>
          </cell>
          <cell r="I3440" t="str">
            <v>M</v>
          </cell>
          <cell r="J3440">
            <v>83.22</v>
          </cell>
          <cell r="K3440" t="str">
            <v>INSUMO</v>
          </cell>
          <cell r="L3440">
            <v>12629</v>
          </cell>
          <cell r="M3440" t="str">
            <v>JOELHO PVC AQUAPLUV 90G D = 88 MM</v>
          </cell>
          <cell r="N3440" t="str">
            <v>UN</v>
          </cell>
          <cell r="O3440">
            <v>0.32999999999999996</v>
          </cell>
          <cell r="P3440">
            <v>27.49</v>
          </cell>
          <cell r="Q3440">
            <v>9.07</v>
          </cell>
          <cell r="AD3440" t="str">
            <v>COBE</v>
          </cell>
          <cell r="AE3440" t="str">
            <v>COBERTURA</v>
          </cell>
          <cell r="AF3440">
            <v>83</v>
          </cell>
          <cell r="AG3440" t="str">
            <v>CALHA DE PVC, PECAS E ACESSORIOS</v>
          </cell>
          <cell r="AH3440">
            <v>0</v>
          </cell>
          <cell r="AI3440">
            <v>0</v>
          </cell>
        </row>
        <row r="3441">
          <cell r="G3441">
            <v>72104</v>
          </cell>
          <cell r="H3441" t="str">
            <v>CALHA EM CHAPA DE ACO GALVANIZADO NUMERO 24, DESENVOLVIMENTO DE 33CM</v>
          </cell>
          <cell r="I3441" t="str">
            <v>M</v>
          </cell>
          <cell r="J3441">
            <v>24.48</v>
          </cell>
          <cell r="R3441">
            <v>6.59</v>
          </cell>
          <cell r="S3441">
            <v>26.93</v>
          </cell>
          <cell r="T3441">
            <v>17.88</v>
          </cell>
          <cell r="U3441">
            <v>73.06</v>
          </cell>
          <cell r="V3441">
            <v>0</v>
          </cell>
          <cell r="W3441">
            <v>0</v>
          </cell>
          <cell r="X3441">
            <v>0</v>
          </cell>
          <cell r="Y3441">
            <v>0</v>
          </cell>
          <cell r="Z3441">
            <v>0</v>
          </cell>
          <cell r="AA3441">
            <v>0</v>
          </cell>
          <cell r="AB3441" t="str">
            <v>CAIXA REFERENCIAL</v>
          </cell>
          <cell r="AD3441" t="str">
            <v>COBE</v>
          </cell>
          <cell r="AE3441" t="str">
            <v>COBERTURA</v>
          </cell>
          <cell r="AF3441">
            <v>84</v>
          </cell>
          <cell r="AG3441" t="str">
            <v>CALHA METALICA</v>
          </cell>
          <cell r="AH3441">
            <v>0</v>
          </cell>
          <cell r="AI3441">
            <v>0</v>
          </cell>
        </row>
        <row r="3442">
          <cell r="G3442">
            <v>72104</v>
          </cell>
          <cell r="H3442" t="str">
            <v>CALHA EM CHAPA DE ACO GALVANIZADO NUMERO 24, DESENVOLVIMENTO DE 33CM</v>
          </cell>
          <cell r="I3442" t="str">
            <v>M</v>
          </cell>
          <cell r="J3442">
            <v>24.48</v>
          </cell>
          <cell r="K3442" t="str">
            <v>INSUMO</v>
          </cell>
          <cell r="L3442">
            <v>1108</v>
          </cell>
          <cell r="M3442" t="str">
            <v>CALHA CHAPA GALVANIZADA NUM 24 L = 33CM</v>
          </cell>
          <cell r="N3442" t="str">
            <v>M</v>
          </cell>
          <cell r="O3442">
            <v>1.05</v>
          </cell>
          <cell r="P3442">
            <v>13.33</v>
          </cell>
          <cell r="Q3442">
            <v>13.99</v>
          </cell>
          <cell r="AD3442" t="str">
            <v>COBE</v>
          </cell>
          <cell r="AE3442" t="str">
            <v>COBERTURA</v>
          </cell>
          <cell r="AF3442">
            <v>84</v>
          </cell>
          <cell r="AG3442" t="str">
            <v>CALHA METALICA</v>
          </cell>
          <cell r="AH3442">
            <v>0</v>
          </cell>
          <cell r="AI3442">
            <v>0</v>
          </cell>
        </row>
        <row r="3443">
          <cell r="G3443">
            <v>72104</v>
          </cell>
          <cell r="H3443" t="str">
            <v>CALHA EM CHAPA DE ACO GALVANIZADO NUMERO 24, DESENVOLVIMENTO DE 33CM</v>
          </cell>
          <cell r="I3443" t="str">
            <v>M</v>
          </cell>
          <cell r="J3443">
            <v>24.48</v>
          </cell>
          <cell r="K3443" t="str">
            <v>INSUMO</v>
          </cell>
          <cell r="L3443">
            <v>5061</v>
          </cell>
          <cell r="M3443" t="str">
            <v>PREGO POLIDO COM CABECA 18 X 27</v>
          </cell>
          <cell r="N3443" t="str">
            <v>KG</v>
          </cell>
          <cell r="O3443">
            <v>0.1</v>
          </cell>
          <cell r="P3443">
            <v>6.8</v>
          </cell>
          <cell r="Q3443">
            <v>0.68</v>
          </cell>
          <cell r="AD3443" t="str">
            <v>COBE</v>
          </cell>
          <cell r="AE3443" t="str">
            <v>COBERTURA</v>
          </cell>
          <cell r="AF3443">
            <v>84</v>
          </cell>
          <cell r="AG3443" t="str">
            <v>CALHA METALICA</v>
          </cell>
          <cell r="AH3443">
            <v>0</v>
          </cell>
          <cell r="AI3443">
            <v>0</v>
          </cell>
        </row>
        <row r="3444">
          <cell r="G3444">
            <v>72104</v>
          </cell>
          <cell r="H3444" t="str">
            <v>CALHA EM CHAPA DE ACO GALVANIZADO NUMERO 24, DESENVOLVIMENTO DE 33CM</v>
          </cell>
          <cell r="I3444" t="str">
            <v>M</v>
          </cell>
          <cell r="J3444">
            <v>24.48</v>
          </cell>
          <cell r="K3444" t="str">
            <v>INSUMO</v>
          </cell>
          <cell r="L3444">
            <v>5104</v>
          </cell>
          <cell r="M3444" t="str">
            <v>REBITE DE ALUMINIO VAZADO DE REPUXO, 3,2 X 8MM - (1KG=1025UNID)</v>
          </cell>
          <cell r="N3444" t="str">
            <v>KG</v>
          </cell>
          <cell r="O3444">
            <v>0.03</v>
          </cell>
          <cell r="P3444">
            <v>46.33</v>
          </cell>
          <cell r="Q3444">
            <v>1.39</v>
          </cell>
          <cell r="AD3444" t="str">
            <v>COBE</v>
          </cell>
          <cell r="AE3444" t="str">
            <v>COBERTURA</v>
          </cell>
          <cell r="AF3444">
            <v>84</v>
          </cell>
          <cell r="AG3444" t="str">
            <v>CALHA METALICA</v>
          </cell>
          <cell r="AH3444">
            <v>0</v>
          </cell>
          <cell r="AI3444">
            <v>0</v>
          </cell>
        </row>
        <row r="3445">
          <cell r="G3445">
            <v>72104</v>
          </cell>
          <cell r="H3445" t="str">
            <v>CALHA EM CHAPA DE ACO GALVANIZADO NUMERO 24, DESENVOLVIMENTO DE 33CM</v>
          </cell>
          <cell r="I3445" t="str">
            <v>M</v>
          </cell>
          <cell r="J3445">
            <v>24.48</v>
          </cell>
          <cell r="K3445" t="str">
            <v>INSUMO</v>
          </cell>
          <cell r="L3445">
            <v>6111</v>
          </cell>
          <cell r="M3445" t="str">
            <v>SERVENTE</v>
          </cell>
          <cell r="N3445" t="str">
            <v>H</v>
          </cell>
          <cell r="O3445">
            <v>0.35</v>
          </cell>
          <cell r="P3445">
            <v>7.44</v>
          </cell>
          <cell r="Q3445">
            <v>2.6</v>
          </cell>
          <cell r="AD3445" t="str">
            <v>COBE</v>
          </cell>
          <cell r="AE3445" t="str">
            <v>COBERTURA</v>
          </cell>
          <cell r="AF3445">
            <v>84</v>
          </cell>
          <cell r="AG3445" t="str">
            <v>CALHA METALICA</v>
          </cell>
          <cell r="AH3445">
            <v>0</v>
          </cell>
          <cell r="AI3445">
            <v>0</v>
          </cell>
        </row>
        <row r="3446">
          <cell r="G3446">
            <v>72104</v>
          </cell>
          <cell r="H3446" t="str">
            <v>CALHA EM CHAPA DE ACO GALVANIZADO NUMERO 24, DESENVOLVIMENTO DE 33CM</v>
          </cell>
          <cell r="I3446" t="str">
            <v>M</v>
          </cell>
          <cell r="J3446">
            <v>24.48</v>
          </cell>
          <cell r="K3446" t="str">
            <v>INSUMO</v>
          </cell>
          <cell r="L3446">
            <v>12869</v>
          </cell>
          <cell r="M3446" t="str">
            <v>TELHADISTA</v>
          </cell>
          <cell r="N3446" t="str">
            <v>H</v>
          </cell>
          <cell r="O3446">
            <v>0.35</v>
          </cell>
          <cell r="P3446">
            <v>11.39</v>
          </cell>
          <cell r="Q3446">
            <v>3.98</v>
          </cell>
          <cell r="AD3446" t="str">
            <v>COBE</v>
          </cell>
          <cell r="AE3446" t="str">
            <v>COBERTURA</v>
          </cell>
          <cell r="AF3446">
            <v>84</v>
          </cell>
          <cell r="AG3446" t="str">
            <v>CALHA METALICA</v>
          </cell>
          <cell r="AH3446">
            <v>0</v>
          </cell>
          <cell r="AI3446">
            <v>0</v>
          </cell>
        </row>
        <row r="3447">
          <cell r="G3447">
            <v>72104</v>
          </cell>
          <cell r="H3447" t="str">
            <v>CALHA EM CHAPA DE ACO GALVANIZADO NUMERO 24, DESENVOLVIMENTO DE 33CM</v>
          </cell>
          <cell r="I3447" t="str">
            <v>M</v>
          </cell>
          <cell r="J3447">
            <v>24.48</v>
          </cell>
          <cell r="K3447" t="str">
            <v>INSUMO</v>
          </cell>
          <cell r="L3447">
            <v>13388</v>
          </cell>
          <cell r="M3447" t="str">
            <v>SOLDA 50/50</v>
          </cell>
          <cell r="N3447" t="str">
            <v>KG</v>
          </cell>
          <cell r="O3447">
            <v>0.04</v>
          </cell>
          <cell r="P3447">
            <v>45.35</v>
          </cell>
          <cell r="Q3447">
            <v>1.81</v>
          </cell>
          <cell r="AD3447" t="str">
            <v>COBE</v>
          </cell>
          <cell r="AE3447" t="str">
            <v>COBERTURA</v>
          </cell>
          <cell r="AF3447">
            <v>84</v>
          </cell>
          <cell r="AG3447" t="str">
            <v>CALHA METALICA</v>
          </cell>
          <cell r="AH3447">
            <v>0</v>
          </cell>
          <cell r="AI3447">
            <v>0</v>
          </cell>
        </row>
        <row r="3448">
          <cell r="G3448">
            <v>72105</v>
          </cell>
          <cell r="H3448" t="str">
            <v>CALHA EM CHAPA DE ACO GALVANIZADO NUMERO 24, DESENVOLVIMENTO DE 50CM</v>
          </cell>
          <cell r="I3448" t="str">
            <v>M</v>
          </cell>
          <cell r="J3448">
            <v>36.71</v>
          </cell>
          <cell r="R3448">
            <v>10.36</v>
          </cell>
          <cell r="S3448">
            <v>28.22</v>
          </cell>
          <cell r="T3448">
            <v>26.34</v>
          </cell>
          <cell r="U3448">
            <v>71.77</v>
          </cell>
          <cell r="V3448">
            <v>0</v>
          </cell>
          <cell r="W3448">
            <v>0</v>
          </cell>
          <cell r="X3448">
            <v>0</v>
          </cell>
          <cell r="Y3448">
            <v>0</v>
          </cell>
          <cell r="Z3448">
            <v>0</v>
          </cell>
          <cell r="AA3448">
            <v>0</v>
          </cell>
          <cell r="AB3448" t="str">
            <v>CAIXA REFERENCIAL</v>
          </cell>
          <cell r="AD3448" t="str">
            <v>COBE</v>
          </cell>
          <cell r="AE3448" t="str">
            <v>COBERTURA</v>
          </cell>
          <cell r="AF3448">
            <v>84</v>
          </cell>
          <cell r="AG3448" t="str">
            <v>CALHA METALICA</v>
          </cell>
          <cell r="AH3448">
            <v>0</v>
          </cell>
          <cell r="AI3448">
            <v>0</v>
          </cell>
        </row>
        <row r="3449">
          <cell r="G3449">
            <v>72105</v>
          </cell>
          <cell r="H3449" t="str">
            <v>CALHA EM CHAPA DE ACO GALVANIZADO NUMERO 24, DESENVOLVIMENTO DE 50CM</v>
          </cell>
          <cell r="I3449" t="str">
            <v>M</v>
          </cell>
          <cell r="J3449">
            <v>36.71</v>
          </cell>
          <cell r="K3449" t="str">
            <v>INSUMO</v>
          </cell>
          <cell r="L3449">
            <v>1118</v>
          </cell>
          <cell r="M3449" t="str">
            <v>CALHA CHAPA GALVANIZADA NUM 24 L = 50CM</v>
          </cell>
          <cell r="N3449" t="str">
            <v>M</v>
          </cell>
          <cell r="O3449">
            <v>1.05</v>
          </cell>
          <cell r="P3449">
            <v>19.329999999999998</v>
          </cell>
          <cell r="Q3449">
            <v>20.3</v>
          </cell>
          <cell r="AD3449" t="str">
            <v>COBE</v>
          </cell>
          <cell r="AE3449" t="str">
            <v>COBERTURA</v>
          </cell>
          <cell r="AF3449">
            <v>84</v>
          </cell>
          <cell r="AG3449" t="str">
            <v>CALHA METALICA</v>
          </cell>
          <cell r="AH3449">
            <v>0</v>
          </cell>
          <cell r="AI3449">
            <v>0</v>
          </cell>
        </row>
        <row r="3450">
          <cell r="G3450">
            <v>72105</v>
          </cell>
          <cell r="H3450" t="str">
            <v>CALHA EM CHAPA DE ACO GALVANIZADO NUMERO 24, DESENVOLVIMENTO DE 50CM</v>
          </cell>
          <cell r="I3450" t="str">
            <v>M</v>
          </cell>
          <cell r="J3450">
            <v>36.71</v>
          </cell>
          <cell r="K3450" t="str">
            <v>INSUMO</v>
          </cell>
          <cell r="L3450">
            <v>5061</v>
          </cell>
          <cell r="M3450" t="str">
            <v>PREGO POLIDO COM CABECA 18 X 27</v>
          </cell>
          <cell r="N3450" t="str">
            <v>KG</v>
          </cell>
          <cell r="O3450">
            <v>0.15</v>
          </cell>
          <cell r="P3450">
            <v>6.8</v>
          </cell>
          <cell r="Q3450">
            <v>1.02</v>
          </cell>
          <cell r="AD3450" t="str">
            <v>COBE</v>
          </cell>
          <cell r="AE3450" t="str">
            <v>COBERTURA</v>
          </cell>
          <cell r="AF3450">
            <v>84</v>
          </cell>
          <cell r="AG3450" t="str">
            <v>CALHA METALICA</v>
          </cell>
          <cell r="AH3450">
            <v>0</v>
          </cell>
          <cell r="AI3450">
            <v>0</v>
          </cell>
        </row>
        <row r="3451">
          <cell r="G3451">
            <v>72105</v>
          </cell>
          <cell r="H3451" t="str">
            <v>CALHA EM CHAPA DE ACO GALVANIZADO NUMERO 24, DESENVOLVIMENTO DE 50CM</v>
          </cell>
          <cell r="I3451" t="str">
            <v>M</v>
          </cell>
          <cell r="J3451">
            <v>36.71</v>
          </cell>
          <cell r="K3451" t="str">
            <v>INSUMO</v>
          </cell>
          <cell r="L3451">
            <v>5104</v>
          </cell>
          <cell r="M3451" t="str">
            <v>REBITE DE ALUMINIO VAZADO DE REPUXO, 3,2 X 8MM - (1KG=1025UNID)</v>
          </cell>
          <cell r="N3451" t="str">
            <v>KG</v>
          </cell>
          <cell r="O3451">
            <v>0.04</v>
          </cell>
          <cell r="P3451">
            <v>46.33</v>
          </cell>
          <cell r="Q3451">
            <v>1.85</v>
          </cell>
          <cell r="AD3451" t="str">
            <v>COBE</v>
          </cell>
          <cell r="AE3451" t="str">
            <v>COBERTURA</v>
          </cell>
          <cell r="AF3451">
            <v>84</v>
          </cell>
          <cell r="AG3451" t="str">
            <v>CALHA METALICA</v>
          </cell>
          <cell r="AH3451">
            <v>0</v>
          </cell>
          <cell r="AI3451">
            <v>0</v>
          </cell>
        </row>
        <row r="3452">
          <cell r="G3452">
            <v>72105</v>
          </cell>
          <cell r="H3452" t="str">
            <v>CALHA EM CHAPA DE ACO GALVANIZADO NUMERO 24, DESENVOLVIMENTO DE 50CM</v>
          </cell>
          <cell r="I3452" t="str">
            <v>M</v>
          </cell>
          <cell r="J3452">
            <v>36.71</v>
          </cell>
          <cell r="K3452" t="str">
            <v>INSUMO</v>
          </cell>
          <cell r="L3452">
            <v>6111</v>
          </cell>
          <cell r="M3452" t="str">
            <v>SERVENTE</v>
          </cell>
          <cell r="N3452" t="str">
            <v>H</v>
          </cell>
          <cell r="O3452">
            <v>0.54999999999999993</v>
          </cell>
          <cell r="P3452">
            <v>7.44</v>
          </cell>
          <cell r="Q3452">
            <v>4.09</v>
          </cell>
          <cell r="AD3452" t="str">
            <v>COBE</v>
          </cell>
          <cell r="AE3452" t="str">
            <v>COBERTURA</v>
          </cell>
          <cell r="AF3452">
            <v>84</v>
          </cell>
          <cell r="AG3452" t="str">
            <v>CALHA METALICA</v>
          </cell>
          <cell r="AH3452">
            <v>0</v>
          </cell>
          <cell r="AI3452">
            <v>0</v>
          </cell>
        </row>
        <row r="3453">
          <cell r="G3453">
            <v>72105</v>
          </cell>
          <cell r="H3453" t="str">
            <v>CALHA EM CHAPA DE ACO GALVANIZADO NUMERO 24, DESENVOLVIMENTO DE 50CM</v>
          </cell>
          <cell r="I3453" t="str">
            <v>M</v>
          </cell>
          <cell r="J3453">
            <v>36.71</v>
          </cell>
          <cell r="K3453" t="str">
            <v>INSUMO</v>
          </cell>
          <cell r="L3453">
            <v>12869</v>
          </cell>
          <cell r="M3453" t="str">
            <v>TELHADISTA</v>
          </cell>
          <cell r="N3453" t="str">
            <v>H</v>
          </cell>
          <cell r="O3453">
            <v>0.54999999999999993</v>
          </cell>
          <cell r="P3453">
            <v>11.39</v>
          </cell>
          <cell r="Q3453">
            <v>6.26</v>
          </cell>
          <cell r="AD3453" t="str">
            <v>COBE</v>
          </cell>
          <cell r="AE3453" t="str">
            <v>COBERTURA</v>
          </cell>
          <cell r="AF3453">
            <v>84</v>
          </cell>
          <cell r="AG3453" t="str">
            <v>CALHA METALICA</v>
          </cell>
          <cell r="AH3453">
            <v>0</v>
          </cell>
          <cell r="AI3453">
            <v>0</v>
          </cell>
        </row>
        <row r="3454">
          <cell r="G3454">
            <v>72105</v>
          </cell>
          <cell r="H3454" t="str">
            <v>CALHA EM CHAPA DE ACO GALVANIZADO NUMERO 24, DESENVOLVIMENTO DE 50CM</v>
          </cell>
          <cell r="I3454" t="str">
            <v>M</v>
          </cell>
          <cell r="J3454">
            <v>36.71</v>
          </cell>
          <cell r="K3454" t="str">
            <v>INSUMO</v>
          </cell>
          <cell r="L3454">
            <v>13388</v>
          </cell>
          <cell r="M3454" t="str">
            <v>SOLDA 50/50</v>
          </cell>
          <cell r="N3454" t="str">
            <v>KG</v>
          </cell>
          <cell r="O3454">
            <v>6.9999999999999993E-2</v>
          </cell>
          <cell r="P3454">
            <v>45.35</v>
          </cell>
          <cell r="Q3454">
            <v>3.17</v>
          </cell>
          <cell r="AD3454" t="str">
            <v>COBE</v>
          </cell>
          <cell r="AE3454" t="str">
            <v>COBERTURA</v>
          </cell>
          <cell r="AF3454">
            <v>84</v>
          </cell>
          <cell r="AG3454" t="str">
            <v>CALHA METALICA</v>
          </cell>
          <cell r="AH3454">
            <v>0</v>
          </cell>
          <cell r="AI3454">
            <v>0</v>
          </cell>
        </row>
        <row r="3455">
          <cell r="G3455">
            <v>84046</v>
          </cell>
          <cell r="H3455" t="str">
            <v>CALHA DE CHAPA GALVANIZADA NUMERO 26, COM DESENVOLVIMENTO DE 10 CM</v>
          </cell>
          <cell r="I3455" t="str">
            <v>M</v>
          </cell>
          <cell r="J3455">
            <v>8.84</v>
          </cell>
          <cell r="R3455">
            <v>1.5</v>
          </cell>
          <cell r="S3455">
            <v>17.04</v>
          </cell>
          <cell r="T3455">
            <v>7.33</v>
          </cell>
          <cell r="U3455">
            <v>82.95</v>
          </cell>
          <cell r="V3455">
            <v>0</v>
          </cell>
          <cell r="W3455">
            <v>0</v>
          </cell>
          <cell r="X3455">
            <v>0</v>
          </cell>
          <cell r="Y3455">
            <v>0</v>
          </cell>
          <cell r="Z3455">
            <v>0</v>
          </cell>
          <cell r="AA3455">
            <v>0</v>
          </cell>
          <cell r="AB3455" t="str">
            <v>CAIXA REFERENCIAL</v>
          </cell>
          <cell r="AD3455" t="str">
            <v>COBE</v>
          </cell>
          <cell r="AE3455" t="str">
            <v>COBERTURA</v>
          </cell>
          <cell r="AF3455">
            <v>84</v>
          </cell>
          <cell r="AG3455" t="str">
            <v>CALHA METALICA</v>
          </cell>
          <cell r="AH3455">
            <v>0</v>
          </cell>
          <cell r="AI3455">
            <v>0</v>
          </cell>
        </row>
        <row r="3456">
          <cell r="G3456">
            <v>84046</v>
          </cell>
          <cell r="H3456" t="str">
            <v>CALHA DE CHAPA GALVANIZADA NUMERO 26, COM DESENVOLVIMENTO DE 10 CM</v>
          </cell>
          <cell r="I3456" t="str">
            <v>M</v>
          </cell>
          <cell r="J3456">
            <v>8.84</v>
          </cell>
          <cell r="K3456" t="str">
            <v>INSUMO</v>
          </cell>
          <cell r="L3456">
            <v>1119</v>
          </cell>
          <cell r="M3456" t="str">
            <v>CALHA CHAPA GALVANIZADA NUM 26 L = 10CM</v>
          </cell>
          <cell r="N3456" t="str">
            <v>M</v>
          </cell>
          <cell r="O3456">
            <v>1.1000000000000001</v>
          </cell>
          <cell r="P3456">
            <v>6.66</v>
          </cell>
          <cell r="Q3456">
            <v>7.33</v>
          </cell>
          <cell r="AD3456" t="str">
            <v>COBE</v>
          </cell>
          <cell r="AE3456" t="str">
            <v>COBERTURA</v>
          </cell>
          <cell r="AF3456">
            <v>84</v>
          </cell>
          <cell r="AG3456" t="str">
            <v>CALHA METALICA</v>
          </cell>
          <cell r="AH3456">
            <v>0</v>
          </cell>
          <cell r="AI3456">
            <v>0</v>
          </cell>
        </row>
        <row r="3457">
          <cell r="G3457">
            <v>84046</v>
          </cell>
          <cell r="H3457" t="str">
            <v>CALHA DE CHAPA GALVANIZADA NUMERO 26, COM DESENVOLVIMENTO DE 10 CM</v>
          </cell>
          <cell r="I3457" t="str">
            <v>M</v>
          </cell>
          <cell r="J3457">
            <v>8.84</v>
          </cell>
          <cell r="K3457" t="str">
            <v>INSUMO</v>
          </cell>
          <cell r="L3457">
            <v>6111</v>
          </cell>
          <cell r="M3457" t="str">
            <v>SERVENTE</v>
          </cell>
          <cell r="N3457" t="str">
            <v>H</v>
          </cell>
          <cell r="O3457">
            <v>0.08</v>
          </cell>
          <cell r="P3457">
            <v>7.44</v>
          </cell>
          <cell r="Q3457">
            <v>0.59</v>
          </cell>
          <cell r="AD3457" t="str">
            <v>COBE</v>
          </cell>
          <cell r="AE3457" t="str">
            <v>COBERTURA</v>
          </cell>
          <cell r="AF3457">
            <v>84</v>
          </cell>
          <cell r="AG3457" t="str">
            <v>CALHA METALICA</v>
          </cell>
          <cell r="AH3457">
            <v>0</v>
          </cell>
          <cell r="AI3457">
            <v>0</v>
          </cell>
        </row>
        <row r="3458">
          <cell r="G3458">
            <v>84046</v>
          </cell>
          <cell r="H3458" t="str">
            <v>CALHA DE CHAPA GALVANIZADA NUMERO 26, COM DESENVOLVIMENTO DE 10 CM</v>
          </cell>
          <cell r="I3458" t="str">
            <v>M</v>
          </cell>
          <cell r="J3458">
            <v>8.84</v>
          </cell>
          <cell r="K3458" t="str">
            <v>INSUMO</v>
          </cell>
          <cell r="L3458">
            <v>12869</v>
          </cell>
          <cell r="M3458" t="str">
            <v>TELHADISTA</v>
          </cell>
          <cell r="N3458" t="str">
            <v>H</v>
          </cell>
          <cell r="O3458">
            <v>0.08</v>
          </cell>
          <cell r="P3458">
            <v>11.39</v>
          </cell>
          <cell r="Q3458">
            <v>0.91</v>
          </cell>
          <cell r="AD3458" t="str">
            <v>COBE</v>
          </cell>
          <cell r="AE3458" t="str">
            <v>COBERTURA</v>
          </cell>
          <cell r="AF3458">
            <v>84</v>
          </cell>
          <cell r="AG3458" t="str">
            <v>CALHA METALICA</v>
          </cell>
          <cell r="AH3458">
            <v>0</v>
          </cell>
          <cell r="AI3458">
            <v>0</v>
          </cell>
        </row>
        <row r="3459">
          <cell r="G3459">
            <v>72106</v>
          </cell>
          <cell r="H3459" t="str">
            <v>RUFO EM CHAPA DE ACO GALVANIZADO NUMERO 24, DESENVOLVIMENTO DE 16CM</v>
          </cell>
          <cell r="I3459" t="str">
            <v>M</v>
          </cell>
          <cell r="J3459">
            <v>15.65</v>
          </cell>
          <cell r="R3459">
            <v>3.76</v>
          </cell>
          <cell r="S3459">
            <v>24.08</v>
          </cell>
          <cell r="T3459">
            <v>11.87</v>
          </cell>
          <cell r="U3459">
            <v>75.91</v>
          </cell>
          <cell r="V3459">
            <v>0</v>
          </cell>
          <cell r="W3459">
            <v>0</v>
          </cell>
          <cell r="X3459">
            <v>0</v>
          </cell>
          <cell r="Y3459">
            <v>0</v>
          </cell>
          <cell r="Z3459">
            <v>0</v>
          </cell>
          <cell r="AA3459">
            <v>0</v>
          </cell>
          <cell r="AB3459" t="str">
            <v>CAIXA REFERENCIAL</v>
          </cell>
          <cell r="AD3459" t="str">
            <v>COBE</v>
          </cell>
          <cell r="AE3459" t="str">
            <v>COBERTURA</v>
          </cell>
          <cell r="AF3459">
            <v>86</v>
          </cell>
          <cell r="AG3459" t="str">
            <v>RUFO METALICO</v>
          </cell>
          <cell r="AH3459">
            <v>0</v>
          </cell>
          <cell r="AI3459">
            <v>0</v>
          </cell>
        </row>
        <row r="3460">
          <cell r="G3460">
            <v>72106</v>
          </cell>
          <cell r="H3460" t="str">
            <v>RUFO EM CHAPA DE ACO GALVANIZADO NUMERO 24, DESENVOLVIMENTO DE 16CM</v>
          </cell>
          <cell r="I3460" t="str">
            <v>M</v>
          </cell>
          <cell r="J3460">
            <v>15.65</v>
          </cell>
          <cell r="K3460" t="str">
            <v>INSUMO</v>
          </cell>
          <cell r="L3460">
            <v>1115</v>
          </cell>
          <cell r="M3460" t="str">
            <v>RUFO CHAPA GALVANIZADA NUM 24 L = 16CM</v>
          </cell>
          <cell r="N3460" t="str">
            <v>M</v>
          </cell>
          <cell r="O3460">
            <v>1.05</v>
          </cell>
          <cell r="P3460">
            <v>10.66</v>
          </cell>
          <cell r="Q3460">
            <v>11.19</v>
          </cell>
          <cell r="AD3460" t="str">
            <v>COBE</v>
          </cell>
          <cell r="AE3460" t="str">
            <v>COBERTURA</v>
          </cell>
          <cell r="AF3460">
            <v>86</v>
          </cell>
          <cell r="AG3460" t="str">
            <v>RUFO METALICO</v>
          </cell>
          <cell r="AH3460">
            <v>0</v>
          </cell>
          <cell r="AI3460">
            <v>0</v>
          </cell>
        </row>
        <row r="3461">
          <cell r="G3461">
            <v>72106</v>
          </cell>
          <cell r="H3461" t="str">
            <v>RUFO EM CHAPA DE ACO GALVANIZADO NUMERO 24, DESENVOLVIMENTO DE 16CM</v>
          </cell>
          <cell r="I3461" t="str">
            <v>M</v>
          </cell>
          <cell r="J3461">
            <v>15.65</v>
          </cell>
          <cell r="K3461" t="str">
            <v>INSUMO</v>
          </cell>
          <cell r="L3461">
            <v>5061</v>
          </cell>
          <cell r="M3461" t="str">
            <v>PREGO POLIDO COM CABECA 18 X 27</v>
          </cell>
          <cell r="N3461" t="str">
            <v>KG</v>
          </cell>
          <cell r="O3461">
            <v>0.1</v>
          </cell>
          <cell r="P3461">
            <v>6.8</v>
          </cell>
          <cell r="Q3461">
            <v>0.68</v>
          </cell>
          <cell r="AD3461" t="str">
            <v>COBE</v>
          </cell>
          <cell r="AE3461" t="str">
            <v>COBERTURA</v>
          </cell>
          <cell r="AF3461">
            <v>86</v>
          </cell>
          <cell r="AG3461" t="str">
            <v>RUFO METALICO</v>
          </cell>
          <cell r="AH3461">
            <v>0</v>
          </cell>
          <cell r="AI3461">
            <v>0</v>
          </cell>
        </row>
        <row r="3462">
          <cell r="G3462">
            <v>72106</v>
          </cell>
          <cell r="H3462" t="str">
            <v>RUFO EM CHAPA DE ACO GALVANIZADO NUMERO 24, DESENVOLVIMENTO DE 16CM</v>
          </cell>
          <cell r="I3462" t="str">
            <v>M</v>
          </cell>
          <cell r="J3462">
            <v>15.65</v>
          </cell>
          <cell r="K3462" t="str">
            <v>INSUMO</v>
          </cell>
          <cell r="L3462">
            <v>6111</v>
          </cell>
          <cell r="M3462" t="str">
            <v>SERVENTE</v>
          </cell>
          <cell r="N3462" t="str">
            <v>H</v>
          </cell>
          <cell r="O3462">
            <v>0.2</v>
          </cell>
          <cell r="P3462">
            <v>7.44</v>
          </cell>
          <cell r="Q3462">
            <v>1.48</v>
          </cell>
          <cell r="AD3462" t="str">
            <v>COBE</v>
          </cell>
          <cell r="AE3462" t="str">
            <v>COBERTURA</v>
          </cell>
          <cell r="AF3462">
            <v>86</v>
          </cell>
          <cell r="AG3462" t="str">
            <v>RUFO METALICO</v>
          </cell>
          <cell r="AH3462">
            <v>0</v>
          </cell>
          <cell r="AI3462">
            <v>0</v>
          </cell>
        </row>
        <row r="3463">
          <cell r="G3463">
            <v>72106</v>
          </cell>
          <cell r="H3463" t="str">
            <v>RUFO EM CHAPA DE ACO GALVANIZADO NUMERO 24, DESENVOLVIMENTO DE 16CM</v>
          </cell>
          <cell r="I3463" t="str">
            <v>M</v>
          </cell>
          <cell r="J3463">
            <v>15.65</v>
          </cell>
          <cell r="K3463" t="str">
            <v>INSUMO</v>
          </cell>
          <cell r="L3463">
            <v>12869</v>
          </cell>
          <cell r="M3463" t="str">
            <v>TELHADISTA</v>
          </cell>
          <cell r="N3463" t="str">
            <v>H</v>
          </cell>
          <cell r="O3463">
            <v>0.2</v>
          </cell>
          <cell r="P3463">
            <v>11.39</v>
          </cell>
          <cell r="Q3463">
            <v>2.27</v>
          </cell>
          <cell r="AD3463" t="str">
            <v>COBE</v>
          </cell>
          <cell r="AE3463" t="str">
            <v>COBERTURA</v>
          </cell>
          <cell r="AF3463">
            <v>86</v>
          </cell>
          <cell r="AG3463" t="str">
            <v>RUFO METALICO</v>
          </cell>
          <cell r="AH3463">
            <v>0</v>
          </cell>
          <cell r="AI3463">
            <v>0</v>
          </cell>
        </row>
        <row r="3464">
          <cell r="G3464">
            <v>72107</v>
          </cell>
          <cell r="H3464" t="str">
            <v>RUFO EM CHAPA DE ACO GALVANIZADO NUMERO 24, DESENVOLVIMENTO DE 25CM</v>
          </cell>
          <cell r="I3464" t="str">
            <v>M</v>
          </cell>
          <cell r="J3464">
            <v>19.04</v>
          </cell>
          <cell r="R3464">
            <v>4.71</v>
          </cell>
          <cell r="S3464">
            <v>24.73</v>
          </cell>
          <cell r="T3464">
            <v>14.33</v>
          </cell>
          <cell r="U3464">
            <v>75.260000000000005</v>
          </cell>
          <cell r="V3464">
            <v>0</v>
          </cell>
          <cell r="W3464">
            <v>0</v>
          </cell>
          <cell r="X3464">
            <v>0</v>
          </cell>
          <cell r="Y3464">
            <v>0</v>
          </cell>
          <cell r="Z3464">
            <v>0</v>
          </cell>
          <cell r="AA3464">
            <v>0</v>
          </cell>
          <cell r="AB3464" t="str">
            <v>CAIXA REFERENCIAL</v>
          </cell>
          <cell r="AD3464" t="str">
            <v>COBE</v>
          </cell>
          <cell r="AE3464" t="str">
            <v>COBERTURA</v>
          </cell>
          <cell r="AF3464">
            <v>86</v>
          </cell>
          <cell r="AG3464" t="str">
            <v>RUFO METALICO</v>
          </cell>
          <cell r="AH3464">
            <v>0</v>
          </cell>
          <cell r="AI3464">
            <v>0</v>
          </cell>
        </row>
        <row r="3465">
          <cell r="G3465">
            <v>72107</v>
          </cell>
          <cell r="H3465" t="str">
            <v>RUFO EM CHAPA DE ACO GALVANIZADO NUMERO 24, DESENVOLVIMENTO DE 25CM</v>
          </cell>
          <cell r="I3465" t="str">
            <v>M</v>
          </cell>
          <cell r="J3465">
            <v>19.04</v>
          </cell>
          <cell r="K3465" t="str">
            <v>INSUMO</v>
          </cell>
          <cell r="L3465">
            <v>1116</v>
          </cell>
          <cell r="M3465" t="str">
            <v>RUFO CHAPA GALVANIZADA NUM 24 L = 25CM</v>
          </cell>
          <cell r="N3465" t="str">
            <v>M</v>
          </cell>
          <cell r="O3465">
            <v>1.05</v>
          </cell>
          <cell r="P3465">
            <v>13</v>
          </cell>
          <cell r="Q3465">
            <v>13.65</v>
          </cell>
          <cell r="AD3465" t="str">
            <v>COBE</v>
          </cell>
          <cell r="AE3465" t="str">
            <v>COBERTURA</v>
          </cell>
          <cell r="AF3465">
            <v>86</v>
          </cell>
          <cell r="AG3465" t="str">
            <v>RUFO METALICO</v>
          </cell>
          <cell r="AH3465">
            <v>0</v>
          </cell>
          <cell r="AI3465">
            <v>0</v>
          </cell>
        </row>
        <row r="3466">
          <cell r="G3466">
            <v>72107</v>
          </cell>
          <cell r="H3466" t="str">
            <v>RUFO EM CHAPA DE ACO GALVANIZADO NUMERO 24, DESENVOLVIMENTO DE 25CM</v>
          </cell>
          <cell r="I3466" t="str">
            <v>M</v>
          </cell>
          <cell r="J3466">
            <v>19.04</v>
          </cell>
          <cell r="K3466" t="str">
            <v>INSUMO</v>
          </cell>
          <cell r="L3466">
            <v>5061</v>
          </cell>
          <cell r="M3466" t="str">
            <v>PREGO POLIDO COM CABECA 18 X 27</v>
          </cell>
          <cell r="N3466" t="str">
            <v>KG</v>
          </cell>
          <cell r="O3466">
            <v>0.1</v>
          </cell>
          <cell r="P3466">
            <v>6.8</v>
          </cell>
          <cell r="Q3466">
            <v>0.68</v>
          </cell>
          <cell r="AD3466" t="str">
            <v>COBE</v>
          </cell>
          <cell r="AE3466" t="str">
            <v>COBERTURA</v>
          </cell>
          <cell r="AF3466">
            <v>86</v>
          </cell>
          <cell r="AG3466" t="str">
            <v>RUFO METALICO</v>
          </cell>
          <cell r="AH3466">
            <v>0</v>
          </cell>
          <cell r="AI3466">
            <v>0</v>
          </cell>
        </row>
        <row r="3467">
          <cell r="G3467">
            <v>72107</v>
          </cell>
          <cell r="H3467" t="str">
            <v>RUFO EM CHAPA DE ACO GALVANIZADO NUMERO 24, DESENVOLVIMENTO DE 25CM</v>
          </cell>
          <cell r="I3467" t="str">
            <v>M</v>
          </cell>
          <cell r="J3467">
            <v>19.04</v>
          </cell>
          <cell r="K3467" t="str">
            <v>INSUMO</v>
          </cell>
          <cell r="L3467">
            <v>6111</v>
          </cell>
          <cell r="M3467" t="str">
            <v>SERVENTE</v>
          </cell>
          <cell r="N3467" t="str">
            <v>H</v>
          </cell>
          <cell r="O3467">
            <v>0.25</v>
          </cell>
          <cell r="P3467">
            <v>7.44</v>
          </cell>
          <cell r="Q3467">
            <v>1.86</v>
          </cell>
          <cell r="AD3467" t="str">
            <v>COBE</v>
          </cell>
          <cell r="AE3467" t="str">
            <v>COBERTURA</v>
          </cell>
          <cell r="AF3467">
            <v>86</v>
          </cell>
          <cell r="AG3467" t="str">
            <v>RUFO METALICO</v>
          </cell>
          <cell r="AH3467">
            <v>0</v>
          </cell>
          <cell r="AI3467">
            <v>0</v>
          </cell>
        </row>
        <row r="3468">
          <cell r="G3468">
            <v>72107</v>
          </cell>
          <cell r="H3468" t="str">
            <v>RUFO EM CHAPA DE ACO GALVANIZADO NUMERO 24, DESENVOLVIMENTO DE 25CM</v>
          </cell>
          <cell r="I3468" t="str">
            <v>M</v>
          </cell>
          <cell r="J3468">
            <v>19.04</v>
          </cell>
          <cell r="K3468" t="str">
            <v>INSUMO</v>
          </cell>
          <cell r="L3468">
            <v>12869</v>
          </cell>
          <cell r="M3468" t="str">
            <v>TELHADISTA</v>
          </cell>
          <cell r="N3468" t="str">
            <v>H</v>
          </cell>
          <cell r="O3468">
            <v>0.25</v>
          </cell>
          <cell r="P3468">
            <v>11.39</v>
          </cell>
          <cell r="Q3468">
            <v>2.84</v>
          </cell>
          <cell r="AD3468" t="str">
            <v>COBE</v>
          </cell>
          <cell r="AE3468" t="str">
            <v>COBERTURA</v>
          </cell>
          <cell r="AF3468">
            <v>86</v>
          </cell>
          <cell r="AG3468" t="str">
            <v>RUFO METALICO</v>
          </cell>
          <cell r="AH3468">
            <v>0</v>
          </cell>
          <cell r="AI3468">
            <v>0</v>
          </cell>
        </row>
        <row r="3469">
          <cell r="G3469">
            <v>72108</v>
          </cell>
          <cell r="H3469" t="str">
            <v>RUFO EM CHAPA DE ACO GALVANIZADO NUMERO 24, DESENVOLVIMENTO DE 33CM</v>
          </cell>
          <cell r="I3469" t="str">
            <v>M</v>
          </cell>
          <cell r="J3469">
            <v>30.37</v>
          </cell>
          <cell r="R3469">
            <v>6.59</v>
          </cell>
          <cell r="S3469">
            <v>21.71</v>
          </cell>
          <cell r="T3469">
            <v>23.78</v>
          </cell>
          <cell r="U3469">
            <v>78.28</v>
          </cell>
          <cell r="V3469">
            <v>0</v>
          </cell>
          <cell r="W3469">
            <v>0</v>
          </cell>
          <cell r="X3469">
            <v>0</v>
          </cell>
          <cell r="Y3469">
            <v>0</v>
          </cell>
          <cell r="Z3469">
            <v>0</v>
          </cell>
          <cell r="AA3469">
            <v>0</v>
          </cell>
          <cell r="AB3469" t="str">
            <v>CAIXA REFERENCIAL</v>
          </cell>
          <cell r="AD3469" t="str">
            <v>COBE</v>
          </cell>
          <cell r="AE3469" t="str">
            <v>COBERTURA</v>
          </cell>
          <cell r="AF3469">
            <v>86</v>
          </cell>
          <cell r="AG3469" t="str">
            <v>RUFO METALICO</v>
          </cell>
          <cell r="AH3469">
            <v>0</v>
          </cell>
          <cell r="AI3469">
            <v>0</v>
          </cell>
        </row>
        <row r="3470">
          <cell r="G3470">
            <v>72108</v>
          </cell>
          <cell r="H3470" t="str">
            <v>RUFO EM CHAPA DE ACO GALVANIZADO NUMERO 24, DESENVOLVIMENTO DE 33CM</v>
          </cell>
          <cell r="I3470" t="str">
            <v>M</v>
          </cell>
          <cell r="J3470">
            <v>30.37</v>
          </cell>
          <cell r="K3470" t="str">
            <v>INSUMO</v>
          </cell>
          <cell r="L3470">
            <v>1111</v>
          </cell>
          <cell r="M3470" t="str">
            <v>RUFO CHAPA GALVANIZADA NUM 24 L = 33CM</v>
          </cell>
          <cell r="N3470" t="str">
            <v>M</v>
          </cell>
          <cell r="O3470">
            <v>1.05</v>
          </cell>
          <cell r="P3470">
            <v>22</v>
          </cell>
          <cell r="Q3470">
            <v>23.1</v>
          </cell>
          <cell r="AD3470" t="str">
            <v>COBE</v>
          </cell>
          <cell r="AE3470" t="str">
            <v>COBERTURA</v>
          </cell>
          <cell r="AF3470">
            <v>86</v>
          </cell>
          <cell r="AG3470" t="str">
            <v>RUFO METALICO</v>
          </cell>
          <cell r="AH3470">
            <v>0</v>
          </cell>
          <cell r="AI3470">
            <v>0</v>
          </cell>
        </row>
        <row r="3471">
          <cell r="G3471">
            <v>72108</v>
          </cell>
          <cell r="H3471" t="str">
            <v>RUFO EM CHAPA DE ACO GALVANIZADO NUMERO 24, DESENVOLVIMENTO DE 33CM</v>
          </cell>
          <cell r="I3471" t="str">
            <v>M</v>
          </cell>
          <cell r="J3471">
            <v>30.37</v>
          </cell>
          <cell r="K3471" t="str">
            <v>INSUMO</v>
          </cell>
          <cell r="L3471">
            <v>5061</v>
          </cell>
          <cell r="M3471" t="str">
            <v>PREGO POLIDO COM CABECA 18 X 27</v>
          </cell>
          <cell r="N3471" t="str">
            <v>KG</v>
          </cell>
          <cell r="O3471">
            <v>0.1</v>
          </cell>
          <cell r="P3471">
            <v>6.8</v>
          </cell>
          <cell r="Q3471">
            <v>0.68</v>
          </cell>
          <cell r="AD3471" t="str">
            <v>COBE</v>
          </cell>
          <cell r="AE3471" t="str">
            <v>COBERTURA</v>
          </cell>
          <cell r="AF3471">
            <v>86</v>
          </cell>
          <cell r="AG3471" t="str">
            <v>RUFO METALICO</v>
          </cell>
          <cell r="AH3471">
            <v>0</v>
          </cell>
          <cell r="AI3471">
            <v>0</v>
          </cell>
        </row>
        <row r="3472">
          <cell r="G3472">
            <v>72108</v>
          </cell>
          <cell r="H3472" t="str">
            <v>RUFO EM CHAPA DE ACO GALVANIZADO NUMERO 24, DESENVOLVIMENTO DE 33CM</v>
          </cell>
          <cell r="I3472" t="str">
            <v>M</v>
          </cell>
          <cell r="J3472">
            <v>30.37</v>
          </cell>
          <cell r="K3472" t="str">
            <v>INSUMO</v>
          </cell>
          <cell r="L3472">
            <v>6111</v>
          </cell>
          <cell r="M3472" t="str">
            <v>SERVENTE</v>
          </cell>
          <cell r="N3472" t="str">
            <v>H</v>
          </cell>
          <cell r="O3472">
            <v>0.35</v>
          </cell>
          <cell r="P3472">
            <v>7.44</v>
          </cell>
          <cell r="Q3472">
            <v>2.6</v>
          </cell>
          <cell r="AD3472" t="str">
            <v>COBE</v>
          </cell>
          <cell r="AE3472" t="str">
            <v>COBERTURA</v>
          </cell>
          <cell r="AF3472">
            <v>86</v>
          </cell>
          <cell r="AG3472" t="str">
            <v>RUFO METALICO</v>
          </cell>
          <cell r="AH3472">
            <v>0</v>
          </cell>
          <cell r="AI3472">
            <v>0</v>
          </cell>
        </row>
        <row r="3473">
          <cell r="G3473">
            <v>72108</v>
          </cell>
          <cell r="H3473" t="str">
            <v>RUFO EM CHAPA DE ACO GALVANIZADO NUMERO 24, DESENVOLVIMENTO DE 33CM</v>
          </cell>
          <cell r="I3473" t="str">
            <v>M</v>
          </cell>
          <cell r="J3473">
            <v>30.37</v>
          </cell>
          <cell r="K3473" t="str">
            <v>INSUMO</v>
          </cell>
          <cell r="L3473">
            <v>12869</v>
          </cell>
          <cell r="M3473" t="str">
            <v>TELHADISTA</v>
          </cell>
          <cell r="N3473" t="str">
            <v>H</v>
          </cell>
          <cell r="O3473">
            <v>0.35</v>
          </cell>
          <cell r="P3473">
            <v>11.39</v>
          </cell>
          <cell r="Q3473">
            <v>3.98</v>
          </cell>
          <cell r="AD3473" t="str">
            <v>COBE</v>
          </cell>
          <cell r="AE3473" t="str">
            <v>COBERTURA</v>
          </cell>
          <cell r="AF3473">
            <v>86</v>
          </cell>
          <cell r="AG3473" t="str">
            <v>RUFO METALICO</v>
          </cell>
          <cell r="AH3473">
            <v>0</v>
          </cell>
          <cell r="AI3473">
            <v>0</v>
          </cell>
        </row>
        <row r="3474">
          <cell r="G3474">
            <v>72109</v>
          </cell>
          <cell r="H3474" t="str">
            <v>RUFO EM CHAPA DE ACO GALVANIZADO NUMERO 24, DESENVOLVIMENTO DE 50CM</v>
          </cell>
          <cell r="I3474" t="str">
            <v>M</v>
          </cell>
          <cell r="J3474">
            <v>31.34</v>
          </cell>
          <cell r="R3474">
            <v>10.36</v>
          </cell>
          <cell r="S3474">
            <v>33.06</v>
          </cell>
          <cell r="T3474">
            <v>20.98</v>
          </cell>
          <cell r="U3474">
            <v>66.930000000000007</v>
          </cell>
          <cell r="V3474">
            <v>0</v>
          </cell>
          <cell r="W3474">
            <v>0</v>
          </cell>
          <cell r="X3474">
            <v>0</v>
          </cell>
          <cell r="Y3474">
            <v>0</v>
          </cell>
          <cell r="Z3474">
            <v>0</v>
          </cell>
          <cell r="AA3474">
            <v>0</v>
          </cell>
          <cell r="AB3474" t="str">
            <v>CAIXA REFERENCIAL</v>
          </cell>
          <cell r="AD3474" t="str">
            <v>COBE</v>
          </cell>
          <cell r="AE3474" t="str">
            <v>COBERTURA</v>
          </cell>
          <cell r="AF3474">
            <v>86</v>
          </cell>
          <cell r="AG3474" t="str">
            <v>RUFO METALICO</v>
          </cell>
          <cell r="AH3474">
            <v>0</v>
          </cell>
          <cell r="AI3474">
            <v>0</v>
          </cell>
        </row>
        <row r="3475">
          <cell r="G3475">
            <v>72109</v>
          </cell>
          <cell r="H3475" t="str">
            <v>RUFO EM CHAPA DE ACO GALVANIZADO NUMERO 24, DESENVOLVIMENTO DE 50CM</v>
          </cell>
          <cell r="I3475" t="str">
            <v>M</v>
          </cell>
          <cell r="J3475">
            <v>31.34</v>
          </cell>
          <cell r="K3475" t="str">
            <v>INSUMO</v>
          </cell>
          <cell r="L3475">
            <v>1114</v>
          </cell>
          <cell r="M3475" t="str">
            <v>RUFO CHAPA GALVANIZADA NUM 24 L = 50CM</v>
          </cell>
          <cell r="N3475" t="str">
            <v>M</v>
          </cell>
          <cell r="O3475">
            <v>1.05</v>
          </cell>
          <cell r="P3475">
            <v>19.329999999999998</v>
          </cell>
          <cell r="Q3475">
            <v>20.3</v>
          </cell>
          <cell r="AD3475" t="str">
            <v>COBE</v>
          </cell>
          <cell r="AE3475" t="str">
            <v>COBERTURA</v>
          </cell>
          <cell r="AF3475">
            <v>86</v>
          </cell>
          <cell r="AG3475" t="str">
            <v>RUFO METALICO</v>
          </cell>
          <cell r="AH3475">
            <v>0</v>
          </cell>
          <cell r="AI3475">
            <v>0</v>
          </cell>
        </row>
        <row r="3476">
          <cell r="G3476">
            <v>72109</v>
          </cell>
          <cell r="H3476" t="str">
            <v>RUFO EM CHAPA DE ACO GALVANIZADO NUMERO 24, DESENVOLVIMENTO DE 50CM</v>
          </cell>
          <cell r="I3476" t="str">
            <v>M</v>
          </cell>
          <cell r="J3476">
            <v>31.34</v>
          </cell>
          <cell r="K3476" t="str">
            <v>INSUMO</v>
          </cell>
          <cell r="L3476">
            <v>5061</v>
          </cell>
          <cell r="M3476" t="str">
            <v>PREGO POLIDO COM CABECA 18 X 27</v>
          </cell>
          <cell r="N3476" t="str">
            <v>KG</v>
          </cell>
          <cell r="O3476">
            <v>0.1</v>
          </cell>
          <cell r="P3476">
            <v>6.8</v>
          </cell>
          <cell r="Q3476">
            <v>0.68</v>
          </cell>
          <cell r="AD3476" t="str">
            <v>COBE</v>
          </cell>
          <cell r="AE3476" t="str">
            <v>COBERTURA</v>
          </cell>
          <cell r="AF3476">
            <v>86</v>
          </cell>
          <cell r="AG3476" t="str">
            <v>RUFO METALICO</v>
          </cell>
          <cell r="AH3476">
            <v>0</v>
          </cell>
          <cell r="AI3476">
            <v>0</v>
          </cell>
        </row>
        <row r="3477">
          <cell r="G3477">
            <v>72109</v>
          </cell>
          <cell r="H3477" t="str">
            <v>RUFO EM CHAPA DE ACO GALVANIZADO NUMERO 24, DESENVOLVIMENTO DE 50CM</v>
          </cell>
          <cell r="I3477" t="str">
            <v>M</v>
          </cell>
          <cell r="J3477">
            <v>31.34</v>
          </cell>
          <cell r="K3477" t="str">
            <v>INSUMO</v>
          </cell>
          <cell r="L3477">
            <v>6111</v>
          </cell>
          <cell r="M3477" t="str">
            <v>SERVENTE</v>
          </cell>
          <cell r="N3477" t="str">
            <v>H</v>
          </cell>
          <cell r="O3477">
            <v>0.54999999999999993</v>
          </cell>
          <cell r="P3477">
            <v>7.44</v>
          </cell>
          <cell r="Q3477">
            <v>4.09</v>
          </cell>
          <cell r="AD3477" t="str">
            <v>COBE</v>
          </cell>
          <cell r="AE3477" t="str">
            <v>COBERTURA</v>
          </cell>
          <cell r="AF3477">
            <v>86</v>
          </cell>
          <cell r="AG3477" t="str">
            <v>RUFO METALICO</v>
          </cell>
          <cell r="AH3477">
            <v>0</v>
          </cell>
          <cell r="AI3477">
            <v>0</v>
          </cell>
        </row>
        <row r="3478">
          <cell r="G3478">
            <v>72109</v>
          </cell>
          <cell r="H3478" t="str">
            <v>RUFO EM CHAPA DE ACO GALVANIZADO NUMERO 24, DESENVOLVIMENTO DE 50CM</v>
          </cell>
          <cell r="I3478" t="str">
            <v>M</v>
          </cell>
          <cell r="J3478">
            <v>31.34</v>
          </cell>
          <cell r="K3478" t="str">
            <v>INSUMO</v>
          </cell>
          <cell r="L3478">
            <v>12869</v>
          </cell>
          <cell r="M3478" t="str">
            <v>TELHADISTA</v>
          </cell>
          <cell r="N3478" t="str">
            <v>H</v>
          </cell>
          <cell r="O3478">
            <v>0.54999999999999993</v>
          </cell>
          <cell r="P3478">
            <v>11.39</v>
          </cell>
          <cell r="Q3478">
            <v>6.26</v>
          </cell>
          <cell r="AD3478" t="str">
            <v>COBE</v>
          </cell>
          <cell r="AE3478" t="str">
            <v>COBERTURA</v>
          </cell>
          <cell r="AF3478">
            <v>86</v>
          </cell>
          <cell r="AG3478" t="str">
            <v>RUFO METALICO</v>
          </cell>
          <cell r="AH3478">
            <v>0</v>
          </cell>
          <cell r="AI3478">
            <v>0</v>
          </cell>
        </row>
        <row r="3479">
          <cell r="G3479" t="str">
            <v>73868/1</v>
          </cell>
          <cell r="H3479" t="str">
            <v>RUFO EM FIBROCIMENTO, INCLUSO ACESSORIOS DE FIXACAO E VEDACAO</v>
          </cell>
          <cell r="I3479" t="str">
            <v>M</v>
          </cell>
          <cell r="J3479">
            <v>26.36</v>
          </cell>
          <cell r="R3479">
            <v>3.02</v>
          </cell>
          <cell r="S3479">
            <v>11.46</v>
          </cell>
          <cell r="T3479">
            <v>23.34</v>
          </cell>
          <cell r="U3479">
            <v>88.53</v>
          </cell>
          <cell r="V3479">
            <v>0</v>
          </cell>
          <cell r="W3479">
            <v>0</v>
          </cell>
          <cell r="X3479">
            <v>0</v>
          </cell>
          <cell r="Y3479">
            <v>0</v>
          </cell>
          <cell r="Z3479">
            <v>0</v>
          </cell>
          <cell r="AA3479">
            <v>0</v>
          </cell>
          <cell r="AB3479" t="str">
            <v>CAIXA REFERENCIAL</v>
          </cell>
          <cell r="AD3479" t="str">
            <v>COBE</v>
          </cell>
          <cell r="AE3479" t="str">
            <v>COBERTURA</v>
          </cell>
          <cell r="AF3479">
            <v>87</v>
          </cell>
          <cell r="AG3479" t="str">
            <v>RUFO/ESPIGAO/RINCAO DIVERSOS</v>
          </cell>
          <cell r="AH3479">
            <v>73868</v>
          </cell>
          <cell r="AI3479" t="str">
            <v>RUFOS PARA COBERTURAS EM TELHAS FIBROCIMENTO</v>
          </cell>
        </row>
        <row r="3480">
          <cell r="G3480" t="str">
            <v>73868/1</v>
          </cell>
          <cell r="H3480" t="str">
            <v>RUFO EM FIBROCIMENTO, INCLUSO ACESSORIOS DE FIXACAO E VEDACAO</v>
          </cell>
          <cell r="I3480" t="str">
            <v>M</v>
          </cell>
          <cell r="J3480">
            <v>26.36</v>
          </cell>
          <cell r="K3480" t="str">
            <v>INSUMO</v>
          </cell>
          <cell r="L3480">
            <v>1607</v>
          </cell>
          <cell r="M3480" t="str">
            <v>CONJUNTO ARRUELAS DE VEDACAO 5/16" P/ TELHA FIBROCIMENTO (UMA ARRUELA METALICA E UMA ARRULA PVC - CONICAS)</v>
          </cell>
          <cell r="N3480" t="str">
            <v>CJ</v>
          </cell>
          <cell r="O3480">
            <v>1.1499999999999999</v>
          </cell>
          <cell r="P3480">
            <v>0.1</v>
          </cell>
          <cell r="Q3480">
            <v>0.11</v>
          </cell>
          <cell r="AD3480" t="str">
            <v>COBE</v>
          </cell>
          <cell r="AE3480" t="str">
            <v>COBERTURA</v>
          </cell>
          <cell r="AF3480">
            <v>87</v>
          </cell>
          <cell r="AG3480" t="str">
            <v>RUFO/ESPIGAO/RINCAO DIVERSOS</v>
          </cell>
          <cell r="AH3480">
            <v>73868</v>
          </cell>
          <cell r="AI3480" t="str">
            <v>RUFOS PARA COBERTURAS EM TELHAS FIBROCIMENTO</v>
          </cell>
        </row>
        <row r="3481">
          <cell r="G3481" t="str">
            <v>73868/1</v>
          </cell>
          <cell r="H3481" t="str">
            <v>RUFO EM FIBROCIMENTO, INCLUSO ACESSORIOS DE FIXACAO E VEDACAO</v>
          </cell>
          <cell r="I3481" t="str">
            <v>M</v>
          </cell>
          <cell r="J3481">
            <v>26.36</v>
          </cell>
          <cell r="K3481" t="str">
            <v>INSUMO</v>
          </cell>
          <cell r="L3481">
            <v>1611</v>
          </cell>
          <cell r="M3481" t="str">
            <v>MASSA P/ VEDACAO DE TELHA DE AMIANTO</v>
          </cell>
          <cell r="N3481" t="str">
            <v>KG</v>
          </cell>
          <cell r="O3481">
            <v>0.11</v>
          </cell>
          <cell r="P3481">
            <v>49.36</v>
          </cell>
          <cell r="Q3481">
            <v>5.42</v>
          </cell>
          <cell r="AD3481" t="str">
            <v>COBE</v>
          </cell>
          <cell r="AE3481" t="str">
            <v>COBERTURA</v>
          </cell>
          <cell r="AF3481">
            <v>87</v>
          </cell>
          <cell r="AG3481" t="str">
            <v>RUFO/ESPIGAO/RINCAO DIVERSOS</v>
          </cell>
          <cell r="AH3481">
            <v>73868</v>
          </cell>
          <cell r="AI3481" t="str">
            <v>RUFOS PARA COBERTURAS EM TELHAS FIBROCIMENTO</v>
          </cell>
        </row>
        <row r="3482">
          <cell r="G3482" t="str">
            <v>73868/1</v>
          </cell>
          <cell r="H3482" t="str">
            <v>RUFO EM FIBROCIMENTO, INCLUSO ACESSORIOS DE FIXACAO E VEDACAO</v>
          </cell>
          <cell r="I3482" t="str">
            <v>M</v>
          </cell>
          <cell r="J3482">
            <v>26.36</v>
          </cell>
          <cell r="K3482" t="str">
            <v>INSUMO</v>
          </cell>
          <cell r="L3482">
            <v>4299</v>
          </cell>
          <cell r="M3482" t="str">
            <v>PARAFUSO ZINCADO ROSCA SOBERBA 5/16" X 110MM P/ TELHA FIBROCIMENTO</v>
          </cell>
          <cell r="N3482" t="str">
            <v>UN</v>
          </cell>
          <cell r="O3482">
            <v>1.1499999999999999</v>
          </cell>
          <cell r="P3482">
            <v>0.5</v>
          </cell>
          <cell r="Q3482">
            <v>0.57000000000000006</v>
          </cell>
          <cell r="AD3482" t="str">
            <v>COBE</v>
          </cell>
          <cell r="AE3482" t="str">
            <v>COBERTURA</v>
          </cell>
          <cell r="AF3482">
            <v>87</v>
          </cell>
          <cell r="AG3482" t="str">
            <v>RUFO/ESPIGAO/RINCAO DIVERSOS</v>
          </cell>
          <cell r="AH3482">
            <v>73868</v>
          </cell>
          <cell r="AI3482" t="str">
            <v>RUFOS PARA COBERTURAS EM TELHAS FIBROCIMENTO</v>
          </cell>
        </row>
        <row r="3483">
          <cell r="G3483" t="str">
            <v>73868/1</v>
          </cell>
          <cell r="H3483" t="str">
            <v>RUFO EM FIBROCIMENTO, INCLUSO ACESSORIOS DE FIXACAO E VEDACAO</v>
          </cell>
          <cell r="I3483" t="str">
            <v>M</v>
          </cell>
          <cell r="J3483">
            <v>26.36</v>
          </cell>
          <cell r="K3483" t="str">
            <v>INSUMO</v>
          </cell>
          <cell r="L3483">
            <v>6111</v>
          </cell>
          <cell r="M3483" t="str">
            <v>SERVENTE</v>
          </cell>
          <cell r="N3483" t="str">
            <v>H</v>
          </cell>
          <cell r="O3483">
            <v>0.1</v>
          </cell>
          <cell r="P3483">
            <v>7.44</v>
          </cell>
          <cell r="Q3483">
            <v>0.74</v>
          </cell>
          <cell r="AD3483" t="str">
            <v>COBE</v>
          </cell>
          <cell r="AE3483" t="str">
            <v>COBERTURA</v>
          </cell>
          <cell r="AF3483">
            <v>87</v>
          </cell>
          <cell r="AG3483" t="str">
            <v>RUFO/ESPIGAO/RINCAO DIVERSOS</v>
          </cell>
          <cell r="AH3483">
            <v>73868</v>
          </cell>
          <cell r="AI3483" t="str">
            <v>RUFOS PARA COBERTURAS EM TELHAS FIBROCIMENTO</v>
          </cell>
        </row>
        <row r="3484">
          <cell r="G3484" t="str">
            <v>73868/1</v>
          </cell>
          <cell r="H3484" t="str">
            <v>RUFO EM FIBROCIMENTO, INCLUSO ACESSORIOS DE FIXACAO E VEDACAO</v>
          </cell>
          <cell r="I3484" t="str">
            <v>M</v>
          </cell>
          <cell r="J3484">
            <v>26.36</v>
          </cell>
          <cell r="K3484" t="str">
            <v>INSUMO</v>
          </cell>
          <cell r="L3484">
            <v>7237</v>
          </cell>
          <cell r="M3484" t="str">
            <v>RUFO P/ TELHA FIBROCIMENTO ONDULADA</v>
          </cell>
          <cell r="N3484" t="str">
            <v>UN</v>
          </cell>
          <cell r="O3484">
            <v>1</v>
          </cell>
          <cell r="P3484">
            <v>17.22</v>
          </cell>
          <cell r="Q3484">
            <v>17.22</v>
          </cell>
          <cell r="AD3484" t="str">
            <v>COBE</v>
          </cell>
          <cell r="AE3484" t="str">
            <v>COBERTURA</v>
          </cell>
          <cell r="AF3484">
            <v>87</v>
          </cell>
          <cell r="AG3484" t="str">
            <v>RUFO/ESPIGAO/RINCAO DIVERSOS</v>
          </cell>
          <cell r="AH3484">
            <v>73868</v>
          </cell>
          <cell r="AI3484" t="str">
            <v>RUFOS PARA COBERTURAS EM TELHAS FIBROCIMENTO</v>
          </cell>
        </row>
        <row r="3485">
          <cell r="G3485" t="str">
            <v>73868/1</v>
          </cell>
          <cell r="H3485" t="str">
            <v>RUFO EM FIBROCIMENTO, INCLUSO ACESSORIOS DE FIXACAO E VEDACAO</v>
          </cell>
          <cell r="I3485" t="str">
            <v>M</v>
          </cell>
          <cell r="J3485">
            <v>26.36</v>
          </cell>
          <cell r="K3485" t="str">
            <v>INSUMO</v>
          </cell>
          <cell r="L3485">
            <v>12869</v>
          </cell>
          <cell r="M3485" t="str">
            <v>TELHADISTA</v>
          </cell>
          <cell r="N3485" t="str">
            <v>H</v>
          </cell>
          <cell r="O3485">
            <v>0.2</v>
          </cell>
          <cell r="P3485">
            <v>11.39</v>
          </cell>
          <cell r="Q3485">
            <v>2.27</v>
          </cell>
          <cell r="AD3485" t="str">
            <v>COBE</v>
          </cell>
          <cell r="AE3485" t="str">
            <v>COBERTURA</v>
          </cell>
          <cell r="AF3485">
            <v>87</v>
          </cell>
          <cell r="AG3485" t="str">
            <v>RUFO/ESPIGAO/RINCAO DIVERSOS</v>
          </cell>
          <cell r="AH3485">
            <v>73868</v>
          </cell>
          <cell r="AI3485" t="str">
            <v>RUFOS PARA COBERTURAS EM TELHAS FIBROCIMENTO</v>
          </cell>
        </row>
        <row r="3486">
          <cell r="G3486">
            <v>68058</v>
          </cell>
          <cell r="H3486" t="str">
            <v>RUFO EM CONCRETO ARMADO, LARGURA 40CM E ESPESSURA 7CM</v>
          </cell>
          <cell r="I3486" t="str">
            <v>M</v>
          </cell>
          <cell r="J3486">
            <v>50.93</v>
          </cell>
          <cell r="R3486">
            <v>19.27</v>
          </cell>
          <cell r="S3486">
            <v>37.840000000000003</v>
          </cell>
          <cell r="T3486">
            <v>31.65</v>
          </cell>
          <cell r="U3486">
            <v>62.15</v>
          </cell>
          <cell r="V3486">
            <v>0</v>
          </cell>
          <cell r="W3486">
            <v>0</v>
          </cell>
          <cell r="X3486">
            <v>0</v>
          </cell>
          <cell r="Y3486">
            <v>0</v>
          </cell>
          <cell r="Z3486">
            <v>0</v>
          </cell>
          <cell r="AA3486">
            <v>0</v>
          </cell>
          <cell r="AB3486" t="str">
            <v>CAIXA REFERENCIAL</v>
          </cell>
          <cell r="AD3486" t="str">
            <v>COBE</v>
          </cell>
          <cell r="AE3486" t="str">
            <v>COBERTURA</v>
          </cell>
          <cell r="AF3486">
            <v>88</v>
          </cell>
          <cell r="AG3486" t="str">
            <v>RUFO EM CONCRETO</v>
          </cell>
          <cell r="AH3486">
            <v>0</v>
          </cell>
          <cell r="AI3486">
            <v>0</v>
          </cell>
        </row>
        <row r="3487">
          <cell r="G3487">
            <v>68058</v>
          </cell>
          <cell r="H3487" t="str">
            <v>RUFO EM CONCRETO ARMADO, LARGURA 40CM E ESPESSURA 7CM</v>
          </cell>
          <cell r="I3487" t="str">
            <v>M</v>
          </cell>
          <cell r="J3487">
            <v>50.93</v>
          </cell>
          <cell r="K3487" t="str">
            <v>INSUMO</v>
          </cell>
          <cell r="L3487">
            <v>34</v>
          </cell>
          <cell r="M3487" t="str">
            <v>ACO CA-50 3/8" (9,52 MM)</v>
          </cell>
          <cell r="N3487" t="str">
            <v>KG</v>
          </cell>
          <cell r="O3487">
            <v>1.93</v>
          </cell>
          <cell r="P3487">
            <v>3.27</v>
          </cell>
          <cell r="Q3487">
            <v>6.32</v>
          </cell>
          <cell r="AD3487" t="str">
            <v>COBE</v>
          </cell>
          <cell r="AE3487" t="str">
            <v>COBERTURA</v>
          </cell>
          <cell r="AF3487">
            <v>88</v>
          </cell>
          <cell r="AG3487" t="str">
            <v>RUFO EM CONCRETO</v>
          </cell>
          <cell r="AH3487">
            <v>0</v>
          </cell>
          <cell r="AI3487">
            <v>0</v>
          </cell>
        </row>
        <row r="3488">
          <cell r="G3488">
            <v>68058</v>
          </cell>
          <cell r="H3488" t="str">
            <v>RUFO EM CONCRETO ARMADO, LARGURA 40CM E ESPESSURA 7CM</v>
          </cell>
          <cell r="I3488" t="str">
            <v>M</v>
          </cell>
          <cell r="J3488">
            <v>50.93</v>
          </cell>
          <cell r="K3488" t="str">
            <v>INSUMO</v>
          </cell>
          <cell r="L3488">
            <v>337</v>
          </cell>
          <cell r="M3488" t="str">
            <v>ARAME RECOZIDO 18 BWG - 1,25MM - 9,60 G/M</v>
          </cell>
          <cell r="N3488" t="str">
            <v>KG</v>
          </cell>
          <cell r="O3488">
            <v>0.05</v>
          </cell>
          <cell r="P3488">
            <v>6.2</v>
          </cell>
          <cell r="Q3488">
            <v>0.31</v>
          </cell>
          <cell r="AD3488" t="str">
            <v>COBE</v>
          </cell>
          <cell r="AE3488" t="str">
            <v>COBERTURA</v>
          </cell>
          <cell r="AF3488">
            <v>88</v>
          </cell>
          <cell r="AG3488" t="str">
            <v>RUFO EM CONCRETO</v>
          </cell>
          <cell r="AH3488">
            <v>0</v>
          </cell>
          <cell r="AI3488">
            <v>0</v>
          </cell>
        </row>
        <row r="3489">
          <cell r="G3489">
            <v>68058</v>
          </cell>
          <cell r="H3489" t="str">
            <v>RUFO EM CONCRETO ARMADO, LARGURA 40CM E ESPESSURA 7CM</v>
          </cell>
          <cell r="I3489" t="str">
            <v>M</v>
          </cell>
          <cell r="J3489">
            <v>50.93</v>
          </cell>
          <cell r="K3489" t="str">
            <v>INSUMO</v>
          </cell>
          <cell r="L3489">
            <v>367</v>
          </cell>
          <cell r="M3489" t="str">
            <v>AREIA GROSSA - POSTO JAZIDA / FORNECEDOR (SEM FRETE)</v>
          </cell>
          <cell r="N3489" t="str">
            <v>M3</v>
          </cell>
          <cell r="O3489">
            <v>1.7999999999999999E-2</v>
          </cell>
          <cell r="P3489">
            <v>77.150000000000006</v>
          </cell>
          <cell r="Q3489">
            <v>1.38</v>
          </cell>
          <cell r="AD3489" t="str">
            <v>COBE</v>
          </cell>
          <cell r="AE3489" t="str">
            <v>COBERTURA</v>
          </cell>
          <cell r="AF3489">
            <v>88</v>
          </cell>
          <cell r="AG3489" t="str">
            <v>RUFO EM CONCRETO</v>
          </cell>
          <cell r="AH3489">
            <v>0</v>
          </cell>
          <cell r="AI3489">
            <v>0</v>
          </cell>
        </row>
        <row r="3490">
          <cell r="G3490">
            <v>68058</v>
          </cell>
          <cell r="H3490" t="str">
            <v>RUFO EM CONCRETO ARMADO, LARGURA 40CM E ESPESSURA 7CM</v>
          </cell>
          <cell r="I3490" t="str">
            <v>M</v>
          </cell>
          <cell r="J3490">
            <v>50.93</v>
          </cell>
          <cell r="K3490" t="str">
            <v>INSUMO</v>
          </cell>
          <cell r="L3490">
            <v>378</v>
          </cell>
          <cell r="M3490" t="str">
            <v>ARMADOR</v>
          </cell>
          <cell r="N3490" t="str">
            <v>H</v>
          </cell>
          <cell r="O3490">
            <v>0.23499999999999999</v>
          </cell>
          <cell r="P3490">
            <v>11.39</v>
          </cell>
          <cell r="Q3490">
            <v>2.67</v>
          </cell>
          <cell r="AD3490" t="str">
            <v>COBE</v>
          </cell>
          <cell r="AE3490" t="str">
            <v>COBERTURA</v>
          </cell>
          <cell r="AF3490">
            <v>88</v>
          </cell>
          <cell r="AG3490" t="str">
            <v>RUFO EM CONCRETO</v>
          </cell>
          <cell r="AH3490">
            <v>0</v>
          </cell>
          <cell r="AI3490">
            <v>0</v>
          </cell>
        </row>
        <row r="3491">
          <cell r="G3491">
            <v>68058</v>
          </cell>
          <cell r="H3491" t="str">
            <v>RUFO EM CONCRETO ARMADO, LARGURA 40CM E ESPESSURA 7CM</v>
          </cell>
          <cell r="I3491" t="str">
            <v>M</v>
          </cell>
          <cell r="J3491">
            <v>50.93</v>
          </cell>
          <cell r="K3491" t="str">
            <v>INSUMO</v>
          </cell>
          <cell r="L3491">
            <v>1213</v>
          </cell>
          <cell r="M3491" t="str">
            <v>CARPINTEIRO DE FORMAS</v>
          </cell>
          <cell r="N3491" t="str">
            <v>H</v>
          </cell>
          <cell r="O3491">
            <v>0.504</v>
          </cell>
          <cell r="P3491">
            <v>11.39</v>
          </cell>
          <cell r="Q3491">
            <v>5.74</v>
          </cell>
          <cell r="AD3491" t="str">
            <v>COBE</v>
          </cell>
          <cell r="AE3491" t="str">
            <v>COBERTURA</v>
          </cell>
          <cell r="AF3491">
            <v>88</v>
          </cell>
          <cell r="AG3491" t="str">
            <v>RUFO EM CONCRETO</v>
          </cell>
          <cell r="AH3491">
            <v>0</v>
          </cell>
          <cell r="AI3491">
            <v>0</v>
          </cell>
        </row>
        <row r="3492">
          <cell r="G3492">
            <v>68058</v>
          </cell>
          <cell r="H3492" t="str">
            <v>RUFO EM CONCRETO ARMADO, LARGURA 40CM E ESPESSURA 7CM</v>
          </cell>
          <cell r="I3492" t="str">
            <v>M</v>
          </cell>
          <cell r="J3492">
            <v>50.93</v>
          </cell>
          <cell r="K3492" t="str">
            <v>INSUMO</v>
          </cell>
          <cell r="L3492">
            <v>1379</v>
          </cell>
          <cell r="M3492" t="str">
            <v>CIMENTO PORTLAND COMPOSTO CP II- 32</v>
          </cell>
          <cell r="N3492" t="str">
            <v>KG</v>
          </cell>
          <cell r="O3492">
            <v>9.7200000000000006</v>
          </cell>
          <cell r="P3492">
            <v>0.44</v>
          </cell>
          <cell r="Q3492">
            <v>4.32</v>
          </cell>
          <cell r="AD3492" t="str">
            <v>COBE</v>
          </cell>
          <cell r="AE3492" t="str">
            <v>COBERTURA</v>
          </cell>
          <cell r="AF3492">
            <v>88</v>
          </cell>
          <cell r="AG3492" t="str">
            <v>RUFO EM CONCRETO</v>
          </cell>
          <cell r="AH3492">
            <v>0</v>
          </cell>
          <cell r="AI3492">
            <v>0</v>
          </cell>
        </row>
        <row r="3493">
          <cell r="G3493">
            <v>68058</v>
          </cell>
          <cell r="H3493" t="str">
            <v>RUFO EM CONCRETO ARMADO, LARGURA 40CM E ESPESSURA 7CM</v>
          </cell>
          <cell r="I3493" t="str">
            <v>M</v>
          </cell>
          <cell r="J3493">
            <v>50.93</v>
          </cell>
          <cell r="K3493" t="str">
            <v>INSUMO</v>
          </cell>
          <cell r="L3493">
            <v>4491</v>
          </cell>
          <cell r="M3493" t="str">
            <v>PECA DE MADEIRA NATIVA / REGIONAL 7,5 X 7,5CM (3X3) NAO APARELHADA (P/FORMA)</v>
          </cell>
          <cell r="N3493" t="str">
            <v>M</v>
          </cell>
          <cell r="O3493">
            <v>1</v>
          </cell>
          <cell r="P3493">
            <v>6.2</v>
          </cell>
          <cell r="Q3493">
            <v>6.2</v>
          </cell>
          <cell r="AD3493" t="str">
            <v>COBE</v>
          </cell>
          <cell r="AE3493" t="str">
            <v>COBERTURA</v>
          </cell>
          <cell r="AF3493">
            <v>88</v>
          </cell>
          <cell r="AG3493" t="str">
            <v>RUFO EM CONCRETO</v>
          </cell>
          <cell r="AH3493">
            <v>0</v>
          </cell>
          <cell r="AI3493">
            <v>0</v>
          </cell>
        </row>
        <row r="3494">
          <cell r="G3494">
            <v>68058</v>
          </cell>
          <cell r="H3494" t="str">
            <v>RUFO EM CONCRETO ARMADO, LARGURA 40CM E ESPESSURA 7CM</v>
          </cell>
          <cell r="I3494" t="str">
            <v>M</v>
          </cell>
          <cell r="J3494">
            <v>50.93</v>
          </cell>
          <cell r="K3494" t="str">
            <v>INSUMO</v>
          </cell>
          <cell r="L3494">
            <v>4502</v>
          </cell>
          <cell r="M3494" t="str">
            <v>PECA DE MADEIRA NATIVA/REGIONAL 2,5 X 5CM (1X2") NAO APARELHADA (SARRAFO P/FORMA)</v>
          </cell>
          <cell r="N3494" t="str">
            <v>M</v>
          </cell>
          <cell r="O3494">
            <v>0.51400000000000001</v>
          </cell>
          <cell r="P3494">
            <v>2.1800000000000002</v>
          </cell>
          <cell r="Q3494">
            <v>1.1200000000000001</v>
          </cell>
          <cell r="AD3494" t="str">
            <v>COBE</v>
          </cell>
          <cell r="AE3494" t="str">
            <v>COBERTURA</v>
          </cell>
          <cell r="AF3494">
            <v>88</v>
          </cell>
          <cell r="AG3494" t="str">
            <v>RUFO EM CONCRETO</v>
          </cell>
          <cell r="AH3494">
            <v>0</v>
          </cell>
          <cell r="AI3494">
            <v>0</v>
          </cell>
        </row>
        <row r="3495">
          <cell r="G3495">
            <v>68058</v>
          </cell>
          <cell r="H3495" t="str">
            <v>RUFO EM CONCRETO ARMADO, LARGURA 40CM E ESPESSURA 7CM</v>
          </cell>
          <cell r="I3495" t="str">
            <v>M</v>
          </cell>
          <cell r="J3495">
            <v>50.93</v>
          </cell>
          <cell r="K3495" t="str">
            <v>INSUMO</v>
          </cell>
          <cell r="L3495">
            <v>4718</v>
          </cell>
          <cell r="M3495" t="str">
            <v>PEDRA BRITADA N. 2 OU 25 MM - POSTO PEDREIRA / FORNECEDOR (SEM FRETE)</v>
          </cell>
          <cell r="N3495" t="str">
            <v>M3</v>
          </cell>
          <cell r="O3495">
            <v>2.4E-2</v>
          </cell>
          <cell r="P3495">
            <v>56.58</v>
          </cell>
          <cell r="Q3495">
            <v>1.35</v>
          </cell>
          <cell r="AD3495" t="str">
            <v>COBE</v>
          </cell>
          <cell r="AE3495" t="str">
            <v>COBERTURA</v>
          </cell>
          <cell r="AF3495">
            <v>88</v>
          </cell>
          <cell r="AG3495" t="str">
            <v>RUFO EM CONCRETO</v>
          </cell>
          <cell r="AH3495">
            <v>0</v>
          </cell>
          <cell r="AI3495">
            <v>0</v>
          </cell>
        </row>
        <row r="3496">
          <cell r="G3496">
            <v>68058</v>
          </cell>
          <cell r="H3496" t="str">
            <v>RUFO EM CONCRETO ARMADO, LARGURA 40CM E ESPESSURA 7CM</v>
          </cell>
          <cell r="I3496" t="str">
            <v>M</v>
          </cell>
          <cell r="J3496">
            <v>50.93</v>
          </cell>
          <cell r="K3496" t="str">
            <v>INSUMO</v>
          </cell>
          <cell r="L3496">
            <v>4750</v>
          </cell>
          <cell r="M3496" t="str">
            <v>PEDREIRO</v>
          </cell>
          <cell r="N3496" t="str">
            <v>H</v>
          </cell>
          <cell r="O3496">
            <v>0.13999999999999999</v>
          </cell>
          <cell r="P3496">
            <v>11.39</v>
          </cell>
          <cell r="Q3496">
            <v>1.59</v>
          </cell>
          <cell r="AD3496" t="str">
            <v>COBE</v>
          </cell>
          <cell r="AE3496" t="str">
            <v>COBERTURA</v>
          </cell>
          <cell r="AF3496">
            <v>88</v>
          </cell>
          <cell r="AG3496" t="str">
            <v>RUFO EM CONCRETO</v>
          </cell>
          <cell r="AH3496">
            <v>0</v>
          </cell>
          <cell r="AI3496">
            <v>0</v>
          </cell>
        </row>
        <row r="3497">
          <cell r="G3497">
            <v>68058</v>
          </cell>
          <cell r="H3497" t="str">
            <v>RUFO EM CONCRETO ARMADO, LARGURA 40CM E ESPESSURA 7CM</v>
          </cell>
          <cell r="I3497" t="str">
            <v>M</v>
          </cell>
          <cell r="J3497">
            <v>50.93</v>
          </cell>
          <cell r="K3497" t="str">
            <v>INSUMO</v>
          </cell>
          <cell r="L3497">
            <v>5064</v>
          </cell>
          <cell r="M3497" t="str">
            <v>PREGO POLIDO COM CABECA 2 1/2 X 10</v>
          </cell>
          <cell r="N3497" t="str">
            <v>KG</v>
          </cell>
          <cell r="O3497">
            <v>6.699999999999999E-2</v>
          </cell>
          <cell r="P3497">
            <v>6.8</v>
          </cell>
          <cell r="Q3497">
            <v>0.45</v>
          </cell>
          <cell r="AD3497" t="str">
            <v>COBE</v>
          </cell>
          <cell r="AE3497" t="str">
            <v>COBERTURA</v>
          </cell>
          <cell r="AF3497">
            <v>88</v>
          </cell>
          <cell r="AG3497" t="str">
            <v>RUFO EM CONCRETO</v>
          </cell>
          <cell r="AH3497">
            <v>0</v>
          </cell>
          <cell r="AI3497">
            <v>0</v>
          </cell>
        </row>
        <row r="3498">
          <cell r="G3498">
            <v>68058</v>
          </cell>
          <cell r="H3498" t="str">
            <v>RUFO EM CONCRETO ARMADO, LARGURA 40CM E ESPESSURA 7CM</v>
          </cell>
          <cell r="I3498" t="str">
            <v>M</v>
          </cell>
          <cell r="J3498">
            <v>50.93</v>
          </cell>
          <cell r="K3498" t="str">
            <v>INSUMO</v>
          </cell>
          <cell r="L3498">
            <v>6111</v>
          </cell>
          <cell r="M3498" t="str">
            <v>SERVENTE</v>
          </cell>
          <cell r="N3498" t="str">
            <v>H</v>
          </cell>
          <cell r="O3498">
            <v>1.2429999999999999</v>
          </cell>
          <cell r="P3498">
            <v>7.44</v>
          </cell>
          <cell r="Q3498">
            <v>9.25</v>
          </cell>
          <cell r="AD3498" t="str">
            <v>COBE</v>
          </cell>
          <cell r="AE3498" t="str">
            <v>COBERTURA</v>
          </cell>
          <cell r="AF3498">
            <v>88</v>
          </cell>
          <cell r="AG3498" t="str">
            <v>RUFO EM CONCRETO</v>
          </cell>
          <cell r="AH3498">
            <v>0</v>
          </cell>
          <cell r="AI3498">
            <v>0</v>
          </cell>
        </row>
        <row r="3499">
          <cell r="G3499">
            <v>68058</v>
          </cell>
          <cell r="H3499" t="str">
            <v>RUFO EM CONCRETO ARMADO, LARGURA 40CM E ESPESSURA 7CM</v>
          </cell>
          <cell r="I3499" t="str">
            <v>M</v>
          </cell>
          <cell r="J3499">
            <v>50.93</v>
          </cell>
          <cell r="K3499" t="str">
            <v>INSUMO</v>
          </cell>
          <cell r="L3499">
            <v>6189</v>
          </cell>
          <cell r="M3499" t="str">
            <v>TABUA MADEIRA 2A QUALIDADE 2,5 X 30,0CM (1 X 12") NAO APARELHADA</v>
          </cell>
          <cell r="N3499" t="str">
            <v>M</v>
          </cell>
          <cell r="O3499">
            <v>0.95399999999999996</v>
          </cell>
          <cell r="P3499">
            <v>10.66</v>
          </cell>
          <cell r="Q3499">
            <v>10.17</v>
          </cell>
          <cell r="AD3499" t="str">
            <v>COBE</v>
          </cell>
          <cell r="AE3499" t="str">
            <v>COBERTURA</v>
          </cell>
          <cell r="AF3499">
            <v>88</v>
          </cell>
          <cell r="AG3499" t="str">
            <v>RUFO EM CONCRETO</v>
          </cell>
          <cell r="AH3499">
            <v>0</v>
          </cell>
          <cell r="AI3499">
            <v>0</v>
          </cell>
        </row>
        <row r="3500">
          <cell r="G3500" t="str">
            <v>74098/1</v>
          </cell>
          <cell r="H3500" t="str">
            <v>RUFO EM CONCRETO ARMADO, LARGURA 40CM, ESPESSURA 3CM</v>
          </cell>
          <cell r="I3500" t="str">
            <v>M</v>
          </cell>
          <cell r="J3500">
            <v>20.37</v>
          </cell>
          <cell r="R3500">
            <v>7.69</v>
          </cell>
          <cell r="S3500">
            <v>37.76</v>
          </cell>
          <cell r="T3500">
            <v>12.67</v>
          </cell>
          <cell r="U3500">
            <v>62.23</v>
          </cell>
          <cell r="V3500">
            <v>0</v>
          </cell>
          <cell r="W3500">
            <v>0</v>
          </cell>
          <cell r="X3500">
            <v>0</v>
          </cell>
          <cell r="Y3500">
            <v>0</v>
          </cell>
          <cell r="Z3500">
            <v>0</v>
          </cell>
          <cell r="AA3500">
            <v>0</v>
          </cell>
          <cell r="AB3500" t="str">
            <v>CAIXA REFERENCIAL</v>
          </cell>
          <cell r="AD3500" t="str">
            <v>COBE</v>
          </cell>
          <cell r="AE3500" t="str">
            <v>COBERTURA</v>
          </cell>
          <cell r="AF3500">
            <v>88</v>
          </cell>
          <cell r="AG3500" t="str">
            <v>RUFO EM CONCRETO</v>
          </cell>
          <cell r="AH3500">
            <v>74098</v>
          </cell>
          <cell r="AI3500" t="str">
            <v>ALGEROZ EM CONCRETO ARMADO (RUFO DE CONCRETO)</v>
          </cell>
        </row>
        <row r="3501">
          <cell r="G3501" t="str">
            <v>74098/1</v>
          </cell>
          <cell r="H3501" t="str">
            <v>RUFO EM CONCRETO ARMADO, LARGURA 40CM, ESPESSURA 3CM</v>
          </cell>
          <cell r="I3501" t="str">
            <v>M</v>
          </cell>
          <cell r="J3501">
            <v>20.37</v>
          </cell>
          <cell r="K3501" t="str">
            <v>INSUMO</v>
          </cell>
          <cell r="L3501">
            <v>37</v>
          </cell>
          <cell r="M3501" t="str">
            <v>ACO CA-60 - 4,6MM</v>
          </cell>
          <cell r="N3501" t="str">
            <v>KG</v>
          </cell>
          <cell r="O3501">
            <v>0.62919999999999998</v>
          </cell>
          <cell r="P3501">
            <v>3.78</v>
          </cell>
          <cell r="Q3501">
            <v>2.38</v>
          </cell>
          <cell r="AD3501" t="str">
            <v>COBE</v>
          </cell>
          <cell r="AE3501" t="str">
            <v>COBERTURA</v>
          </cell>
          <cell r="AF3501">
            <v>88</v>
          </cell>
          <cell r="AG3501" t="str">
            <v>RUFO EM CONCRETO</v>
          </cell>
          <cell r="AH3501">
            <v>74098</v>
          </cell>
          <cell r="AI3501" t="str">
            <v>ALGEROZ EM CONCRETO ARMADO (RUFO DE CONCRETO)</v>
          </cell>
        </row>
        <row r="3502">
          <cell r="G3502" t="str">
            <v>74098/1</v>
          </cell>
          <cell r="H3502" t="str">
            <v>RUFO EM CONCRETO ARMADO, LARGURA 40CM, ESPESSURA 3CM</v>
          </cell>
          <cell r="I3502" t="str">
            <v>M</v>
          </cell>
          <cell r="J3502">
            <v>20.37</v>
          </cell>
          <cell r="K3502" t="str">
            <v>INSUMO</v>
          </cell>
          <cell r="L3502">
            <v>337</v>
          </cell>
          <cell r="M3502" t="str">
            <v>ARAME RECOZIDO 18 BWG - 1,25MM - 9,60 G/M</v>
          </cell>
          <cell r="N3502" t="str">
            <v>KG</v>
          </cell>
          <cell r="O3502">
            <v>1.1439999999999999E-2</v>
          </cell>
          <cell r="P3502">
            <v>6.2</v>
          </cell>
          <cell r="Q3502">
            <v>7.0000000000000007E-2</v>
          </cell>
          <cell r="AD3502" t="str">
            <v>COBE</v>
          </cell>
          <cell r="AE3502" t="str">
            <v>COBERTURA</v>
          </cell>
          <cell r="AF3502">
            <v>88</v>
          </cell>
          <cell r="AG3502" t="str">
            <v>RUFO EM CONCRETO</v>
          </cell>
          <cell r="AH3502">
            <v>74098</v>
          </cell>
          <cell r="AI3502" t="str">
            <v>ALGEROZ EM CONCRETO ARMADO (RUFO DE CONCRETO)</v>
          </cell>
        </row>
        <row r="3503">
          <cell r="G3503" t="str">
            <v>74098/1</v>
          </cell>
          <cell r="H3503" t="str">
            <v>RUFO EM CONCRETO ARMADO, LARGURA 40CM, ESPESSURA 3CM</v>
          </cell>
          <cell r="I3503" t="str">
            <v>M</v>
          </cell>
          <cell r="J3503">
            <v>20.37</v>
          </cell>
          <cell r="K3503" t="str">
            <v>INSUMO</v>
          </cell>
          <cell r="L3503">
            <v>367</v>
          </cell>
          <cell r="M3503" t="str">
            <v>AREIA GROSSA - POSTO JAZIDA / FORNECEDOR (SEM FRETE)</v>
          </cell>
          <cell r="N3503" t="str">
            <v>M3</v>
          </cell>
          <cell r="O3503">
            <v>1.3139999999999999E-2</v>
          </cell>
          <cell r="P3503">
            <v>77.150000000000006</v>
          </cell>
          <cell r="Q3503">
            <v>1.01</v>
          </cell>
          <cell r="AD3503" t="str">
            <v>COBE</v>
          </cell>
          <cell r="AE3503" t="str">
            <v>COBERTURA</v>
          </cell>
          <cell r="AF3503">
            <v>88</v>
          </cell>
          <cell r="AG3503" t="str">
            <v>RUFO EM CONCRETO</v>
          </cell>
          <cell r="AH3503">
            <v>74098</v>
          </cell>
          <cell r="AI3503" t="str">
            <v>ALGEROZ EM CONCRETO ARMADO (RUFO DE CONCRETO)</v>
          </cell>
        </row>
        <row r="3504">
          <cell r="G3504" t="str">
            <v>74098/1</v>
          </cell>
          <cell r="H3504" t="str">
            <v>RUFO EM CONCRETO ARMADO, LARGURA 40CM, ESPESSURA 3CM</v>
          </cell>
          <cell r="I3504" t="str">
            <v>M</v>
          </cell>
          <cell r="J3504">
            <v>20.37</v>
          </cell>
          <cell r="K3504" t="str">
            <v>INSUMO</v>
          </cell>
          <cell r="L3504">
            <v>378</v>
          </cell>
          <cell r="M3504" t="str">
            <v>ARMADOR</v>
          </cell>
          <cell r="N3504" t="str">
            <v>H</v>
          </cell>
          <cell r="O3504">
            <v>4.0000000000000001E-3</v>
          </cell>
          <cell r="P3504">
            <v>11.39</v>
          </cell>
          <cell r="Q3504">
            <v>0.04</v>
          </cell>
          <cell r="AD3504" t="str">
            <v>COBE</v>
          </cell>
          <cell r="AE3504" t="str">
            <v>COBERTURA</v>
          </cell>
          <cell r="AF3504">
            <v>88</v>
          </cell>
          <cell r="AG3504" t="str">
            <v>RUFO EM CONCRETO</v>
          </cell>
          <cell r="AH3504">
            <v>74098</v>
          </cell>
          <cell r="AI3504" t="str">
            <v>ALGEROZ EM CONCRETO ARMADO (RUFO DE CONCRETO)</v>
          </cell>
        </row>
        <row r="3505">
          <cell r="G3505" t="str">
            <v>74098/1</v>
          </cell>
          <cell r="H3505" t="str">
            <v>RUFO EM CONCRETO ARMADO, LARGURA 40CM, ESPESSURA 3CM</v>
          </cell>
          <cell r="I3505" t="str">
            <v>M</v>
          </cell>
          <cell r="J3505">
            <v>20.37</v>
          </cell>
          <cell r="K3505" t="str">
            <v>INSUMO</v>
          </cell>
          <cell r="L3505">
            <v>1213</v>
          </cell>
          <cell r="M3505" t="str">
            <v>CARPINTEIRO DE FORMAS</v>
          </cell>
          <cell r="N3505" t="str">
            <v>H</v>
          </cell>
          <cell r="O3505">
            <v>0.18</v>
          </cell>
          <cell r="P3505">
            <v>11.39</v>
          </cell>
          <cell r="Q3505">
            <v>2.0499999999999998</v>
          </cell>
          <cell r="AD3505" t="str">
            <v>COBE</v>
          </cell>
          <cell r="AE3505" t="str">
            <v>COBERTURA</v>
          </cell>
          <cell r="AF3505">
            <v>88</v>
          </cell>
          <cell r="AG3505" t="str">
            <v>RUFO EM CONCRETO</v>
          </cell>
          <cell r="AH3505">
            <v>74098</v>
          </cell>
          <cell r="AI3505" t="str">
            <v>ALGEROZ EM CONCRETO ARMADO (RUFO DE CONCRETO)</v>
          </cell>
        </row>
        <row r="3506">
          <cell r="G3506" t="str">
            <v>74098/1</v>
          </cell>
          <cell r="H3506" t="str">
            <v>RUFO EM CONCRETO ARMADO, LARGURA 40CM, ESPESSURA 3CM</v>
          </cell>
          <cell r="I3506" t="str">
            <v>M</v>
          </cell>
          <cell r="J3506">
            <v>20.37</v>
          </cell>
          <cell r="K3506" t="str">
            <v>INSUMO</v>
          </cell>
          <cell r="L3506">
            <v>1379</v>
          </cell>
          <cell r="M3506" t="str">
            <v>CIMENTO PORTLAND COMPOSTO CP II- 32</v>
          </cell>
          <cell r="N3506" t="str">
            <v>KG</v>
          </cell>
          <cell r="O3506">
            <v>5.82</v>
          </cell>
          <cell r="P3506">
            <v>0.44</v>
          </cell>
          <cell r="Q3506">
            <v>2.58</v>
          </cell>
          <cell r="AD3506" t="str">
            <v>COBE</v>
          </cell>
          <cell r="AE3506" t="str">
            <v>COBERTURA</v>
          </cell>
          <cell r="AF3506">
            <v>88</v>
          </cell>
          <cell r="AG3506" t="str">
            <v>RUFO EM CONCRETO</v>
          </cell>
          <cell r="AH3506">
            <v>74098</v>
          </cell>
          <cell r="AI3506" t="str">
            <v>ALGEROZ EM CONCRETO ARMADO (RUFO DE CONCRETO)</v>
          </cell>
        </row>
        <row r="3507">
          <cell r="G3507" t="str">
            <v>74098/1</v>
          </cell>
          <cell r="H3507" t="str">
            <v>RUFO EM CONCRETO ARMADO, LARGURA 40CM, ESPESSURA 3CM</v>
          </cell>
          <cell r="I3507" t="str">
            <v>M</v>
          </cell>
          <cell r="J3507">
            <v>20.37</v>
          </cell>
          <cell r="K3507" t="str">
            <v>INSUMO</v>
          </cell>
          <cell r="L3507">
            <v>2692</v>
          </cell>
          <cell r="M3507" t="str">
            <v>DESMOLDANTE PARA FORMA DE MADEIRA</v>
          </cell>
          <cell r="N3507" t="str">
            <v>L</v>
          </cell>
          <cell r="O3507">
            <v>2.0399999999999998E-2</v>
          </cell>
          <cell r="P3507">
            <v>8.89</v>
          </cell>
          <cell r="Q3507">
            <v>0.18</v>
          </cell>
          <cell r="AD3507" t="str">
            <v>COBE</v>
          </cell>
          <cell r="AE3507" t="str">
            <v>COBERTURA</v>
          </cell>
          <cell r="AF3507">
            <v>88</v>
          </cell>
          <cell r="AG3507" t="str">
            <v>RUFO EM CONCRETO</v>
          </cell>
          <cell r="AH3507">
            <v>74098</v>
          </cell>
          <cell r="AI3507" t="str">
            <v>ALGEROZ EM CONCRETO ARMADO (RUFO DE CONCRETO)</v>
          </cell>
        </row>
        <row r="3508">
          <cell r="G3508" t="str">
            <v>74098/1</v>
          </cell>
          <cell r="H3508" t="str">
            <v>RUFO EM CONCRETO ARMADO, LARGURA 40CM, ESPESSURA 3CM</v>
          </cell>
          <cell r="I3508" t="str">
            <v>M</v>
          </cell>
          <cell r="J3508">
            <v>20.37</v>
          </cell>
          <cell r="K3508" t="str">
            <v>INSUMO</v>
          </cell>
          <cell r="L3508">
            <v>2751</v>
          </cell>
          <cell r="M3508" t="str">
            <v>PECA DE MADEIRA ROLICA (EUCALIPTO) D = 15CM</v>
          </cell>
          <cell r="N3508" t="str">
            <v>M</v>
          </cell>
          <cell r="O3508">
            <v>0.36</v>
          </cell>
          <cell r="P3508">
            <v>5.18</v>
          </cell>
          <cell r="Q3508">
            <v>1.86</v>
          </cell>
          <cell r="AD3508" t="str">
            <v>COBE</v>
          </cell>
          <cell r="AE3508" t="str">
            <v>COBERTURA</v>
          </cell>
          <cell r="AF3508">
            <v>88</v>
          </cell>
          <cell r="AG3508" t="str">
            <v>RUFO EM CONCRETO</v>
          </cell>
          <cell r="AH3508">
            <v>74098</v>
          </cell>
          <cell r="AI3508" t="str">
            <v>ALGEROZ EM CONCRETO ARMADO (RUFO DE CONCRETO)</v>
          </cell>
        </row>
        <row r="3509">
          <cell r="G3509" t="str">
            <v>74098/1</v>
          </cell>
          <cell r="H3509" t="str">
            <v>RUFO EM CONCRETO ARMADO, LARGURA 40CM, ESPESSURA 3CM</v>
          </cell>
          <cell r="I3509" t="str">
            <v>M</v>
          </cell>
          <cell r="J3509">
            <v>20.37</v>
          </cell>
          <cell r="K3509" t="str">
            <v>INSUMO</v>
          </cell>
          <cell r="L3509">
            <v>4506</v>
          </cell>
          <cell r="M3509" t="str">
            <v>PECA DE MADEIRANATIVA/REGIONAL 2,5 X 10CM (1X4") NAO APARELHADA (SARRAFO P/FORMA)</v>
          </cell>
          <cell r="N3509" t="str">
            <v>M</v>
          </cell>
          <cell r="O3509">
            <v>0.18359999999999999</v>
          </cell>
          <cell r="P3509">
            <v>3.84</v>
          </cell>
          <cell r="Q3509">
            <v>0.7</v>
          </cell>
          <cell r="AD3509" t="str">
            <v>COBE</v>
          </cell>
          <cell r="AE3509" t="str">
            <v>COBERTURA</v>
          </cell>
          <cell r="AF3509">
            <v>88</v>
          </cell>
          <cell r="AG3509" t="str">
            <v>RUFO EM CONCRETO</v>
          </cell>
          <cell r="AH3509">
            <v>74098</v>
          </cell>
          <cell r="AI3509" t="str">
            <v>ALGEROZ EM CONCRETO ARMADO (RUFO DE CONCRETO)</v>
          </cell>
        </row>
        <row r="3510">
          <cell r="G3510" t="str">
            <v>74098/1</v>
          </cell>
          <cell r="H3510" t="str">
            <v>RUFO EM CONCRETO ARMADO, LARGURA 40CM, ESPESSURA 3CM</v>
          </cell>
          <cell r="I3510" t="str">
            <v>M</v>
          </cell>
          <cell r="J3510">
            <v>20.37</v>
          </cell>
          <cell r="K3510" t="str">
            <v>INSUMO</v>
          </cell>
          <cell r="L3510">
            <v>4718</v>
          </cell>
          <cell r="M3510" t="str">
            <v>PEDRA BRITADA N. 2 OU 25 MM - POSTO PEDREIRA / FORNECEDOR (SEM FRETE)</v>
          </cell>
          <cell r="N3510" t="str">
            <v>M3</v>
          </cell>
          <cell r="O3510">
            <v>1.6399999999999998E-2</v>
          </cell>
          <cell r="P3510">
            <v>56.58</v>
          </cell>
          <cell r="Q3510">
            <v>0.92</v>
          </cell>
          <cell r="AD3510" t="str">
            <v>COBE</v>
          </cell>
          <cell r="AE3510" t="str">
            <v>COBERTURA</v>
          </cell>
          <cell r="AF3510">
            <v>88</v>
          </cell>
          <cell r="AG3510" t="str">
            <v>RUFO EM CONCRETO</v>
          </cell>
          <cell r="AH3510">
            <v>74098</v>
          </cell>
          <cell r="AI3510" t="str">
            <v>ALGEROZ EM CONCRETO ARMADO (RUFO DE CONCRETO)</v>
          </cell>
        </row>
        <row r="3511">
          <cell r="G3511" t="str">
            <v>74098/1</v>
          </cell>
          <cell r="H3511" t="str">
            <v>RUFO EM CONCRETO ARMADO, LARGURA 40CM, ESPESSURA 3CM</v>
          </cell>
          <cell r="I3511" t="str">
            <v>M</v>
          </cell>
          <cell r="J3511">
            <v>20.37</v>
          </cell>
          <cell r="K3511" t="str">
            <v>INSUMO</v>
          </cell>
          <cell r="L3511">
            <v>4750</v>
          </cell>
          <cell r="M3511" t="str">
            <v>PEDREIRO</v>
          </cell>
          <cell r="N3511" t="str">
            <v>H</v>
          </cell>
          <cell r="O3511">
            <v>0.1</v>
          </cell>
          <cell r="P3511">
            <v>11.39</v>
          </cell>
          <cell r="Q3511">
            <v>1.1299999999999999</v>
          </cell>
          <cell r="AD3511" t="str">
            <v>COBE</v>
          </cell>
          <cell r="AE3511" t="str">
            <v>COBERTURA</v>
          </cell>
          <cell r="AF3511">
            <v>88</v>
          </cell>
          <cell r="AG3511" t="str">
            <v>RUFO EM CONCRETO</v>
          </cell>
          <cell r="AH3511">
            <v>74098</v>
          </cell>
          <cell r="AI3511" t="str">
            <v>ALGEROZ EM CONCRETO ARMADO (RUFO DE CONCRETO)</v>
          </cell>
        </row>
        <row r="3512">
          <cell r="G3512" t="str">
            <v>74098/1</v>
          </cell>
          <cell r="H3512" t="str">
            <v>RUFO EM CONCRETO ARMADO, LARGURA 40CM, ESPESSURA 3CM</v>
          </cell>
          <cell r="I3512" t="str">
            <v>M</v>
          </cell>
          <cell r="J3512">
            <v>20.37</v>
          </cell>
          <cell r="K3512" t="str">
            <v>INSUMO</v>
          </cell>
          <cell r="L3512">
            <v>5064</v>
          </cell>
          <cell r="M3512" t="str">
            <v>PREGO POLIDO COM CABECA 2 1/2 X 10</v>
          </cell>
          <cell r="N3512" t="str">
            <v>KG</v>
          </cell>
          <cell r="O3512">
            <v>2.4E-2</v>
          </cell>
          <cell r="P3512">
            <v>6.8</v>
          </cell>
          <cell r="Q3512">
            <v>0.16</v>
          </cell>
          <cell r="AD3512" t="str">
            <v>COBE</v>
          </cell>
          <cell r="AE3512" t="str">
            <v>COBERTURA</v>
          </cell>
          <cell r="AF3512">
            <v>88</v>
          </cell>
          <cell r="AG3512" t="str">
            <v>RUFO EM CONCRETO</v>
          </cell>
          <cell r="AH3512">
            <v>74098</v>
          </cell>
          <cell r="AI3512" t="str">
            <v>ALGEROZ EM CONCRETO ARMADO (RUFO DE CONCRETO)</v>
          </cell>
        </row>
        <row r="3513">
          <cell r="G3513" t="str">
            <v>74098/1</v>
          </cell>
          <cell r="H3513" t="str">
            <v>RUFO EM CONCRETO ARMADO, LARGURA 40CM, ESPESSURA 3CM</v>
          </cell>
          <cell r="I3513" t="str">
            <v>M</v>
          </cell>
          <cell r="J3513">
            <v>20.37</v>
          </cell>
          <cell r="K3513" t="str">
            <v>INSUMO</v>
          </cell>
          <cell r="L3513">
            <v>6111</v>
          </cell>
          <cell r="M3513" t="str">
            <v>SERVENTE</v>
          </cell>
          <cell r="N3513" t="str">
            <v>H</v>
          </cell>
          <cell r="O3513">
            <v>0.36</v>
          </cell>
          <cell r="P3513">
            <v>7.44</v>
          </cell>
          <cell r="Q3513">
            <v>2.68</v>
          </cell>
          <cell r="AD3513" t="str">
            <v>COBE</v>
          </cell>
          <cell r="AE3513" t="str">
            <v>COBERTURA</v>
          </cell>
          <cell r="AF3513">
            <v>88</v>
          </cell>
          <cell r="AG3513" t="str">
            <v>RUFO EM CONCRETO</v>
          </cell>
          <cell r="AH3513">
            <v>74098</v>
          </cell>
          <cell r="AI3513" t="str">
            <v>ALGEROZ EM CONCRETO ARMADO (RUFO DE CONCRETO)</v>
          </cell>
        </row>
        <row r="3514">
          <cell r="G3514" t="str">
            <v>74098/1</v>
          </cell>
          <cell r="H3514" t="str">
            <v>RUFO EM CONCRETO ARMADO, LARGURA 40CM, ESPESSURA 3CM</v>
          </cell>
          <cell r="I3514" t="str">
            <v>M</v>
          </cell>
          <cell r="J3514">
            <v>20.37</v>
          </cell>
          <cell r="K3514" t="str">
            <v>INSUMO</v>
          </cell>
          <cell r="L3514">
            <v>6117</v>
          </cell>
          <cell r="M3514" t="str">
            <v>AJUDANTE DE CARPINTEIRO</v>
          </cell>
          <cell r="N3514" t="str">
            <v>H</v>
          </cell>
          <cell r="O3514">
            <v>0.22003999999999999</v>
          </cell>
          <cell r="P3514">
            <v>8.06</v>
          </cell>
          <cell r="Q3514">
            <v>1.77</v>
          </cell>
          <cell r="AD3514" t="str">
            <v>COBE</v>
          </cell>
          <cell r="AE3514" t="str">
            <v>COBERTURA</v>
          </cell>
          <cell r="AF3514">
            <v>88</v>
          </cell>
          <cell r="AG3514" t="str">
            <v>RUFO EM CONCRETO</v>
          </cell>
          <cell r="AH3514">
            <v>74098</v>
          </cell>
          <cell r="AI3514" t="str">
            <v>ALGEROZ EM CONCRETO ARMADO (RUFO DE CONCRETO)</v>
          </cell>
        </row>
        <row r="3515">
          <cell r="G3515" t="str">
            <v>74098/1</v>
          </cell>
          <cell r="H3515" t="str">
            <v>RUFO EM CONCRETO ARMADO, LARGURA 40CM, ESPESSURA 3CM</v>
          </cell>
          <cell r="I3515" t="str">
            <v>M</v>
          </cell>
          <cell r="J3515">
            <v>20.37</v>
          </cell>
          <cell r="K3515" t="str">
            <v>INSUMO</v>
          </cell>
          <cell r="L3515">
            <v>6189</v>
          </cell>
          <cell r="M3515" t="str">
            <v>TABUA MADEIRA 2A QUALIDADE 2,5 X 30,0CM (1 X 12") NAO APARELHADA</v>
          </cell>
          <cell r="N3515" t="str">
            <v>M</v>
          </cell>
          <cell r="O3515">
            <v>0.26039999999999996</v>
          </cell>
          <cell r="P3515">
            <v>10.66</v>
          </cell>
          <cell r="Q3515">
            <v>2.77</v>
          </cell>
          <cell r="AD3515" t="str">
            <v>COBE</v>
          </cell>
          <cell r="AE3515" t="str">
            <v>COBERTURA</v>
          </cell>
          <cell r="AF3515">
            <v>88</v>
          </cell>
          <cell r="AG3515" t="str">
            <v>RUFO EM CONCRETO</v>
          </cell>
          <cell r="AH3515">
            <v>74098</v>
          </cell>
          <cell r="AI3515" t="str">
            <v>ALGEROZ EM CONCRETO ARMADO (RUFO DE CONCRETO)</v>
          </cell>
        </row>
        <row r="3516">
          <cell r="G3516">
            <v>41619</v>
          </cell>
          <cell r="H3516" t="str">
            <v>COBERTURA COM TELHA DE FIBRA DE VIDRO ONDULADA COLORIDA, ESPESSURA 6MM, INCLUSOS ACESSORIOS DE FIXACAO</v>
          </cell>
          <cell r="I3516" t="str">
            <v>M2</v>
          </cell>
          <cell r="J3516">
            <v>27.66</v>
          </cell>
          <cell r="R3516">
            <v>4.1399999999999997</v>
          </cell>
          <cell r="S3516">
            <v>14.98</v>
          </cell>
          <cell r="T3516">
            <v>23.51</v>
          </cell>
          <cell r="U3516">
            <v>85.01</v>
          </cell>
          <cell r="V3516">
            <v>0</v>
          </cell>
          <cell r="W3516">
            <v>0</v>
          </cell>
          <cell r="X3516">
            <v>0</v>
          </cell>
          <cell r="Y3516">
            <v>0</v>
          </cell>
          <cell r="Z3516">
            <v>0</v>
          </cell>
          <cell r="AA3516">
            <v>0</v>
          </cell>
          <cell r="AB3516" t="str">
            <v>CAIXA REFERENCIAL</v>
          </cell>
          <cell r="AD3516" t="str">
            <v>COBE</v>
          </cell>
          <cell r="AE3516" t="str">
            <v>COBERTURA</v>
          </cell>
          <cell r="AF3516">
            <v>252</v>
          </cell>
          <cell r="AG3516" t="str">
            <v>TELHAMENTO COM TELHA DE FIBRA DE VIDRO</v>
          </cell>
          <cell r="AH3516">
            <v>0</v>
          </cell>
          <cell r="AI3516">
            <v>0</v>
          </cell>
        </row>
        <row r="3517">
          <cell r="G3517">
            <v>41619</v>
          </cell>
          <cell r="H3517" t="str">
            <v>COBERTURA COM TELHA DE FIBRA DE VIDRO ONDULADA COLORIDA, ESPESSURA 6MM, INCLUSOS ACESSORIOS DE FIXACAO</v>
          </cell>
          <cell r="I3517" t="str">
            <v>M2</v>
          </cell>
          <cell r="J3517">
            <v>27.66</v>
          </cell>
          <cell r="K3517" t="str">
            <v>INSUMO</v>
          </cell>
          <cell r="L3517">
            <v>1607</v>
          </cell>
          <cell r="M3517" t="str">
            <v>CONJUNTO ARRUELAS DE VEDACAO 5/16" P/ TELHA FIBROCIMENTO (UMA ARRUELA METALICA E UMA ARRULA PVC - CONICAS)</v>
          </cell>
          <cell r="N3517" t="str">
            <v>CJ</v>
          </cell>
          <cell r="O3517">
            <v>1.42</v>
          </cell>
          <cell r="P3517">
            <v>0.1</v>
          </cell>
          <cell r="Q3517">
            <v>0.14000000000000001</v>
          </cell>
          <cell r="AD3517" t="str">
            <v>COBE</v>
          </cell>
          <cell r="AE3517" t="str">
            <v>COBERTURA</v>
          </cell>
          <cell r="AF3517">
            <v>252</v>
          </cell>
          <cell r="AG3517" t="str">
            <v>TELHAMENTO COM TELHA DE FIBRA DE VIDRO</v>
          </cell>
          <cell r="AH3517">
            <v>0</v>
          </cell>
          <cell r="AI3517">
            <v>0</v>
          </cell>
        </row>
        <row r="3518">
          <cell r="G3518">
            <v>41619</v>
          </cell>
          <cell r="H3518" t="str">
            <v>COBERTURA COM TELHA DE FIBRA DE VIDRO ONDULADA COLORIDA, ESPESSURA 6MM, INCLUSOS ACESSORIOS DE FIXACAO</v>
          </cell>
          <cell r="I3518" t="str">
            <v>M2</v>
          </cell>
          <cell r="J3518">
            <v>27.66</v>
          </cell>
          <cell r="K3518" t="str">
            <v>INSUMO</v>
          </cell>
          <cell r="L3518">
            <v>4381</v>
          </cell>
          <cell r="M3518" t="str">
            <v>PARAFUSO ROSCA SOBERBA ACO ZINC CABECA CHATA FENDA SIMPLES 8 X 100MM</v>
          </cell>
          <cell r="N3518" t="str">
            <v>UN</v>
          </cell>
          <cell r="O3518">
            <v>1.42</v>
          </cell>
          <cell r="P3518">
            <v>0.36</v>
          </cell>
          <cell r="Q3518">
            <v>0.51</v>
          </cell>
          <cell r="AD3518" t="str">
            <v>COBE</v>
          </cell>
          <cell r="AE3518" t="str">
            <v>COBERTURA</v>
          </cell>
          <cell r="AF3518">
            <v>252</v>
          </cell>
          <cell r="AG3518" t="str">
            <v>TELHAMENTO COM TELHA DE FIBRA DE VIDRO</v>
          </cell>
          <cell r="AH3518">
            <v>0</v>
          </cell>
          <cell r="AI3518">
            <v>0</v>
          </cell>
        </row>
        <row r="3519">
          <cell r="G3519">
            <v>41619</v>
          </cell>
          <cell r="H3519" t="str">
            <v>COBERTURA COM TELHA DE FIBRA DE VIDRO ONDULADA COLORIDA, ESPESSURA 6MM, INCLUSOS ACESSORIOS DE FIXACAO</v>
          </cell>
          <cell r="I3519" t="str">
            <v>M2</v>
          </cell>
          <cell r="J3519">
            <v>27.66</v>
          </cell>
          <cell r="K3519" t="str">
            <v>INSUMO</v>
          </cell>
          <cell r="L3519">
            <v>6111</v>
          </cell>
          <cell r="M3519" t="str">
            <v>SERVENTE</v>
          </cell>
          <cell r="N3519" t="str">
            <v>H</v>
          </cell>
          <cell r="O3519">
            <v>0.22</v>
          </cell>
          <cell r="P3519">
            <v>7.44</v>
          </cell>
          <cell r="Q3519">
            <v>1.63</v>
          </cell>
          <cell r="AD3519" t="str">
            <v>COBE</v>
          </cell>
          <cell r="AE3519" t="str">
            <v>COBERTURA</v>
          </cell>
          <cell r="AF3519">
            <v>252</v>
          </cell>
          <cell r="AG3519" t="str">
            <v>TELHAMENTO COM TELHA DE FIBRA DE VIDRO</v>
          </cell>
          <cell r="AH3519">
            <v>0</v>
          </cell>
          <cell r="AI3519">
            <v>0</v>
          </cell>
        </row>
        <row r="3520">
          <cell r="G3520">
            <v>41619</v>
          </cell>
          <cell r="H3520" t="str">
            <v>COBERTURA COM TELHA DE FIBRA DE VIDRO ONDULADA COLORIDA, ESPESSURA 6MM, INCLUSOS ACESSORIOS DE FIXACAO</v>
          </cell>
          <cell r="I3520" t="str">
            <v>M2</v>
          </cell>
          <cell r="J3520">
            <v>27.66</v>
          </cell>
          <cell r="K3520" t="str">
            <v>INSUMO</v>
          </cell>
          <cell r="L3520">
            <v>7184</v>
          </cell>
          <cell r="M3520" t="str">
            <v>TELHA FIBRA VIDRO ONDULADA COLORIDA 2,44 X0,50M E = 0,6MM</v>
          </cell>
          <cell r="N3520" t="str">
            <v>M2</v>
          </cell>
          <cell r="O3520">
            <v>1.17</v>
          </cell>
          <cell r="P3520">
            <v>18.82</v>
          </cell>
          <cell r="Q3520">
            <v>22.01</v>
          </cell>
          <cell r="AD3520" t="str">
            <v>COBE</v>
          </cell>
          <cell r="AE3520" t="str">
            <v>COBERTURA</v>
          </cell>
          <cell r="AF3520">
            <v>252</v>
          </cell>
          <cell r="AG3520" t="str">
            <v>TELHAMENTO COM TELHA DE FIBRA DE VIDRO</v>
          </cell>
          <cell r="AH3520">
            <v>0</v>
          </cell>
          <cell r="AI3520">
            <v>0</v>
          </cell>
        </row>
        <row r="3521">
          <cell r="G3521">
            <v>41619</v>
          </cell>
          <cell r="H3521" t="str">
            <v>COBERTURA COM TELHA DE FIBRA DE VIDRO ONDULADA COLORIDA, ESPESSURA 6MM, INCLUSOS ACESSORIOS DE FIXACAO</v>
          </cell>
          <cell r="I3521" t="str">
            <v>M2</v>
          </cell>
          <cell r="J3521">
            <v>27.66</v>
          </cell>
          <cell r="K3521" t="str">
            <v>INSUMO</v>
          </cell>
          <cell r="L3521">
            <v>11029</v>
          </cell>
          <cell r="M3521" t="str">
            <v>HASTE RETA P/ GANCHO FG C/ ROSCA - 1/4" X 30CM - P/ FIXACAO TELHA METALICA - INCL PORCA E ARRUELAS DE VEDACAO</v>
          </cell>
          <cell r="N3521" t="str">
            <v>CJ</v>
          </cell>
          <cell r="O3521">
            <v>1.42</v>
          </cell>
          <cell r="P3521">
            <v>0.57999999999999996</v>
          </cell>
          <cell r="Q3521">
            <v>0.83</v>
          </cell>
          <cell r="AD3521" t="str">
            <v>COBE</v>
          </cell>
          <cell r="AE3521" t="str">
            <v>COBERTURA</v>
          </cell>
          <cell r="AF3521">
            <v>252</v>
          </cell>
          <cell r="AG3521" t="str">
            <v>TELHAMENTO COM TELHA DE FIBRA DE VIDRO</v>
          </cell>
          <cell r="AH3521">
            <v>0</v>
          </cell>
          <cell r="AI3521">
            <v>0</v>
          </cell>
        </row>
        <row r="3522">
          <cell r="G3522">
            <v>41619</v>
          </cell>
          <cell r="H3522" t="str">
            <v>COBERTURA COM TELHA DE FIBRA DE VIDRO ONDULADA COLORIDA, ESPESSURA 6MM, INCLUSOS ACESSORIOS DE FIXACAO</v>
          </cell>
          <cell r="I3522" t="str">
            <v>M2</v>
          </cell>
          <cell r="J3522">
            <v>27.66</v>
          </cell>
          <cell r="K3522" t="str">
            <v>INSUMO</v>
          </cell>
          <cell r="L3522">
            <v>12869</v>
          </cell>
          <cell r="M3522" t="str">
            <v>TELHADISTA</v>
          </cell>
          <cell r="N3522" t="str">
            <v>H</v>
          </cell>
          <cell r="O3522">
            <v>0.22</v>
          </cell>
          <cell r="P3522">
            <v>11.39</v>
          </cell>
          <cell r="Q3522">
            <v>2.5</v>
          </cell>
          <cell r="AD3522" t="str">
            <v>COBE</v>
          </cell>
          <cell r="AE3522" t="str">
            <v>COBERTURA</v>
          </cell>
          <cell r="AF3522">
            <v>252</v>
          </cell>
          <cell r="AG3522" t="str">
            <v>TELHAMENTO COM TELHA DE FIBRA DE VIDRO</v>
          </cell>
          <cell r="AH3522">
            <v>0</v>
          </cell>
          <cell r="AI3522">
            <v>0</v>
          </cell>
        </row>
        <row r="3523">
          <cell r="G3523">
            <v>72110</v>
          </cell>
          <cell r="H3523" t="str">
            <v>ESTRUTURA METALICA EM TESOURAS OU TRELICAS, VAO LIVRE DE 12M, FORNECIMENTO E MONTAGEM, NAO SENDO CONSIDERADOS OS FECHAMENTOS METALICOS, AS COLUNAS, OS SERVICOS GERAIS EM ALVENARIA E CONCRETO, AS TELHAS DE COBERTURA E A PINTURA DE ACABAMENTO</v>
          </cell>
          <cell r="I3523" t="str">
            <v>M2</v>
          </cell>
          <cell r="J3523">
            <v>49.28</v>
          </cell>
          <cell r="R3523">
            <v>15.69</v>
          </cell>
          <cell r="S3523">
            <v>31.84</v>
          </cell>
          <cell r="T3523">
            <v>33.58</v>
          </cell>
          <cell r="U3523">
            <v>68.150000000000006</v>
          </cell>
          <cell r="V3523">
            <v>0</v>
          </cell>
          <cell r="W3523">
            <v>0</v>
          </cell>
          <cell r="X3523">
            <v>0</v>
          </cell>
          <cell r="Y3523">
            <v>0</v>
          </cell>
          <cell r="Z3523">
            <v>0</v>
          </cell>
          <cell r="AA3523">
            <v>0</v>
          </cell>
          <cell r="AB3523" t="str">
            <v>CAIXA REFERENCIAL</v>
          </cell>
          <cell r="AD3523" t="str">
            <v>COBE</v>
          </cell>
          <cell r="AE3523" t="str">
            <v>COBERTURA</v>
          </cell>
          <cell r="AF3523">
            <v>291</v>
          </cell>
          <cell r="AG3523" t="str">
            <v>ESTRUTURA METALICA</v>
          </cell>
          <cell r="AH3523">
            <v>0</v>
          </cell>
          <cell r="AI3523">
            <v>0</v>
          </cell>
        </row>
        <row r="3524">
          <cell r="G3524">
            <v>72110</v>
          </cell>
          <cell r="H3524" t="str">
            <v>ESTRUTURA METALICA EM TESOURAS OU TRELICAS, VAO LIVRE DE 12M, FORNECIMENTO E MONTAGEM, NAO SENDO CONSIDERADOS OS FECHAMENTOS METALICOS, AS COLUNAS, OS SERVICOS GERAIS EM ALVENARIA E CONCRETO, AS TELHAS DE COBERTURA E A PINTURA DE ACABAMENTO</v>
          </cell>
          <cell r="I3524" t="str">
            <v>M2</v>
          </cell>
          <cell r="J3524">
            <v>49.28</v>
          </cell>
          <cell r="K3524" t="str">
            <v>INSUMO</v>
          </cell>
          <cell r="L3524">
            <v>2700</v>
          </cell>
          <cell r="M3524" t="str">
            <v>MONTADOR</v>
          </cell>
          <cell r="N3524" t="str">
            <v>H</v>
          </cell>
          <cell r="O3524">
            <v>0.7</v>
          </cell>
          <cell r="P3524">
            <v>14.96</v>
          </cell>
          <cell r="Q3524">
            <v>10.47</v>
          </cell>
          <cell r="AD3524" t="str">
            <v>COBE</v>
          </cell>
          <cell r="AE3524" t="str">
            <v>COBERTURA</v>
          </cell>
          <cell r="AF3524">
            <v>291</v>
          </cell>
          <cell r="AG3524" t="str">
            <v>ESTRUTURA METALICA</v>
          </cell>
          <cell r="AH3524">
            <v>0</v>
          </cell>
          <cell r="AI3524">
            <v>0</v>
          </cell>
        </row>
        <row r="3525">
          <cell r="G3525">
            <v>72110</v>
          </cell>
          <cell r="H3525" t="str">
            <v>ESTRUTURA METALICA EM TESOURAS OU TRELICAS, VAO LIVRE DE 12M, FORNECIMENTO E MONTAGEM, NAO SENDO CONSIDERADOS OS FECHAMENTOS METALICOS, AS COLUNAS, OS SERVICOS GERAIS EM ALVENARIA E CONCRETO, AS TELHAS DE COBERTURA E A PINTURA DE ACABAMENTO</v>
          </cell>
          <cell r="I3525" t="str">
            <v>M2</v>
          </cell>
          <cell r="J3525">
            <v>49.28</v>
          </cell>
          <cell r="K3525" t="str">
            <v>INSUMO</v>
          </cell>
          <cell r="L3525">
            <v>6111</v>
          </cell>
          <cell r="M3525" t="str">
            <v>SERVENTE</v>
          </cell>
          <cell r="N3525" t="str">
            <v>H</v>
          </cell>
          <cell r="O3525">
            <v>0.7</v>
          </cell>
          <cell r="P3525">
            <v>7.44</v>
          </cell>
          <cell r="Q3525">
            <v>5.21</v>
          </cell>
          <cell r="AD3525" t="str">
            <v>COBE</v>
          </cell>
          <cell r="AE3525" t="str">
            <v>COBERTURA</v>
          </cell>
          <cell r="AF3525">
            <v>291</v>
          </cell>
          <cell r="AG3525" t="str">
            <v>ESTRUTURA METALICA</v>
          </cell>
          <cell r="AH3525">
            <v>0</v>
          </cell>
          <cell r="AI3525">
            <v>0</v>
          </cell>
        </row>
        <row r="3526">
          <cell r="G3526">
            <v>72110</v>
          </cell>
          <cell r="H3526" t="str">
            <v>ESTRUTURA METALICA EM TESOURAS OU TRELICAS, VAO LIVRE DE 12M, FORNECIMENTO E MONTAGEM, NAO SENDO CONSIDERADOS OS FECHAMENTOS METALICOS, AS COLUNAS, OS SERVICOS GERAIS EM ALVENARIA E CONCRETO, AS TELHAS DE COBERTURA E A PINTURA DE ACABAMENTO</v>
          </cell>
          <cell r="I3526" t="str">
            <v>M2</v>
          </cell>
          <cell r="J3526">
            <v>49.28</v>
          </cell>
          <cell r="K3526" t="str">
            <v>INSUMO</v>
          </cell>
          <cell r="L3526">
            <v>10966</v>
          </cell>
          <cell r="M3526" t="str">
            <v>PERFIL ACO ESTRUTURAL "U" - 6" X 2" (QUALQUER ESPESSURA)</v>
          </cell>
          <cell r="N3526" t="str">
            <v>KG</v>
          </cell>
          <cell r="O3526">
            <v>10</v>
          </cell>
          <cell r="P3526">
            <v>3.35</v>
          </cell>
          <cell r="Q3526">
            <v>33.58</v>
          </cell>
          <cell r="AD3526" t="str">
            <v>COBE</v>
          </cell>
          <cell r="AE3526" t="str">
            <v>COBERTURA</v>
          </cell>
          <cell r="AF3526">
            <v>291</v>
          </cell>
          <cell r="AG3526" t="str">
            <v>ESTRUTURA METALICA</v>
          </cell>
          <cell r="AH3526">
            <v>0</v>
          </cell>
          <cell r="AI3526">
            <v>0</v>
          </cell>
        </row>
        <row r="3527">
          <cell r="G3527">
            <v>72111</v>
          </cell>
          <cell r="H3527" t="str">
            <v>ESTRUTURA METALICA EM TESOURAS OU TRELICAS, VAO LIVRE DE 15M, FORNECIMENTO E MONTAGEM, NAO SENDO CONSIDERADOS OS FECHAMENTOS METALICOS, AS COLUNAS, OS SERVICOS GERAIS EM ALVENARIA E CONCRETO, AS TELHAS DE COBERTURA E A PINTURA DE ACABAMENTO</v>
          </cell>
          <cell r="I3527" t="str">
            <v>M2</v>
          </cell>
          <cell r="J3527">
            <v>53.75</v>
          </cell>
          <cell r="R3527">
            <v>16.809999999999999</v>
          </cell>
          <cell r="S3527">
            <v>31.27</v>
          </cell>
          <cell r="T3527">
            <v>36.94</v>
          </cell>
          <cell r="U3527">
            <v>68.72</v>
          </cell>
          <cell r="V3527">
            <v>0</v>
          </cell>
          <cell r="W3527">
            <v>0</v>
          </cell>
          <cell r="X3527">
            <v>0</v>
          </cell>
          <cell r="Y3527">
            <v>0</v>
          </cell>
          <cell r="Z3527">
            <v>0</v>
          </cell>
          <cell r="AA3527">
            <v>0</v>
          </cell>
          <cell r="AB3527" t="str">
            <v>CAIXA REFERENCIAL</v>
          </cell>
          <cell r="AD3527" t="str">
            <v>COBE</v>
          </cell>
          <cell r="AE3527" t="str">
            <v>COBERTURA</v>
          </cell>
          <cell r="AF3527">
            <v>291</v>
          </cell>
          <cell r="AG3527" t="str">
            <v>ESTRUTURA METALICA</v>
          </cell>
          <cell r="AH3527">
            <v>0</v>
          </cell>
          <cell r="AI3527">
            <v>0</v>
          </cell>
        </row>
        <row r="3528">
          <cell r="G3528">
            <v>72111</v>
          </cell>
          <cell r="H3528" t="str">
            <v>ESTRUTURA METALICA EM TESOURAS OU TRELICAS, VAO LIVRE DE 15M, FORNECIMENTO E MONTAGEM, NAO SENDO CONSIDERADOS OS FECHAMENTOS METALICOS, AS COLUNAS, OS SERVICOS GERAIS EM ALVENARIA E CONCRETO, AS TELHAS DE COBERTURA E A PINTURA DE ACABAMENTO</v>
          </cell>
          <cell r="I3528" t="str">
            <v>M2</v>
          </cell>
          <cell r="J3528">
            <v>53.75</v>
          </cell>
          <cell r="K3528" t="str">
            <v>INSUMO</v>
          </cell>
          <cell r="L3528">
            <v>2700</v>
          </cell>
          <cell r="M3528" t="str">
            <v>MONTADOR</v>
          </cell>
          <cell r="N3528" t="str">
            <v>H</v>
          </cell>
          <cell r="O3528">
            <v>0.75</v>
          </cell>
          <cell r="P3528">
            <v>14.96</v>
          </cell>
          <cell r="Q3528">
            <v>11.22</v>
          </cell>
          <cell r="AD3528" t="str">
            <v>COBE</v>
          </cell>
          <cell r="AE3528" t="str">
            <v>COBERTURA</v>
          </cell>
          <cell r="AF3528">
            <v>291</v>
          </cell>
          <cell r="AG3528" t="str">
            <v>ESTRUTURA METALICA</v>
          </cell>
          <cell r="AH3528">
            <v>0</v>
          </cell>
          <cell r="AI3528">
            <v>0</v>
          </cell>
        </row>
        <row r="3529">
          <cell r="G3529">
            <v>72111</v>
          </cell>
          <cell r="H3529" t="str">
            <v>ESTRUTURA METALICA EM TESOURAS OU TRELICAS, VAO LIVRE DE 15M, FORNECIMENTO E MONTAGEM, NAO SENDO CONSIDERADOS OS FECHAMENTOS METALICOS, AS COLUNAS, OS SERVICOS GERAIS EM ALVENARIA E CONCRETO, AS TELHAS DE COBERTURA E A PINTURA DE ACABAMENTO</v>
          </cell>
          <cell r="I3529" t="str">
            <v>M2</v>
          </cell>
          <cell r="J3529">
            <v>53.75</v>
          </cell>
          <cell r="K3529" t="str">
            <v>INSUMO</v>
          </cell>
          <cell r="L3529">
            <v>6111</v>
          </cell>
          <cell r="M3529" t="str">
            <v>SERVENTE</v>
          </cell>
          <cell r="N3529" t="str">
            <v>H</v>
          </cell>
          <cell r="O3529">
            <v>0.75</v>
          </cell>
          <cell r="P3529">
            <v>7.44</v>
          </cell>
          <cell r="Q3529">
            <v>5.58</v>
          </cell>
          <cell r="AD3529" t="str">
            <v>COBE</v>
          </cell>
          <cell r="AE3529" t="str">
            <v>COBERTURA</v>
          </cell>
          <cell r="AF3529">
            <v>291</v>
          </cell>
          <cell r="AG3529" t="str">
            <v>ESTRUTURA METALICA</v>
          </cell>
          <cell r="AH3529">
            <v>0</v>
          </cell>
          <cell r="AI3529">
            <v>0</v>
          </cell>
        </row>
        <row r="3530">
          <cell r="G3530">
            <v>72111</v>
          </cell>
          <cell r="H3530" t="str">
            <v>ESTRUTURA METALICA EM TESOURAS OU TRELICAS, VAO LIVRE DE 15M, FORNECIMENTO E MONTAGEM, NAO SENDO CONSIDERADOS OS FECHAMENTOS METALICOS, AS COLUNAS, OS SERVICOS GERAIS EM ALVENARIA E CONCRETO, AS TELHAS DE COBERTURA E A PINTURA DE ACABAMENTO</v>
          </cell>
          <cell r="I3530" t="str">
            <v>M2</v>
          </cell>
          <cell r="J3530">
            <v>53.75</v>
          </cell>
          <cell r="K3530" t="str">
            <v>INSUMO</v>
          </cell>
          <cell r="L3530">
            <v>10966</v>
          </cell>
          <cell r="M3530" t="str">
            <v>PERFIL ACO ESTRUTURAL "U" - 6" X 2" (QUALQUER ESPESSURA)</v>
          </cell>
          <cell r="N3530" t="str">
            <v>KG</v>
          </cell>
          <cell r="O3530">
            <v>11</v>
          </cell>
          <cell r="P3530">
            <v>3.35</v>
          </cell>
          <cell r="Q3530">
            <v>36.94</v>
          </cell>
          <cell r="AD3530" t="str">
            <v>COBE</v>
          </cell>
          <cell r="AE3530" t="str">
            <v>COBERTURA</v>
          </cell>
          <cell r="AF3530">
            <v>291</v>
          </cell>
          <cell r="AG3530" t="str">
            <v>ESTRUTURA METALICA</v>
          </cell>
          <cell r="AH3530">
            <v>0</v>
          </cell>
          <cell r="AI3530">
            <v>0</v>
          </cell>
        </row>
        <row r="3531">
          <cell r="G3531">
            <v>72112</v>
          </cell>
          <cell r="H3531" t="str">
            <v>ESTRUTURA METALICA EM TESOURAS OU TRELICAS, VAO LIVRE DE 20M, FORNECIMENTO E MONTAGEM, NAO SENDO CONSIDERADOS OS FECHAMENTOS METALICOS, AS COLUNAS, OS SERVICOS GERAIS EM ALVENARIA E CONCRETO, AS TELHAS DE COBERTURA E A PINTURA DE ACABAMENTO</v>
          </cell>
          <cell r="I3531" t="str">
            <v>M2</v>
          </cell>
          <cell r="J3531">
            <v>58.23</v>
          </cell>
          <cell r="R3531">
            <v>17.93</v>
          </cell>
          <cell r="S3531">
            <v>30.79</v>
          </cell>
          <cell r="T3531">
            <v>40.29</v>
          </cell>
          <cell r="U3531">
            <v>69.2</v>
          </cell>
          <cell r="V3531">
            <v>0</v>
          </cell>
          <cell r="W3531">
            <v>0</v>
          </cell>
          <cell r="X3531">
            <v>0</v>
          </cell>
          <cell r="Y3531">
            <v>0</v>
          </cell>
          <cell r="Z3531">
            <v>0</v>
          </cell>
          <cell r="AA3531">
            <v>0</v>
          </cell>
          <cell r="AB3531" t="str">
            <v>CAIXA REFERENCIAL</v>
          </cell>
          <cell r="AD3531" t="str">
            <v>COBE</v>
          </cell>
          <cell r="AE3531" t="str">
            <v>COBERTURA</v>
          </cell>
          <cell r="AF3531">
            <v>291</v>
          </cell>
          <cell r="AG3531" t="str">
            <v>ESTRUTURA METALICA</v>
          </cell>
          <cell r="AH3531">
            <v>0</v>
          </cell>
          <cell r="AI3531">
            <v>0</v>
          </cell>
        </row>
        <row r="3532">
          <cell r="G3532">
            <v>72112</v>
          </cell>
          <cell r="H3532" t="str">
            <v>ESTRUTURA METALICA EM TESOURAS OU TRELICAS, VAO LIVRE DE 20M, FORNECIMENTO E MONTAGEM, NAO SENDO CONSIDERADOS OS FECHAMENTOS METALICOS, AS COLUNAS, OS SERVICOS GERAIS EM ALVENARIA E CONCRETO, AS TELHAS DE COBERTURA E A PINTURA DE ACABAMENTO</v>
          </cell>
          <cell r="I3532" t="str">
            <v>M2</v>
          </cell>
          <cell r="J3532">
            <v>58.23</v>
          </cell>
          <cell r="K3532" t="str">
            <v>INSUMO</v>
          </cell>
          <cell r="L3532">
            <v>2700</v>
          </cell>
          <cell r="M3532" t="str">
            <v>MONTADOR</v>
          </cell>
          <cell r="N3532" t="str">
            <v>H</v>
          </cell>
          <cell r="O3532">
            <v>0.8</v>
          </cell>
          <cell r="P3532">
            <v>14.96</v>
          </cell>
          <cell r="Q3532">
            <v>11.97</v>
          </cell>
          <cell r="AD3532" t="str">
            <v>COBE</v>
          </cell>
          <cell r="AE3532" t="str">
            <v>COBERTURA</v>
          </cell>
          <cell r="AF3532">
            <v>291</v>
          </cell>
          <cell r="AG3532" t="str">
            <v>ESTRUTURA METALICA</v>
          </cell>
          <cell r="AH3532">
            <v>0</v>
          </cell>
          <cell r="AI3532">
            <v>0</v>
          </cell>
        </row>
        <row r="3533">
          <cell r="G3533">
            <v>72112</v>
          </cell>
          <cell r="H3533" t="str">
            <v>ESTRUTURA METALICA EM TESOURAS OU TRELICAS, VAO LIVRE DE 20M, FORNECIMENTO E MONTAGEM, NAO SENDO CONSIDERADOS OS FECHAMENTOS METALICOS, AS COLUNAS, OS SERVICOS GERAIS EM ALVENARIA E CONCRETO, AS TELHAS DE COBERTURA E A PINTURA DE ACABAMENTO</v>
          </cell>
          <cell r="I3533" t="str">
            <v>M2</v>
          </cell>
          <cell r="J3533">
            <v>58.23</v>
          </cell>
          <cell r="K3533" t="str">
            <v>INSUMO</v>
          </cell>
          <cell r="L3533">
            <v>6111</v>
          </cell>
          <cell r="M3533" t="str">
            <v>SERVENTE</v>
          </cell>
          <cell r="N3533" t="str">
            <v>H</v>
          </cell>
          <cell r="O3533">
            <v>0.8</v>
          </cell>
          <cell r="P3533">
            <v>7.44</v>
          </cell>
          <cell r="Q3533">
            <v>5.95</v>
          </cell>
          <cell r="AD3533" t="str">
            <v>COBE</v>
          </cell>
          <cell r="AE3533" t="str">
            <v>COBERTURA</v>
          </cell>
          <cell r="AF3533">
            <v>291</v>
          </cell>
          <cell r="AG3533" t="str">
            <v>ESTRUTURA METALICA</v>
          </cell>
          <cell r="AH3533">
            <v>0</v>
          </cell>
          <cell r="AI3533">
            <v>0</v>
          </cell>
        </row>
        <row r="3534">
          <cell r="G3534">
            <v>72112</v>
          </cell>
          <cell r="H3534" t="str">
            <v>ESTRUTURA METALICA EM TESOURAS OU TRELICAS, VAO LIVRE DE 20M, FORNECIMENTO E MONTAGEM, NAO SENDO CONSIDERADOS OS FECHAMENTOS METALICOS, AS COLUNAS, OS SERVICOS GERAIS EM ALVENARIA E CONCRETO, AS TELHAS DE COBERTURA E A PINTURA DE ACABAMENTO</v>
          </cell>
          <cell r="I3534" t="str">
            <v>M2</v>
          </cell>
          <cell r="J3534">
            <v>58.23</v>
          </cell>
          <cell r="K3534" t="str">
            <v>INSUMO</v>
          </cell>
          <cell r="L3534">
            <v>10966</v>
          </cell>
          <cell r="M3534" t="str">
            <v>PERFIL ACO ESTRUTURAL "U" - 6" X 2" (QUALQUER ESPESSURA)</v>
          </cell>
          <cell r="N3534" t="str">
            <v>KG</v>
          </cell>
          <cell r="O3534">
            <v>12</v>
          </cell>
          <cell r="P3534">
            <v>3.35</v>
          </cell>
          <cell r="Q3534">
            <v>40.29</v>
          </cell>
          <cell r="AD3534" t="str">
            <v>COBE</v>
          </cell>
          <cell r="AE3534" t="str">
            <v>COBERTURA</v>
          </cell>
          <cell r="AF3534">
            <v>291</v>
          </cell>
          <cell r="AG3534" t="str">
            <v>ESTRUTURA METALICA</v>
          </cell>
          <cell r="AH3534">
            <v>0</v>
          </cell>
          <cell r="AI3534">
            <v>0</v>
          </cell>
        </row>
        <row r="3535">
          <cell r="G3535">
            <v>72113</v>
          </cell>
          <cell r="H3535" t="str">
            <v>ESTRUTURA METALICA EM TESOURAS OU TRELICAS, VAO LIVRE DE 25M, FORNECIMENTO E MONTAGEM, NAO SENDO CONSIDERADOS OS FECHAMENTOS METALICOS, AS COLUNAS, OS SERVICOS GERAIS EM ALVENARIA E CONCRETO, AS TELHAS DE COBERTURA E A PINTURA DE ACABAMENTO</v>
          </cell>
          <cell r="I3535" t="str">
            <v>M2</v>
          </cell>
          <cell r="J3535">
            <v>65.510000000000005</v>
          </cell>
          <cell r="R3535">
            <v>20.170000000000002</v>
          </cell>
          <cell r="S3535">
            <v>30.79</v>
          </cell>
          <cell r="T3535">
            <v>45.33</v>
          </cell>
          <cell r="U3535">
            <v>69.2</v>
          </cell>
          <cell r="V3535">
            <v>0</v>
          </cell>
          <cell r="W3535">
            <v>0</v>
          </cell>
          <cell r="X3535">
            <v>0</v>
          </cell>
          <cell r="Y3535">
            <v>0</v>
          </cell>
          <cell r="Z3535">
            <v>0</v>
          </cell>
          <cell r="AA3535">
            <v>0</v>
          </cell>
          <cell r="AB3535" t="str">
            <v>CAIXA REFERENCIAL</v>
          </cell>
          <cell r="AD3535" t="str">
            <v>COBE</v>
          </cell>
          <cell r="AE3535" t="str">
            <v>COBERTURA</v>
          </cell>
          <cell r="AF3535">
            <v>291</v>
          </cell>
          <cell r="AG3535" t="str">
            <v>ESTRUTURA METALICA</v>
          </cell>
          <cell r="AH3535">
            <v>0</v>
          </cell>
          <cell r="AI3535">
            <v>0</v>
          </cell>
        </row>
        <row r="3536">
          <cell r="G3536">
            <v>72113</v>
          </cell>
          <cell r="H3536" t="str">
            <v>ESTRUTURA METALICA EM TESOURAS OU TRELICAS, VAO LIVRE DE 25M, FORNECIMENTO E MONTAGEM, NAO SENDO CONSIDERADOS OS FECHAMENTOS METALICOS, AS COLUNAS, OS SERVICOS GERAIS EM ALVENARIA E CONCRETO, AS TELHAS DE COBERTURA E A PINTURA DE ACABAMENTO</v>
          </cell>
          <cell r="I3536" t="str">
            <v>M2</v>
          </cell>
          <cell r="J3536">
            <v>65.510000000000005</v>
          </cell>
          <cell r="K3536" t="str">
            <v>INSUMO</v>
          </cell>
          <cell r="L3536">
            <v>2700</v>
          </cell>
          <cell r="M3536" t="str">
            <v>MONTADOR</v>
          </cell>
          <cell r="N3536" t="str">
            <v>H</v>
          </cell>
          <cell r="O3536">
            <v>0.89999999999999991</v>
          </cell>
          <cell r="P3536">
            <v>14.96</v>
          </cell>
          <cell r="Q3536">
            <v>13.47</v>
          </cell>
          <cell r="AD3536" t="str">
            <v>COBE</v>
          </cell>
          <cell r="AE3536" t="str">
            <v>COBERTURA</v>
          </cell>
          <cell r="AF3536">
            <v>291</v>
          </cell>
          <cell r="AG3536" t="str">
            <v>ESTRUTURA METALICA</v>
          </cell>
          <cell r="AH3536">
            <v>0</v>
          </cell>
          <cell r="AI3536">
            <v>0</v>
          </cell>
        </row>
        <row r="3537">
          <cell r="G3537">
            <v>72113</v>
          </cell>
          <cell r="H3537" t="str">
            <v>ESTRUTURA METALICA EM TESOURAS OU TRELICAS, VAO LIVRE DE 25M, FORNECIMENTO E MONTAGEM, NAO SENDO CONSIDERADOS OS FECHAMENTOS METALICOS, AS COLUNAS, OS SERVICOS GERAIS EM ALVENARIA E CONCRETO, AS TELHAS DE COBERTURA E A PINTURA DE ACABAMENTO</v>
          </cell>
          <cell r="I3537" t="str">
            <v>M2</v>
          </cell>
          <cell r="J3537">
            <v>65.510000000000005</v>
          </cell>
          <cell r="K3537" t="str">
            <v>INSUMO</v>
          </cell>
          <cell r="L3537">
            <v>6111</v>
          </cell>
          <cell r="M3537" t="str">
            <v>SERVENTE</v>
          </cell>
          <cell r="N3537" t="str">
            <v>H</v>
          </cell>
          <cell r="O3537">
            <v>0.89999999999999991</v>
          </cell>
          <cell r="P3537">
            <v>7.44</v>
          </cell>
          <cell r="Q3537">
            <v>6.7</v>
          </cell>
          <cell r="AD3537" t="str">
            <v>COBE</v>
          </cell>
          <cell r="AE3537" t="str">
            <v>COBERTURA</v>
          </cell>
          <cell r="AF3537">
            <v>291</v>
          </cell>
          <cell r="AG3537" t="str">
            <v>ESTRUTURA METALICA</v>
          </cell>
          <cell r="AH3537">
            <v>0</v>
          </cell>
          <cell r="AI3537">
            <v>0</v>
          </cell>
        </row>
        <row r="3538">
          <cell r="G3538">
            <v>72113</v>
          </cell>
          <cell r="H3538" t="str">
            <v>ESTRUTURA METALICA EM TESOURAS OU TRELICAS, VAO LIVRE DE 25M, FORNECIMENTO E MONTAGEM, NAO SENDO CONSIDERADOS OS FECHAMENTOS METALICOS, AS COLUNAS, OS SERVICOS GERAIS EM ALVENARIA E CONCRETO, AS TELHAS DE COBERTURA E A PINTURA DE ACABAMENTO</v>
          </cell>
          <cell r="I3538" t="str">
            <v>M2</v>
          </cell>
          <cell r="J3538">
            <v>65.510000000000005</v>
          </cell>
          <cell r="K3538" t="str">
            <v>INSUMO</v>
          </cell>
          <cell r="L3538">
            <v>10966</v>
          </cell>
          <cell r="M3538" t="str">
            <v>PERFIL ACO ESTRUTURAL "U" - 6" X 2" (QUALQUER ESPESSURA)</v>
          </cell>
          <cell r="N3538" t="str">
            <v>KG</v>
          </cell>
          <cell r="O3538">
            <v>13.5</v>
          </cell>
          <cell r="P3538">
            <v>3.35</v>
          </cell>
          <cell r="Q3538">
            <v>45.33</v>
          </cell>
          <cell r="AD3538" t="str">
            <v>COBE</v>
          </cell>
          <cell r="AE3538" t="str">
            <v>COBERTURA</v>
          </cell>
          <cell r="AF3538">
            <v>291</v>
          </cell>
          <cell r="AG3538" t="str">
            <v>ESTRUTURA METALICA</v>
          </cell>
          <cell r="AH3538">
            <v>0</v>
          </cell>
          <cell r="AI3538">
            <v>0</v>
          </cell>
        </row>
        <row r="3539">
          <cell r="G3539">
            <v>72114</v>
          </cell>
          <cell r="H3539" t="str">
            <v>ESTRUTURA METALICA EM TESOURAS OU TRELICAS, VAO LIVRE DE 30M, FORNECIMENTO E MONTAGEM, NAO SENDO CONSIDERADOS OS FECHAMENTOS METALICOS, AS COLUNAS, OS SERVICOS GERAIS EM ALVENARIA E CONCRETO, AS TELHAS DE COBERTURA E A PINTURA DE ACABAMENTO</v>
          </cell>
          <cell r="I3539" t="str">
            <v>M2</v>
          </cell>
          <cell r="J3539">
            <v>72.790000000000006</v>
          </cell>
          <cell r="R3539">
            <v>22.41</v>
          </cell>
          <cell r="S3539">
            <v>30.79</v>
          </cell>
          <cell r="T3539">
            <v>50.37</v>
          </cell>
          <cell r="U3539">
            <v>69.2</v>
          </cell>
          <cell r="V3539">
            <v>0</v>
          </cell>
          <cell r="W3539">
            <v>0</v>
          </cell>
          <cell r="X3539">
            <v>0</v>
          </cell>
          <cell r="Y3539">
            <v>0</v>
          </cell>
          <cell r="Z3539">
            <v>0</v>
          </cell>
          <cell r="AA3539">
            <v>0</v>
          </cell>
          <cell r="AB3539" t="str">
            <v>CAIXA REFERENCIAL</v>
          </cell>
          <cell r="AD3539" t="str">
            <v>COBE</v>
          </cell>
          <cell r="AE3539" t="str">
            <v>COBERTURA</v>
          </cell>
          <cell r="AF3539">
            <v>291</v>
          </cell>
          <cell r="AG3539" t="str">
            <v>ESTRUTURA METALICA</v>
          </cell>
          <cell r="AH3539">
            <v>0</v>
          </cell>
          <cell r="AI3539">
            <v>0</v>
          </cell>
        </row>
        <row r="3540">
          <cell r="G3540">
            <v>72114</v>
          </cell>
          <cell r="H3540" t="str">
            <v>ESTRUTURA METALICA EM TESOURAS OU TRELICAS, VAO LIVRE DE 30M, FORNECIMENTO E MONTAGEM, NAO SENDO CONSIDERADOS OS FECHAMENTOS METALICOS, AS COLUNAS, OS SERVICOS GERAIS EM ALVENARIA E CONCRETO, AS TELHAS DE COBERTURA E A PINTURA DE ACABAMENTO</v>
          </cell>
          <cell r="I3540" t="str">
            <v>M2</v>
          </cell>
          <cell r="J3540">
            <v>72.790000000000006</v>
          </cell>
          <cell r="K3540" t="str">
            <v>INSUMO</v>
          </cell>
          <cell r="L3540">
            <v>2700</v>
          </cell>
          <cell r="M3540" t="str">
            <v>MONTADOR</v>
          </cell>
          <cell r="N3540" t="str">
            <v>H</v>
          </cell>
          <cell r="O3540">
            <v>1</v>
          </cell>
          <cell r="P3540">
            <v>14.96</v>
          </cell>
          <cell r="Q3540">
            <v>14.96</v>
          </cell>
          <cell r="AD3540" t="str">
            <v>COBE</v>
          </cell>
          <cell r="AE3540" t="str">
            <v>COBERTURA</v>
          </cell>
          <cell r="AF3540">
            <v>291</v>
          </cell>
          <cell r="AG3540" t="str">
            <v>ESTRUTURA METALICA</v>
          </cell>
          <cell r="AH3540">
            <v>0</v>
          </cell>
          <cell r="AI3540">
            <v>0</v>
          </cell>
        </row>
        <row r="3541">
          <cell r="G3541">
            <v>72114</v>
          </cell>
          <cell r="H3541" t="str">
            <v>ESTRUTURA METALICA EM TESOURAS OU TRELICAS, VAO LIVRE DE 30M, FORNECIMENTO E MONTAGEM, NAO SENDO CONSIDERADOS OS FECHAMENTOS METALICOS, AS COLUNAS, OS SERVICOS GERAIS EM ALVENARIA E CONCRETO, AS TELHAS DE COBERTURA E A PINTURA DE ACABAMENTO</v>
          </cell>
          <cell r="I3541" t="str">
            <v>M2</v>
          </cell>
          <cell r="J3541">
            <v>72.790000000000006</v>
          </cell>
          <cell r="K3541" t="str">
            <v>INSUMO</v>
          </cell>
          <cell r="L3541">
            <v>6111</v>
          </cell>
          <cell r="M3541" t="str">
            <v>SERVENTE</v>
          </cell>
          <cell r="N3541" t="str">
            <v>H</v>
          </cell>
          <cell r="O3541">
            <v>1</v>
          </cell>
          <cell r="P3541">
            <v>7.44</v>
          </cell>
          <cell r="Q3541">
            <v>7.44</v>
          </cell>
          <cell r="AD3541" t="str">
            <v>COBE</v>
          </cell>
          <cell r="AE3541" t="str">
            <v>COBERTURA</v>
          </cell>
          <cell r="AF3541">
            <v>291</v>
          </cell>
          <cell r="AG3541" t="str">
            <v>ESTRUTURA METALICA</v>
          </cell>
          <cell r="AH3541">
            <v>0</v>
          </cell>
          <cell r="AI3541">
            <v>0</v>
          </cell>
        </row>
        <row r="3542">
          <cell r="G3542">
            <v>72114</v>
          </cell>
          <cell r="H3542" t="str">
            <v>ESTRUTURA METALICA EM TESOURAS OU TRELICAS, VAO LIVRE DE 30M, FORNECIMENTO E MONTAGEM, NAO SENDO CONSIDERADOS OS FECHAMENTOS METALICOS, AS COLUNAS, OS SERVICOS GERAIS EM ALVENARIA E CONCRETO, AS TELHAS DE COBERTURA E A PINTURA DE ACABAMENTO</v>
          </cell>
          <cell r="I3542" t="str">
            <v>M2</v>
          </cell>
          <cell r="J3542">
            <v>72.790000000000006</v>
          </cell>
          <cell r="K3542" t="str">
            <v>INSUMO</v>
          </cell>
          <cell r="L3542">
            <v>10966</v>
          </cell>
          <cell r="M3542" t="str">
            <v>PERFIL ACO ESTRUTURAL "U" - 6" X 2" (QUALQUER ESPESSURA)</v>
          </cell>
          <cell r="N3542" t="str">
            <v>KG</v>
          </cell>
          <cell r="O3542">
            <v>15</v>
          </cell>
          <cell r="P3542">
            <v>3.35</v>
          </cell>
          <cell r="Q3542">
            <v>50.37</v>
          </cell>
          <cell r="AD3542" t="str">
            <v>COBE</v>
          </cell>
          <cell r="AE3542" t="str">
            <v>COBERTURA</v>
          </cell>
          <cell r="AF3542">
            <v>291</v>
          </cell>
          <cell r="AG3542" t="str">
            <v>ESTRUTURA METALICA</v>
          </cell>
          <cell r="AH3542">
            <v>0</v>
          </cell>
          <cell r="AI3542">
            <v>0</v>
          </cell>
        </row>
        <row r="3543">
          <cell r="G3543" t="str">
            <v>73970/1</v>
          </cell>
          <cell r="H3543" t="str">
            <v>ESTRUTURA METALICA EM ACO ESTRUTURAL PERFIL I 12 X 5 1/4</v>
          </cell>
          <cell r="I3543" t="str">
            <v>KG</v>
          </cell>
          <cell r="J3543">
            <v>6.99</v>
          </cell>
          <cell r="R3543">
            <v>2.48</v>
          </cell>
          <cell r="S3543">
            <v>35.53</v>
          </cell>
          <cell r="T3543">
            <v>4.42</v>
          </cell>
          <cell r="U3543">
            <v>63.26</v>
          </cell>
          <cell r="V3543">
            <v>0.08</v>
          </cell>
          <cell r="W3543">
            <v>1.19</v>
          </cell>
          <cell r="X3543">
            <v>0</v>
          </cell>
          <cell r="Y3543">
            <v>0</v>
          </cell>
          <cell r="Z3543">
            <v>0</v>
          </cell>
          <cell r="AA3543">
            <v>0</v>
          </cell>
          <cell r="AB3543" t="str">
            <v>CAIXA REFERENCIAL</v>
          </cell>
          <cell r="AD3543" t="str">
            <v>COBE</v>
          </cell>
          <cell r="AE3543" t="str">
            <v>COBERTURA</v>
          </cell>
          <cell r="AF3543">
            <v>291</v>
          </cell>
          <cell r="AG3543" t="str">
            <v>ESTRUTURA METALICA</v>
          </cell>
          <cell r="AH3543">
            <v>73970</v>
          </cell>
          <cell r="AI3543" t="str">
            <v>ESTRUTURAS METALICAS DIVERSAS</v>
          </cell>
        </row>
        <row r="3544">
          <cell r="G3544" t="str">
            <v>73970/1</v>
          </cell>
          <cell r="H3544" t="str">
            <v>ESTRUTURA METALICA EM ACO ESTRUTURAL PERFIL I 12 X 5 1/4</v>
          </cell>
          <cell r="I3544" t="str">
            <v>KG</v>
          </cell>
          <cell r="J3544">
            <v>6.99</v>
          </cell>
          <cell r="K3544" t="str">
            <v>COMPOSICAO</v>
          </cell>
          <cell r="L3544">
            <v>6391</v>
          </cell>
          <cell r="M3544" t="str">
            <v>SOLDA TOPO DESCENDENTE CHANFRADA ESPESSURA=1/4" CHAPA/PERFIL/TUBO ACO COM CONVERSOR DIESEL.</v>
          </cell>
          <cell r="N3544" t="str">
            <v>M</v>
          </cell>
          <cell r="O3544">
            <v>6.0000000000000001E-3</v>
          </cell>
          <cell r="P3544">
            <v>73.19</v>
          </cell>
          <cell r="Q3544">
            <v>0.43</v>
          </cell>
          <cell r="AD3544" t="str">
            <v>COBE</v>
          </cell>
          <cell r="AE3544" t="str">
            <v>COBERTURA</v>
          </cell>
          <cell r="AF3544">
            <v>291</v>
          </cell>
          <cell r="AG3544" t="str">
            <v>ESTRUTURA METALICA</v>
          </cell>
          <cell r="AH3544">
            <v>73970</v>
          </cell>
          <cell r="AI3544" t="str">
            <v>ESTRUTURAS METALICAS DIVERSAS</v>
          </cell>
        </row>
        <row r="3545">
          <cell r="G3545" t="str">
            <v>73970/1</v>
          </cell>
          <cell r="H3545" t="str">
            <v>ESTRUTURA METALICA EM ACO ESTRUTURAL PERFIL I 12 X 5 1/4</v>
          </cell>
          <cell r="I3545" t="str">
            <v>KG</v>
          </cell>
          <cell r="J3545">
            <v>6.99</v>
          </cell>
          <cell r="K3545" t="str">
            <v>INSUMO</v>
          </cell>
          <cell r="L3545">
            <v>4774</v>
          </cell>
          <cell r="M3545" t="str">
            <v>PERFIL ACO ESTRUTURAL "I" - 12" X 5 1/4" (QUALQUER ESPESSURA)</v>
          </cell>
          <cell r="N3545" t="str">
            <v>KG</v>
          </cell>
          <cell r="O3545">
            <v>1.05</v>
          </cell>
          <cell r="P3545">
            <v>4.08</v>
          </cell>
          <cell r="Q3545">
            <v>4.28</v>
          </cell>
          <cell r="AD3545" t="str">
            <v>COBE</v>
          </cell>
          <cell r="AE3545" t="str">
            <v>COBERTURA</v>
          </cell>
          <cell r="AF3545">
            <v>291</v>
          </cell>
          <cell r="AG3545" t="str">
            <v>ESTRUTURA METALICA</v>
          </cell>
          <cell r="AH3545">
            <v>73970</v>
          </cell>
          <cell r="AI3545" t="str">
            <v>ESTRUTURAS METALICAS DIVERSAS</v>
          </cell>
        </row>
        <row r="3546">
          <cell r="G3546" t="str">
            <v>73970/1</v>
          </cell>
          <cell r="H3546" t="str">
            <v>ESTRUTURA METALICA EM ACO ESTRUTURAL PERFIL I 12 X 5 1/4</v>
          </cell>
          <cell r="I3546" t="str">
            <v>KG</v>
          </cell>
          <cell r="J3546">
            <v>6.99</v>
          </cell>
          <cell r="K3546" t="str">
            <v>INSUMO</v>
          </cell>
          <cell r="L3546">
            <v>6110</v>
          </cell>
          <cell r="M3546" t="str">
            <v>SERRALHEIRO</v>
          </cell>
          <cell r="N3546" t="str">
            <v>H</v>
          </cell>
          <cell r="O3546">
            <v>0.12</v>
          </cell>
          <cell r="P3546">
            <v>11.39</v>
          </cell>
          <cell r="Q3546">
            <v>1.36</v>
          </cell>
          <cell r="AD3546" t="str">
            <v>COBE</v>
          </cell>
          <cell r="AE3546" t="str">
            <v>COBERTURA</v>
          </cell>
          <cell r="AF3546">
            <v>291</v>
          </cell>
          <cell r="AG3546" t="str">
            <v>ESTRUTURA METALICA</v>
          </cell>
          <cell r="AH3546">
            <v>73970</v>
          </cell>
          <cell r="AI3546" t="str">
            <v>ESTRUTURAS METALICAS DIVERSAS</v>
          </cell>
        </row>
        <row r="3547">
          <cell r="G3547" t="str">
            <v>73970/1</v>
          </cell>
          <cell r="H3547" t="str">
            <v>ESTRUTURA METALICA EM ACO ESTRUTURAL PERFIL I 12 X 5 1/4</v>
          </cell>
          <cell r="I3547" t="str">
            <v>KG</v>
          </cell>
          <cell r="J3547">
            <v>6.99</v>
          </cell>
          <cell r="K3547" t="str">
            <v>INSUMO</v>
          </cell>
          <cell r="L3547">
            <v>6111</v>
          </cell>
          <cell r="M3547" t="str">
            <v>SERVENTE</v>
          </cell>
          <cell r="N3547" t="str">
            <v>H</v>
          </cell>
          <cell r="O3547">
            <v>0.12</v>
          </cell>
          <cell r="P3547">
            <v>7.44</v>
          </cell>
          <cell r="Q3547">
            <v>0.89</v>
          </cell>
          <cell r="AD3547" t="str">
            <v>COBE</v>
          </cell>
          <cell r="AE3547" t="str">
            <v>COBERTURA</v>
          </cell>
          <cell r="AF3547">
            <v>291</v>
          </cell>
          <cell r="AG3547" t="str">
            <v>ESTRUTURA METALICA</v>
          </cell>
          <cell r="AH3547">
            <v>73970</v>
          </cell>
          <cell r="AI3547" t="str">
            <v>ESTRUTURAS METALICAS DIVERSAS</v>
          </cell>
        </row>
        <row r="3548">
          <cell r="G3548" t="str">
            <v>73970/2</v>
          </cell>
          <cell r="H3548" t="str">
            <v>ESTRUTURA METALICA EM ACO ESTRUTURAL PERFIL I 6 X 3 3/8</v>
          </cell>
          <cell r="I3548" t="str">
            <v>KG</v>
          </cell>
          <cell r="J3548">
            <v>4.62</v>
          </cell>
          <cell r="R3548">
            <v>0.97</v>
          </cell>
          <cell r="S3548">
            <v>21.13</v>
          </cell>
          <cell r="T3548">
            <v>3.55</v>
          </cell>
          <cell r="U3548">
            <v>77.05</v>
          </cell>
          <cell r="V3548">
            <v>0.08</v>
          </cell>
          <cell r="W3548">
            <v>1.81</v>
          </cell>
          <cell r="X3548">
            <v>0</v>
          </cell>
          <cell r="Y3548">
            <v>0</v>
          </cell>
          <cell r="Z3548">
            <v>0</v>
          </cell>
          <cell r="AA3548">
            <v>0</v>
          </cell>
          <cell r="AB3548" t="str">
            <v>CAIXA REFERENCIAL</v>
          </cell>
          <cell r="AD3548" t="str">
            <v>COBE</v>
          </cell>
          <cell r="AE3548" t="str">
            <v>COBERTURA</v>
          </cell>
          <cell r="AF3548">
            <v>291</v>
          </cell>
          <cell r="AG3548" t="str">
            <v>ESTRUTURA METALICA</v>
          </cell>
          <cell r="AH3548">
            <v>73970</v>
          </cell>
          <cell r="AI3548" t="str">
            <v>ESTRUTURAS METALICAS DIVERSAS</v>
          </cell>
        </row>
        <row r="3549">
          <cell r="G3549" t="str">
            <v>73970/2</v>
          </cell>
          <cell r="H3549" t="str">
            <v>ESTRUTURA METALICA EM ACO ESTRUTURAL PERFIL I 6 X 3 3/8</v>
          </cell>
          <cell r="I3549" t="str">
            <v>KG</v>
          </cell>
          <cell r="J3549">
            <v>4.62</v>
          </cell>
          <cell r="K3549" t="str">
            <v>COMPOSICAO</v>
          </cell>
          <cell r="L3549">
            <v>6391</v>
          </cell>
          <cell r="M3549" t="str">
            <v>SOLDA TOPO DESCENDENTE CHANFRADA ESPESSURA=1/4" CHAPA/PERFIL/TUBO ACO COM CONVERSOR DIESEL.</v>
          </cell>
          <cell r="N3549" t="str">
            <v>M</v>
          </cell>
          <cell r="O3549">
            <v>6.0000000000000001E-3</v>
          </cell>
          <cell r="P3549">
            <v>73.19</v>
          </cell>
          <cell r="Q3549">
            <v>0.43</v>
          </cell>
          <cell r="AD3549" t="str">
            <v>COBE</v>
          </cell>
          <cell r="AE3549" t="str">
            <v>COBERTURA</v>
          </cell>
          <cell r="AF3549">
            <v>291</v>
          </cell>
          <cell r="AG3549" t="str">
            <v>ESTRUTURA METALICA</v>
          </cell>
          <cell r="AH3549">
            <v>73970</v>
          </cell>
          <cell r="AI3549" t="str">
            <v>ESTRUTURAS METALICAS DIVERSAS</v>
          </cell>
        </row>
        <row r="3550">
          <cell r="G3550" t="str">
            <v>73970/2</v>
          </cell>
          <cell r="H3550" t="str">
            <v>ESTRUTURA METALICA EM ACO ESTRUTURAL PERFIL I 6 X 3 3/8</v>
          </cell>
          <cell r="I3550" t="str">
            <v>KG</v>
          </cell>
          <cell r="J3550">
            <v>4.62</v>
          </cell>
          <cell r="K3550" t="str">
            <v>INSUMO</v>
          </cell>
          <cell r="L3550">
            <v>4766</v>
          </cell>
          <cell r="M3550" t="str">
            <v>PERFIL ACO ESTRUTURAL "I" - 6" X 3 3/8" (QUALQUER ESPESSURA)</v>
          </cell>
          <cell r="N3550" t="str">
            <v>KG</v>
          </cell>
          <cell r="O3550">
            <v>1.05</v>
          </cell>
          <cell r="P3550">
            <v>3.25</v>
          </cell>
          <cell r="Q3550">
            <v>3.42</v>
          </cell>
          <cell r="AD3550" t="str">
            <v>COBE</v>
          </cell>
          <cell r="AE3550" t="str">
            <v>COBERTURA</v>
          </cell>
          <cell r="AF3550">
            <v>291</v>
          </cell>
          <cell r="AG3550" t="str">
            <v>ESTRUTURA METALICA</v>
          </cell>
          <cell r="AH3550">
            <v>73970</v>
          </cell>
          <cell r="AI3550" t="str">
            <v>ESTRUTURAS METALICAS DIVERSAS</v>
          </cell>
        </row>
        <row r="3551">
          <cell r="G3551" t="str">
            <v>73970/2</v>
          </cell>
          <cell r="H3551" t="str">
            <v>ESTRUTURA METALICA EM ACO ESTRUTURAL PERFIL I 6 X 3 3/8</v>
          </cell>
          <cell r="I3551" t="str">
            <v>KG</v>
          </cell>
          <cell r="J3551">
            <v>4.62</v>
          </cell>
          <cell r="K3551" t="str">
            <v>INSUMO</v>
          </cell>
          <cell r="L3551">
            <v>6110</v>
          </cell>
          <cell r="M3551" t="str">
            <v>SERRALHEIRO</v>
          </cell>
          <cell r="N3551" t="str">
            <v>H</v>
          </cell>
          <cell r="O3551">
            <v>0.04</v>
          </cell>
          <cell r="P3551">
            <v>11.39</v>
          </cell>
          <cell r="Q3551">
            <v>0.45</v>
          </cell>
          <cell r="AD3551" t="str">
            <v>COBE</v>
          </cell>
          <cell r="AE3551" t="str">
            <v>COBERTURA</v>
          </cell>
          <cell r="AF3551">
            <v>291</v>
          </cell>
          <cell r="AG3551" t="str">
            <v>ESTRUTURA METALICA</v>
          </cell>
          <cell r="AH3551">
            <v>73970</v>
          </cell>
          <cell r="AI3551" t="str">
            <v>ESTRUTURAS METALICAS DIVERSAS</v>
          </cell>
        </row>
        <row r="3552">
          <cell r="G3552" t="str">
            <v>73970/2</v>
          </cell>
          <cell r="H3552" t="str">
            <v>ESTRUTURA METALICA EM ACO ESTRUTURAL PERFIL I 6 X 3 3/8</v>
          </cell>
          <cell r="I3552" t="str">
            <v>KG</v>
          </cell>
          <cell r="J3552">
            <v>4.62</v>
          </cell>
          <cell r="K3552" t="str">
            <v>INSUMO</v>
          </cell>
          <cell r="L3552">
            <v>6111</v>
          </cell>
          <cell r="M3552" t="str">
            <v>SERVENTE</v>
          </cell>
          <cell r="N3552" t="str">
            <v>H</v>
          </cell>
          <cell r="O3552">
            <v>0.04</v>
          </cell>
          <cell r="P3552">
            <v>7.44</v>
          </cell>
          <cell r="Q3552">
            <v>0.28999999999999998</v>
          </cell>
          <cell r="AD3552" t="str">
            <v>COBE</v>
          </cell>
          <cell r="AE3552" t="str">
            <v>COBERTURA</v>
          </cell>
          <cell r="AF3552">
            <v>291</v>
          </cell>
          <cell r="AG3552" t="str">
            <v>ESTRUTURA METALICA</v>
          </cell>
          <cell r="AH3552">
            <v>73970</v>
          </cell>
          <cell r="AI3552" t="str">
            <v>ESTRUTURAS METALICAS DIVERSAS</v>
          </cell>
        </row>
        <row r="3553">
          <cell r="G3553">
            <v>84047</v>
          </cell>
          <cell r="H3553" t="str">
            <v>COBERTURA EM TELHA DE VIDRO TIPO FRANCESA</v>
          </cell>
          <cell r="I3553" t="str">
            <v>M2</v>
          </cell>
          <cell r="J3553">
            <v>512.42999999999995</v>
          </cell>
          <cell r="R3553">
            <v>32.42</v>
          </cell>
          <cell r="S3553">
            <v>6.32</v>
          </cell>
          <cell r="T3553">
            <v>480</v>
          </cell>
          <cell r="U3553">
            <v>93.67</v>
          </cell>
          <cell r="V3553">
            <v>0</v>
          </cell>
          <cell r="W3553">
            <v>0</v>
          </cell>
          <cell r="X3553">
            <v>0</v>
          </cell>
          <cell r="Y3553">
            <v>0</v>
          </cell>
          <cell r="Z3553">
            <v>0</v>
          </cell>
          <cell r="AA3553">
            <v>0</v>
          </cell>
          <cell r="AB3553" t="str">
            <v>CAIXA REFERENCIAL</v>
          </cell>
          <cell r="AD3553" t="str">
            <v>COBE</v>
          </cell>
          <cell r="AE3553" t="str">
            <v>COBERTURA</v>
          </cell>
          <cell r="AF3553">
            <v>302</v>
          </cell>
          <cell r="AG3553" t="str">
            <v>TELHAMENTO COM TELHA DE VIDRO</v>
          </cell>
          <cell r="AH3553">
            <v>0</v>
          </cell>
          <cell r="AI3553">
            <v>0</v>
          </cell>
        </row>
        <row r="3554">
          <cell r="G3554">
            <v>84047</v>
          </cell>
          <cell r="H3554" t="str">
            <v>COBERTURA EM TELHA DE VIDRO TIPO FRANCESA</v>
          </cell>
          <cell r="I3554" t="str">
            <v>M2</v>
          </cell>
          <cell r="J3554">
            <v>512.42999999999995</v>
          </cell>
          <cell r="K3554" t="str">
            <v>INSUMO</v>
          </cell>
          <cell r="L3554">
            <v>6111</v>
          </cell>
          <cell r="M3554" t="str">
            <v>SERVENTE</v>
          </cell>
          <cell r="N3554" t="str">
            <v>H</v>
          </cell>
          <cell r="O3554">
            <v>1.6</v>
          </cell>
          <cell r="P3554">
            <v>7.44</v>
          </cell>
          <cell r="Q3554">
            <v>11.91</v>
          </cell>
          <cell r="AD3554" t="str">
            <v>COBE</v>
          </cell>
          <cell r="AE3554" t="str">
            <v>COBERTURA</v>
          </cell>
          <cell r="AF3554">
            <v>302</v>
          </cell>
          <cell r="AG3554" t="str">
            <v>TELHAMENTO COM TELHA DE VIDRO</v>
          </cell>
          <cell r="AH3554">
            <v>0</v>
          </cell>
          <cell r="AI3554">
            <v>0</v>
          </cell>
        </row>
        <row r="3555">
          <cell r="G3555">
            <v>84047</v>
          </cell>
          <cell r="H3555" t="str">
            <v>COBERTURA EM TELHA DE VIDRO TIPO FRANCESA</v>
          </cell>
          <cell r="I3555" t="str">
            <v>M2</v>
          </cell>
          <cell r="J3555">
            <v>512.42999999999995</v>
          </cell>
          <cell r="K3555" t="str">
            <v>INSUMO</v>
          </cell>
          <cell r="L3555">
            <v>7245</v>
          </cell>
          <cell r="M3555" t="str">
            <v>TELHA VIDRO TIPO FRANCESA (38 X 24CM)</v>
          </cell>
          <cell r="N3555" t="str">
            <v>UN</v>
          </cell>
          <cell r="O3555">
            <v>16</v>
          </cell>
          <cell r="P3555">
            <v>30</v>
          </cell>
          <cell r="Q3555">
            <v>480</v>
          </cell>
          <cell r="AD3555" t="str">
            <v>COBE</v>
          </cell>
          <cell r="AE3555" t="str">
            <v>COBERTURA</v>
          </cell>
          <cell r="AF3555">
            <v>302</v>
          </cell>
          <cell r="AG3555" t="str">
            <v>TELHAMENTO COM TELHA DE VIDRO</v>
          </cell>
          <cell r="AH3555">
            <v>0</v>
          </cell>
          <cell r="AI3555">
            <v>0</v>
          </cell>
        </row>
        <row r="3556">
          <cell r="G3556">
            <v>84047</v>
          </cell>
          <cell r="H3556" t="str">
            <v>COBERTURA EM TELHA DE VIDRO TIPO FRANCESA</v>
          </cell>
          <cell r="I3556" t="str">
            <v>M2</v>
          </cell>
          <cell r="J3556">
            <v>512.42999999999995</v>
          </cell>
          <cell r="K3556" t="str">
            <v>INSUMO</v>
          </cell>
          <cell r="L3556">
            <v>12869</v>
          </cell>
          <cell r="M3556" t="str">
            <v>TELHADISTA</v>
          </cell>
          <cell r="N3556" t="str">
            <v>H</v>
          </cell>
          <cell r="O3556">
            <v>1.7999999999999998</v>
          </cell>
          <cell r="P3556">
            <v>11.39</v>
          </cell>
          <cell r="Q3556">
            <v>20.5</v>
          </cell>
          <cell r="AD3556" t="str">
            <v>COBE</v>
          </cell>
          <cell r="AE3556" t="str">
            <v>COBERTURA</v>
          </cell>
          <cell r="AF3556">
            <v>302</v>
          </cell>
          <cell r="AG3556" t="str">
            <v>TELHAMENTO COM TELHA DE VIDRO</v>
          </cell>
          <cell r="AH3556">
            <v>0</v>
          </cell>
          <cell r="AI3556">
            <v>0</v>
          </cell>
        </row>
        <row r="3557">
          <cell r="G3557" t="str">
            <v>73891/1</v>
          </cell>
          <cell r="H3557" t="str">
            <v>ESGOTAMENTO COM MOTO-BOMBA AUTOESCOVANTE</v>
          </cell>
          <cell r="I3557" t="str">
            <v>H</v>
          </cell>
          <cell r="J3557">
            <v>3.54</v>
          </cell>
          <cell r="R3557">
            <v>0.74</v>
          </cell>
          <cell r="S3557">
            <v>21.01</v>
          </cell>
          <cell r="T3557">
            <v>2.4</v>
          </cell>
          <cell r="U3557">
            <v>67.91</v>
          </cell>
          <cell r="V3557">
            <v>0.39</v>
          </cell>
          <cell r="W3557">
            <v>11.07</v>
          </cell>
          <cell r="X3557">
            <v>0</v>
          </cell>
          <cell r="Y3557">
            <v>0</v>
          </cell>
          <cell r="Z3557">
            <v>0</v>
          </cell>
          <cell r="AA3557">
            <v>0</v>
          </cell>
          <cell r="AB3557" t="str">
            <v>CAIXA REFERENCIAL</v>
          </cell>
          <cell r="AD3557" t="str">
            <v>DROP</v>
          </cell>
          <cell r="AE3557" t="str">
            <v>DRENAGEM/OBRAS DE CONTENCAO/POCOS DE VISITA E CAIX</v>
          </cell>
          <cell r="AF3557">
            <v>26</v>
          </cell>
          <cell r="AG3557" t="str">
            <v>ESGOTAMENTO COM BOMBA</v>
          </cell>
          <cell r="AH3557">
            <v>73891</v>
          </cell>
          <cell r="AI3557" t="str">
            <v>ESGOTAMENTO COM BOMBAS</v>
          </cell>
        </row>
        <row r="3558">
          <cell r="G3558" t="str">
            <v>73891/1</v>
          </cell>
          <cell r="H3558" t="str">
            <v>ESGOTAMENTO COM MOTO-BOMBA AUTOESCOVANTE</v>
          </cell>
          <cell r="I3558" t="str">
            <v>H</v>
          </cell>
          <cell r="J3558">
            <v>3.54</v>
          </cell>
          <cell r="K3558" t="str">
            <v>COMPOSICAO</v>
          </cell>
          <cell r="L3558">
            <v>73536</v>
          </cell>
          <cell r="M3558" t="str">
            <v>BOMBA C/MOTOR A GASOLINA AUTOESCORVANTE PARA AGUA SUJA - 3/4HP        CHP DIURNA</v>
          </cell>
          <cell r="N3558" t="str">
            <v>CHP</v>
          </cell>
          <cell r="O3558">
            <v>1</v>
          </cell>
          <cell r="P3558">
            <v>2.79</v>
          </cell>
          <cell r="Q3558">
            <v>2.79</v>
          </cell>
          <cell r="AD3558" t="str">
            <v>DROP</v>
          </cell>
          <cell r="AE3558" t="str">
            <v>DRENAGEM/OBRAS DE CONTENCAO/POCOS DE VISITA E CAIX</v>
          </cell>
          <cell r="AF3558">
            <v>26</v>
          </cell>
          <cell r="AG3558" t="str">
            <v>ESGOTAMENTO COM BOMBA</v>
          </cell>
          <cell r="AH3558">
            <v>73891</v>
          </cell>
          <cell r="AI3558" t="str">
            <v>ESGOTAMENTO COM BOMBAS</v>
          </cell>
        </row>
        <row r="3559">
          <cell r="G3559" t="str">
            <v>73891/1</v>
          </cell>
          <cell r="H3559" t="str">
            <v>ESGOTAMENTO COM MOTO-BOMBA AUTOESCOVANTE</v>
          </cell>
          <cell r="I3559" t="str">
            <v>H</v>
          </cell>
          <cell r="J3559">
            <v>3.54</v>
          </cell>
          <cell r="K3559" t="str">
            <v>INSUMO</v>
          </cell>
          <cell r="L3559">
            <v>6111</v>
          </cell>
          <cell r="M3559" t="str">
            <v>SERVENTE</v>
          </cell>
          <cell r="N3559" t="str">
            <v>H</v>
          </cell>
          <cell r="O3559">
            <v>0.1</v>
          </cell>
          <cell r="P3559">
            <v>7.44</v>
          </cell>
          <cell r="Q3559">
            <v>0.74</v>
          </cell>
          <cell r="AD3559" t="str">
            <v>DROP</v>
          </cell>
          <cell r="AE3559" t="str">
            <v>DRENAGEM/OBRAS DE CONTENCAO/POCOS DE VISITA E CAIX</v>
          </cell>
          <cell r="AF3559">
            <v>26</v>
          </cell>
          <cell r="AG3559" t="str">
            <v>ESGOTAMENTO COM BOMBA</v>
          </cell>
          <cell r="AH3559">
            <v>73891</v>
          </cell>
          <cell r="AI3559" t="str">
            <v>ESGOTAMENTO COM BOMBAS</v>
          </cell>
        </row>
        <row r="3560">
          <cell r="G3560" t="str">
            <v>73882/1</v>
          </cell>
          <cell r="H3560" t="str">
            <v>CALHA EM CONCRETO SIMPLES, EM MEIA CANA, DIAMETRO 200 MM</v>
          </cell>
          <cell r="I3560" t="str">
            <v>M</v>
          </cell>
          <cell r="J3560">
            <v>27.29</v>
          </cell>
          <cell r="R3560">
            <v>5.25</v>
          </cell>
          <cell r="S3560">
            <v>19.260000000000002</v>
          </cell>
          <cell r="T3560">
            <v>22.02</v>
          </cell>
          <cell r="U3560">
            <v>80.73</v>
          </cell>
          <cell r="V3560">
            <v>0</v>
          </cell>
          <cell r="W3560">
            <v>0</v>
          </cell>
          <cell r="X3560">
            <v>0</v>
          </cell>
          <cell r="Y3560">
            <v>0</v>
          </cell>
          <cell r="Z3560">
            <v>0</v>
          </cell>
          <cell r="AA3560">
            <v>0</v>
          </cell>
          <cell r="AB3560" t="str">
            <v>CAIXA REFERENCIAL</v>
          </cell>
          <cell r="AD3560" t="str">
            <v>DROP</v>
          </cell>
          <cell r="AE3560" t="str">
            <v>DRENAGEM/OBRAS DE CONTENCAO/POCOS DE VISITA E CAIX</v>
          </cell>
          <cell r="AF3560">
            <v>27</v>
          </cell>
          <cell r="AG3560" t="str">
            <v>REBAIXAMENTO DO LENCOL FREATICO</v>
          </cell>
          <cell r="AH3560">
            <v>73882</v>
          </cell>
          <cell r="AI3560" t="str">
            <v>MEIA CANA DE CONCRETO</v>
          </cell>
        </row>
        <row r="3561">
          <cell r="G3561" t="str">
            <v>73882/1</v>
          </cell>
          <cell r="H3561" t="str">
            <v>CALHA EM CONCRETO SIMPLES, EM MEIA CANA, DIAMETRO 200 MM</v>
          </cell>
          <cell r="I3561" t="str">
            <v>M</v>
          </cell>
          <cell r="J3561">
            <v>27.29</v>
          </cell>
          <cell r="K3561" t="str">
            <v>INSUMO</v>
          </cell>
          <cell r="L3561">
            <v>370</v>
          </cell>
          <cell r="M3561" t="str">
            <v>AREIA MEDIA - POSTO JAZIDA / FORNECEDOR (SEM FRETE)</v>
          </cell>
          <cell r="N3561" t="str">
            <v>M3</v>
          </cell>
          <cell r="O3561">
            <v>1E-3</v>
          </cell>
          <cell r="P3561">
            <v>72.95</v>
          </cell>
          <cell r="Q3561">
            <v>7.0000000000000007E-2</v>
          </cell>
          <cell r="AD3561" t="str">
            <v>DROP</v>
          </cell>
          <cell r="AE3561" t="str">
            <v>DRENAGEM/OBRAS DE CONTENCAO/POCOS DE VISITA E CAIX</v>
          </cell>
          <cell r="AF3561">
            <v>27</v>
          </cell>
          <cell r="AG3561" t="str">
            <v>REBAIXAMENTO DO LENCOL FREATICO</v>
          </cell>
          <cell r="AH3561">
            <v>73882</v>
          </cell>
          <cell r="AI3561" t="str">
            <v>MEIA CANA DE CONCRETO</v>
          </cell>
        </row>
        <row r="3562">
          <cell r="G3562" t="str">
            <v>73882/1</v>
          </cell>
          <cell r="H3562" t="str">
            <v>CALHA EM CONCRETO SIMPLES, EM MEIA CANA, DIAMETRO 200 MM</v>
          </cell>
          <cell r="I3562" t="str">
            <v>M</v>
          </cell>
          <cell r="J3562">
            <v>27.29</v>
          </cell>
          <cell r="K3562" t="str">
            <v>INSUMO</v>
          </cell>
          <cell r="L3562">
            <v>1379</v>
          </cell>
          <cell r="M3562" t="str">
            <v>CIMENTO PORTLAND COMPOSTO CP II- 32</v>
          </cell>
          <cell r="N3562" t="str">
            <v>KG</v>
          </cell>
          <cell r="O3562">
            <v>0.35</v>
          </cell>
          <cell r="P3562">
            <v>0.44</v>
          </cell>
          <cell r="Q3562">
            <v>0.15</v>
          </cell>
          <cell r="AD3562" t="str">
            <v>DROP</v>
          </cell>
          <cell r="AE3562" t="str">
            <v>DRENAGEM/OBRAS DE CONTENCAO/POCOS DE VISITA E CAIX</v>
          </cell>
          <cell r="AF3562">
            <v>27</v>
          </cell>
          <cell r="AG3562" t="str">
            <v>REBAIXAMENTO DO LENCOL FREATICO</v>
          </cell>
          <cell r="AH3562">
            <v>73882</v>
          </cell>
          <cell r="AI3562" t="str">
            <v>MEIA CANA DE CONCRETO</v>
          </cell>
        </row>
        <row r="3563">
          <cell r="G3563" t="str">
            <v>73882/1</v>
          </cell>
          <cell r="H3563" t="str">
            <v>CALHA EM CONCRETO SIMPLES, EM MEIA CANA, DIAMETRO 200 MM</v>
          </cell>
          <cell r="I3563" t="str">
            <v>M</v>
          </cell>
          <cell r="J3563">
            <v>27.29</v>
          </cell>
          <cell r="K3563" t="str">
            <v>INSUMO</v>
          </cell>
          <cell r="L3563">
            <v>4750</v>
          </cell>
          <cell r="M3563" t="str">
            <v>PEDREIRO</v>
          </cell>
          <cell r="N3563" t="str">
            <v>H</v>
          </cell>
          <cell r="O3563">
            <v>0.2</v>
          </cell>
          <cell r="P3563">
            <v>11.39</v>
          </cell>
          <cell r="Q3563">
            <v>2.27</v>
          </cell>
          <cell r="AD3563" t="str">
            <v>DROP</v>
          </cell>
          <cell r="AE3563" t="str">
            <v>DRENAGEM/OBRAS DE CONTENCAO/POCOS DE VISITA E CAIX</v>
          </cell>
          <cell r="AF3563">
            <v>27</v>
          </cell>
          <cell r="AG3563" t="str">
            <v>REBAIXAMENTO DO LENCOL FREATICO</v>
          </cell>
          <cell r="AH3563">
            <v>73882</v>
          </cell>
          <cell r="AI3563" t="str">
            <v>MEIA CANA DE CONCRETO</v>
          </cell>
        </row>
        <row r="3564">
          <cell r="G3564" t="str">
            <v>73882/1</v>
          </cell>
          <cell r="H3564" t="str">
            <v>CALHA EM CONCRETO SIMPLES, EM MEIA CANA, DIAMETRO 200 MM</v>
          </cell>
          <cell r="I3564" t="str">
            <v>M</v>
          </cell>
          <cell r="J3564">
            <v>27.29</v>
          </cell>
          <cell r="K3564" t="str">
            <v>INSUMO</v>
          </cell>
          <cell r="L3564">
            <v>6111</v>
          </cell>
          <cell r="M3564" t="str">
            <v>SERVENTE</v>
          </cell>
          <cell r="N3564" t="str">
            <v>H</v>
          </cell>
          <cell r="O3564">
            <v>0.4</v>
          </cell>
          <cell r="P3564">
            <v>7.44</v>
          </cell>
          <cell r="Q3564">
            <v>2.97</v>
          </cell>
          <cell r="AD3564" t="str">
            <v>DROP</v>
          </cell>
          <cell r="AE3564" t="str">
            <v>DRENAGEM/OBRAS DE CONTENCAO/POCOS DE VISITA E CAIX</v>
          </cell>
          <cell r="AF3564">
            <v>27</v>
          </cell>
          <cell r="AG3564" t="str">
            <v>REBAIXAMENTO DO LENCOL FREATICO</v>
          </cell>
          <cell r="AH3564">
            <v>73882</v>
          </cell>
          <cell r="AI3564" t="str">
            <v>MEIA CANA DE CONCRETO</v>
          </cell>
        </row>
        <row r="3565">
          <cell r="G3565" t="str">
            <v>73882/1</v>
          </cell>
          <cell r="H3565" t="str">
            <v>CALHA EM CONCRETO SIMPLES, EM MEIA CANA, DIAMETRO 200 MM</v>
          </cell>
          <cell r="I3565" t="str">
            <v>M</v>
          </cell>
          <cell r="J3565">
            <v>27.29</v>
          </cell>
          <cell r="K3565" t="str">
            <v>INSUMO</v>
          </cell>
          <cell r="L3565">
            <v>13115</v>
          </cell>
          <cell r="M3565" t="str">
            <v>CALHA CONCRETO SIMPLES D = 20 CM P/ AGUA PLUVIAL</v>
          </cell>
          <cell r="N3565" t="str">
            <v>M</v>
          </cell>
          <cell r="O3565">
            <v>1.05</v>
          </cell>
          <cell r="P3565">
            <v>20.76</v>
          </cell>
          <cell r="Q3565">
            <v>21.8</v>
          </cell>
          <cell r="AD3565" t="str">
            <v>DROP</v>
          </cell>
          <cell r="AE3565" t="str">
            <v>DRENAGEM/OBRAS DE CONTENCAO/POCOS DE VISITA E CAIX</v>
          </cell>
          <cell r="AF3565">
            <v>27</v>
          </cell>
          <cell r="AG3565" t="str">
            <v>REBAIXAMENTO DO LENCOL FREATICO</v>
          </cell>
          <cell r="AH3565">
            <v>73882</v>
          </cell>
          <cell r="AI3565" t="str">
            <v>MEIA CANA DE CONCRETO</v>
          </cell>
        </row>
        <row r="3566">
          <cell r="G3566" t="str">
            <v>73882/2</v>
          </cell>
          <cell r="H3566" t="str">
            <v>CALHA EM CONCRETO SIMPLES, MEIA CANA DE CONCRETO, DIAMETRO 300 MM</v>
          </cell>
          <cell r="I3566" t="str">
            <v>M</v>
          </cell>
          <cell r="J3566">
            <v>34.07</v>
          </cell>
          <cell r="R3566">
            <v>6.57</v>
          </cell>
          <cell r="S3566">
            <v>19.28</v>
          </cell>
          <cell r="T3566">
            <v>27.5</v>
          </cell>
          <cell r="U3566">
            <v>80.709999999999994</v>
          </cell>
          <cell r="V3566">
            <v>0</v>
          </cell>
          <cell r="W3566">
            <v>0</v>
          </cell>
          <cell r="X3566">
            <v>0</v>
          </cell>
          <cell r="Y3566">
            <v>0</v>
          </cell>
          <cell r="Z3566">
            <v>0</v>
          </cell>
          <cell r="AA3566">
            <v>0</v>
          </cell>
          <cell r="AB3566" t="str">
            <v>CAIXA REFERENCIAL</v>
          </cell>
          <cell r="AD3566" t="str">
            <v>DROP</v>
          </cell>
          <cell r="AE3566" t="str">
            <v>DRENAGEM/OBRAS DE CONTENCAO/POCOS DE VISITA E CAIX</v>
          </cell>
          <cell r="AF3566">
            <v>27</v>
          </cell>
          <cell r="AG3566" t="str">
            <v>REBAIXAMENTO DO LENCOL FREATICO</v>
          </cell>
          <cell r="AH3566">
            <v>73882</v>
          </cell>
          <cell r="AI3566" t="str">
            <v>MEIA CANA DE CONCRETO</v>
          </cell>
        </row>
        <row r="3567">
          <cell r="G3567" t="str">
            <v>73882/2</v>
          </cell>
          <cell r="H3567" t="str">
            <v>CALHA EM CONCRETO SIMPLES, MEIA CANA DE CONCRETO, DIAMETRO 300 MM</v>
          </cell>
          <cell r="I3567" t="str">
            <v>M</v>
          </cell>
          <cell r="J3567">
            <v>34.07</v>
          </cell>
          <cell r="K3567" t="str">
            <v>INSUMO</v>
          </cell>
          <cell r="L3567">
            <v>370</v>
          </cell>
          <cell r="M3567" t="str">
            <v>AREIA MEDIA - POSTO JAZIDA / FORNECEDOR (SEM FRETE)</v>
          </cell>
          <cell r="N3567" t="str">
            <v>M3</v>
          </cell>
          <cell r="O3567">
            <v>1E-3</v>
          </cell>
          <cell r="P3567">
            <v>72.95</v>
          </cell>
          <cell r="Q3567">
            <v>7.0000000000000007E-2</v>
          </cell>
          <cell r="AD3567" t="str">
            <v>DROP</v>
          </cell>
          <cell r="AE3567" t="str">
            <v>DRENAGEM/OBRAS DE CONTENCAO/POCOS DE VISITA E CAIX</v>
          </cell>
          <cell r="AF3567">
            <v>27</v>
          </cell>
          <cell r="AG3567" t="str">
            <v>REBAIXAMENTO DO LENCOL FREATICO</v>
          </cell>
          <cell r="AH3567">
            <v>73882</v>
          </cell>
          <cell r="AI3567" t="str">
            <v>MEIA CANA DE CONCRETO</v>
          </cell>
        </row>
        <row r="3568">
          <cell r="G3568" t="str">
            <v>73882/2</v>
          </cell>
          <cell r="H3568" t="str">
            <v>CALHA EM CONCRETO SIMPLES, MEIA CANA DE CONCRETO, DIAMETRO 300 MM</v>
          </cell>
          <cell r="I3568" t="str">
            <v>M</v>
          </cell>
          <cell r="J3568">
            <v>34.07</v>
          </cell>
          <cell r="K3568" t="str">
            <v>INSUMO</v>
          </cell>
          <cell r="L3568">
            <v>1379</v>
          </cell>
          <cell r="M3568" t="str">
            <v>CIMENTO PORTLAND COMPOSTO CP II- 32</v>
          </cell>
          <cell r="N3568" t="str">
            <v>KG</v>
          </cell>
          <cell r="O3568">
            <v>0.4</v>
          </cell>
          <cell r="P3568">
            <v>0.44</v>
          </cell>
          <cell r="Q3568">
            <v>0.17</v>
          </cell>
          <cell r="AD3568" t="str">
            <v>DROP</v>
          </cell>
          <cell r="AE3568" t="str">
            <v>DRENAGEM/OBRAS DE CONTENCAO/POCOS DE VISITA E CAIX</v>
          </cell>
          <cell r="AF3568">
            <v>27</v>
          </cell>
          <cell r="AG3568" t="str">
            <v>REBAIXAMENTO DO LENCOL FREATICO</v>
          </cell>
          <cell r="AH3568">
            <v>73882</v>
          </cell>
          <cell r="AI3568" t="str">
            <v>MEIA CANA DE CONCRETO</v>
          </cell>
        </row>
        <row r="3569">
          <cell r="G3569" t="str">
            <v>73882/2</v>
          </cell>
          <cell r="H3569" t="str">
            <v>CALHA EM CONCRETO SIMPLES, MEIA CANA DE CONCRETO, DIAMETRO 300 MM</v>
          </cell>
          <cell r="I3569" t="str">
            <v>M</v>
          </cell>
          <cell r="J3569">
            <v>34.07</v>
          </cell>
          <cell r="K3569" t="str">
            <v>INSUMO</v>
          </cell>
          <cell r="L3569">
            <v>4750</v>
          </cell>
          <cell r="M3569" t="str">
            <v>PEDREIRO</v>
          </cell>
          <cell r="N3569" t="str">
            <v>H</v>
          </cell>
          <cell r="O3569">
            <v>0.25</v>
          </cell>
          <cell r="P3569">
            <v>11.39</v>
          </cell>
          <cell r="Q3569">
            <v>2.84</v>
          </cell>
          <cell r="AD3569" t="str">
            <v>DROP</v>
          </cell>
          <cell r="AE3569" t="str">
            <v>DRENAGEM/OBRAS DE CONTENCAO/POCOS DE VISITA E CAIX</v>
          </cell>
          <cell r="AF3569">
            <v>27</v>
          </cell>
          <cell r="AG3569" t="str">
            <v>REBAIXAMENTO DO LENCOL FREATICO</v>
          </cell>
          <cell r="AH3569">
            <v>73882</v>
          </cell>
          <cell r="AI3569" t="str">
            <v>MEIA CANA DE CONCRETO</v>
          </cell>
        </row>
        <row r="3570">
          <cell r="G3570" t="str">
            <v>73882/2</v>
          </cell>
          <cell r="H3570" t="str">
            <v>CALHA EM CONCRETO SIMPLES, MEIA CANA DE CONCRETO, DIAMETRO 300 MM</v>
          </cell>
          <cell r="I3570" t="str">
            <v>M</v>
          </cell>
          <cell r="J3570">
            <v>34.07</v>
          </cell>
          <cell r="K3570" t="str">
            <v>INSUMO</v>
          </cell>
          <cell r="L3570">
            <v>6111</v>
          </cell>
          <cell r="M3570" t="str">
            <v>SERVENTE</v>
          </cell>
          <cell r="N3570" t="str">
            <v>H</v>
          </cell>
          <cell r="O3570">
            <v>0.5</v>
          </cell>
          <cell r="P3570">
            <v>7.44</v>
          </cell>
          <cell r="Q3570">
            <v>3.72</v>
          </cell>
          <cell r="AD3570" t="str">
            <v>DROP</v>
          </cell>
          <cell r="AE3570" t="str">
            <v>DRENAGEM/OBRAS DE CONTENCAO/POCOS DE VISITA E CAIX</v>
          </cell>
          <cell r="AF3570">
            <v>27</v>
          </cell>
          <cell r="AG3570" t="str">
            <v>REBAIXAMENTO DO LENCOL FREATICO</v>
          </cell>
          <cell r="AH3570">
            <v>73882</v>
          </cell>
          <cell r="AI3570" t="str">
            <v>MEIA CANA DE CONCRETO</v>
          </cell>
        </row>
        <row r="3571">
          <cell r="G3571" t="str">
            <v>73882/2</v>
          </cell>
          <cell r="H3571" t="str">
            <v>CALHA EM CONCRETO SIMPLES, MEIA CANA DE CONCRETO, DIAMETRO 300 MM</v>
          </cell>
          <cell r="I3571" t="str">
            <v>M</v>
          </cell>
          <cell r="J3571">
            <v>34.07</v>
          </cell>
          <cell r="K3571" t="str">
            <v>INSUMO</v>
          </cell>
          <cell r="L3571">
            <v>10541</v>
          </cell>
          <cell r="M3571" t="str">
            <v>CALHA CONCRETO SIMPLES D = 30 CM PARA ÁGUA PLUVIAL</v>
          </cell>
          <cell r="N3571" t="str">
            <v>M</v>
          </cell>
          <cell r="O3571">
            <v>1.05</v>
          </cell>
          <cell r="P3571">
            <v>25.95</v>
          </cell>
          <cell r="Q3571">
            <v>27.25</v>
          </cell>
          <cell r="AD3571" t="str">
            <v>DROP</v>
          </cell>
          <cell r="AE3571" t="str">
            <v>DRENAGEM/OBRAS DE CONTENCAO/POCOS DE VISITA E CAIX</v>
          </cell>
          <cell r="AF3571">
            <v>27</v>
          </cell>
          <cell r="AG3571" t="str">
            <v>REBAIXAMENTO DO LENCOL FREATICO</v>
          </cell>
          <cell r="AH3571">
            <v>73882</v>
          </cell>
          <cell r="AI3571" t="str">
            <v>MEIA CANA DE CONCRETO</v>
          </cell>
        </row>
        <row r="3572">
          <cell r="G3572" t="str">
            <v>73882/3</v>
          </cell>
          <cell r="H3572" t="str">
            <v>CALHA EM CONCRETO SIMPLES, EM MEIA CANA DE CONCRETO, DIAMETRO 400 MM</v>
          </cell>
          <cell r="I3572" t="str">
            <v>M</v>
          </cell>
          <cell r="J3572">
            <v>44.49</v>
          </cell>
          <cell r="R3572">
            <v>7.88</v>
          </cell>
          <cell r="S3572">
            <v>17.72</v>
          </cell>
          <cell r="T3572">
            <v>36.6</v>
          </cell>
          <cell r="U3572">
            <v>82.27</v>
          </cell>
          <cell r="V3572">
            <v>0</v>
          </cell>
          <cell r="W3572">
            <v>0</v>
          </cell>
          <cell r="X3572">
            <v>0</v>
          </cell>
          <cell r="Y3572">
            <v>0</v>
          </cell>
          <cell r="Z3572">
            <v>0</v>
          </cell>
          <cell r="AA3572">
            <v>0</v>
          </cell>
          <cell r="AB3572" t="str">
            <v>CAIXA REFERENCIAL</v>
          </cell>
          <cell r="AD3572" t="str">
            <v>DROP</v>
          </cell>
          <cell r="AE3572" t="str">
            <v>DRENAGEM/OBRAS DE CONTENCAO/POCOS DE VISITA E CAIX</v>
          </cell>
          <cell r="AF3572">
            <v>27</v>
          </cell>
          <cell r="AG3572" t="str">
            <v>REBAIXAMENTO DO LENCOL FREATICO</v>
          </cell>
          <cell r="AH3572">
            <v>73882</v>
          </cell>
          <cell r="AI3572" t="str">
            <v>MEIA CANA DE CONCRETO</v>
          </cell>
        </row>
        <row r="3573">
          <cell r="G3573" t="str">
            <v>73882/3</v>
          </cell>
          <cell r="H3573" t="str">
            <v>CALHA EM CONCRETO SIMPLES, EM MEIA CANA DE CONCRETO, DIAMETRO 400 MM</v>
          </cell>
          <cell r="I3573" t="str">
            <v>M</v>
          </cell>
          <cell r="J3573">
            <v>44.49</v>
          </cell>
          <cell r="K3573" t="str">
            <v>INSUMO</v>
          </cell>
          <cell r="L3573">
            <v>370</v>
          </cell>
          <cell r="M3573" t="str">
            <v>AREIA MEDIA - POSTO JAZIDA / FORNECEDOR (SEM FRETE)</v>
          </cell>
          <cell r="N3573" t="str">
            <v>M3</v>
          </cell>
          <cell r="O3573">
            <v>1E-3</v>
          </cell>
          <cell r="P3573">
            <v>72.95</v>
          </cell>
          <cell r="Q3573">
            <v>7.0000000000000007E-2</v>
          </cell>
          <cell r="AD3573" t="str">
            <v>DROP</v>
          </cell>
          <cell r="AE3573" t="str">
            <v>DRENAGEM/OBRAS DE CONTENCAO/POCOS DE VISITA E CAIX</v>
          </cell>
          <cell r="AF3573">
            <v>27</v>
          </cell>
          <cell r="AG3573" t="str">
            <v>REBAIXAMENTO DO LENCOL FREATICO</v>
          </cell>
          <cell r="AH3573">
            <v>73882</v>
          </cell>
          <cell r="AI3573" t="str">
            <v>MEIA CANA DE CONCRETO</v>
          </cell>
        </row>
        <row r="3574">
          <cell r="G3574" t="str">
            <v>73882/3</v>
          </cell>
          <cell r="H3574" t="str">
            <v>CALHA EM CONCRETO SIMPLES, EM MEIA CANA DE CONCRETO, DIAMETRO 400 MM</v>
          </cell>
          <cell r="I3574" t="str">
            <v>M</v>
          </cell>
          <cell r="J3574">
            <v>44.49</v>
          </cell>
          <cell r="K3574" t="str">
            <v>INSUMO</v>
          </cell>
          <cell r="L3574">
            <v>1379</v>
          </cell>
          <cell r="M3574" t="str">
            <v>CIMENTO PORTLAND COMPOSTO CP II- 32</v>
          </cell>
          <cell r="N3574" t="str">
            <v>KG</v>
          </cell>
          <cell r="O3574">
            <v>0.44999999999999996</v>
          </cell>
          <cell r="P3574">
            <v>0.44</v>
          </cell>
          <cell r="Q3574">
            <v>0.2</v>
          </cell>
          <cell r="AD3574" t="str">
            <v>DROP</v>
          </cell>
          <cell r="AE3574" t="str">
            <v>DRENAGEM/OBRAS DE CONTENCAO/POCOS DE VISITA E CAIX</v>
          </cell>
          <cell r="AF3574">
            <v>27</v>
          </cell>
          <cell r="AG3574" t="str">
            <v>REBAIXAMENTO DO LENCOL FREATICO</v>
          </cell>
          <cell r="AH3574">
            <v>73882</v>
          </cell>
          <cell r="AI3574" t="str">
            <v>MEIA CANA DE CONCRETO</v>
          </cell>
        </row>
        <row r="3575">
          <cell r="G3575" t="str">
            <v>73882/3</v>
          </cell>
          <cell r="H3575" t="str">
            <v>CALHA EM CONCRETO SIMPLES, EM MEIA CANA DE CONCRETO, DIAMETRO 400 MM</v>
          </cell>
          <cell r="I3575" t="str">
            <v>M</v>
          </cell>
          <cell r="J3575">
            <v>44.49</v>
          </cell>
          <cell r="K3575" t="str">
            <v>INSUMO</v>
          </cell>
          <cell r="L3575">
            <v>4750</v>
          </cell>
          <cell r="M3575" t="str">
            <v>PEDREIRO</v>
          </cell>
          <cell r="N3575" t="str">
            <v>H</v>
          </cell>
          <cell r="O3575">
            <v>0.3</v>
          </cell>
          <cell r="P3575">
            <v>11.39</v>
          </cell>
          <cell r="Q3575">
            <v>3.41</v>
          </cell>
          <cell r="AD3575" t="str">
            <v>DROP</v>
          </cell>
          <cell r="AE3575" t="str">
            <v>DRENAGEM/OBRAS DE CONTENCAO/POCOS DE VISITA E CAIX</v>
          </cell>
          <cell r="AF3575">
            <v>27</v>
          </cell>
          <cell r="AG3575" t="str">
            <v>REBAIXAMENTO DO LENCOL FREATICO</v>
          </cell>
          <cell r="AH3575">
            <v>73882</v>
          </cell>
          <cell r="AI3575" t="str">
            <v>MEIA CANA DE CONCRETO</v>
          </cell>
        </row>
        <row r="3576">
          <cell r="G3576" t="str">
            <v>73882/3</v>
          </cell>
          <cell r="H3576" t="str">
            <v>CALHA EM CONCRETO SIMPLES, EM MEIA CANA DE CONCRETO, DIAMETRO 400 MM</v>
          </cell>
          <cell r="I3576" t="str">
            <v>M</v>
          </cell>
          <cell r="J3576">
            <v>44.49</v>
          </cell>
          <cell r="K3576" t="str">
            <v>INSUMO</v>
          </cell>
          <cell r="L3576">
            <v>6111</v>
          </cell>
          <cell r="M3576" t="str">
            <v>SERVENTE</v>
          </cell>
          <cell r="N3576" t="str">
            <v>H</v>
          </cell>
          <cell r="O3576">
            <v>0.6</v>
          </cell>
          <cell r="P3576">
            <v>7.44</v>
          </cell>
          <cell r="Q3576">
            <v>4.46</v>
          </cell>
          <cell r="AD3576" t="str">
            <v>DROP</v>
          </cell>
          <cell r="AE3576" t="str">
            <v>DRENAGEM/OBRAS DE CONTENCAO/POCOS DE VISITA E CAIX</v>
          </cell>
          <cell r="AF3576">
            <v>27</v>
          </cell>
          <cell r="AG3576" t="str">
            <v>REBAIXAMENTO DO LENCOL FREATICO</v>
          </cell>
          <cell r="AH3576">
            <v>73882</v>
          </cell>
          <cell r="AI3576" t="str">
            <v>MEIA CANA DE CONCRETO</v>
          </cell>
        </row>
        <row r="3577">
          <cell r="G3577" t="str">
            <v>73882/3</v>
          </cell>
          <cell r="H3577" t="str">
            <v>CALHA EM CONCRETO SIMPLES, EM MEIA CANA DE CONCRETO, DIAMETRO 400 MM</v>
          </cell>
          <cell r="I3577" t="str">
            <v>M</v>
          </cell>
          <cell r="J3577">
            <v>44.49</v>
          </cell>
          <cell r="K3577" t="str">
            <v>INSUMO</v>
          </cell>
          <cell r="L3577">
            <v>10542</v>
          </cell>
          <cell r="M3577" t="str">
            <v>CALHA CONCRETO SIMPLES D = 40 CM PARA ÁGUA PLUVIAL</v>
          </cell>
          <cell r="N3577" t="str">
            <v>M</v>
          </cell>
          <cell r="O3577">
            <v>1.05</v>
          </cell>
          <cell r="P3577">
            <v>34.6</v>
          </cell>
          <cell r="Q3577">
            <v>36.33</v>
          </cell>
          <cell r="AD3577" t="str">
            <v>DROP</v>
          </cell>
          <cell r="AE3577" t="str">
            <v>DRENAGEM/OBRAS DE CONTENCAO/POCOS DE VISITA E CAIX</v>
          </cell>
          <cell r="AF3577">
            <v>27</v>
          </cell>
          <cell r="AG3577" t="str">
            <v>REBAIXAMENTO DO LENCOL FREATICO</v>
          </cell>
          <cell r="AH3577">
            <v>73882</v>
          </cell>
          <cell r="AI3577" t="str">
            <v>MEIA CANA DE CONCRETO</v>
          </cell>
        </row>
        <row r="3578">
          <cell r="G3578" t="str">
            <v>73882/4</v>
          </cell>
          <cell r="H3578" t="str">
            <v>CALHA EM CONCRETO SIMPLES, EM MEIA CANA DE CONCRETO, DIAMETRO 500 MM</v>
          </cell>
          <cell r="I3578" t="str">
            <v>M</v>
          </cell>
          <cell r="J3578">
            <v>67.239999999999995</v>
          </cell>
          <cell r="R3578">
            <v>13.69</v>
          </cell>
          <cell r="S3578">
            <v>20.36</v>
          </cell>
          <cell r="T3578">
            <v>53.54</v>
          </cell>
          <cell r="U3578">
            <v>79.63</v>
          </cell>
          <cell r="V3578">
            <v>0</v>
          </cell>
          <cell r="W3578">
            <v>0</v>
          </cell>
          <cell r="X3578">
            <v>0</v>
          </cell>
          <cell r="Y3578">
            <v>0</v>
          </cell>
          <cell r="Z3578">
            <v>0</v>
          </cell>
          <cell r="AA3578">
            <v>0</v>
          </cell>
          <cell r="AB3578" t="str">
            <v>CAIXA REFERENCIAL</v>
          </cell>
          <cell r="AD3578" t="str">
            <v>DROP</v>
          </cell>
          <cell r="AE3578" t="str">
            <v>DRENAGEM/OBRAS DE CONTENCAO/POCOS DE VISITA E CAIX</v>
          </cell>
          <cell r="AF3578">
            <v>27</v>
          </cell>
          <cell r="AG3578" t="str">
            <v>REBAIXAMENTO DO LENCOL FREATICO</v>
          </cell>
          <cell r="AH3578">
            <v>73882</v>
          </cell>
          <cell r="AI3578" t="str">
            <v>MEIA CANA DE CONCRETO</v>
          </cell>
        </row>
        <row r="3579">
          <cell r="G3579" t="str">
            <v>73882/4</v>
          </cell>
          <cell r="H3579" t="str">
            <v>CALHA EM CONCRETO SIMPLES, EM MEIA CANA DE CONCRETO, DIAMETRO 500 MM</v>
          </cell>
          <cell r="I3579" t="str">
            <v>M</v>
          </cell>
          <cell r="J3579">
            <v>67.239999999999995</v>
          </cell>
          <cell r="K3579" t="str">
            <v>INSUMO</v>
          </cell>
          <cell r="L3579">
            <v>370</v>
          </cell>
          <cell r="M3579" t="str">
            <v>AREIA MEDIA - POSTO JAZIDA / FORNECEDOR (SEM FRETE)</v>
          </cell>
          <cell r="N3579" t="str">
            <v>M3</v>
          </cell>
          <cell r="O3579">
            <v>1.0999999999999998E-3</v>
          </cell>
          <cell r="P3579">
            <v>72.95</v>
          </cell>
          <cell r="Q3579">
            <v>0.08</v>
          </cell>
          <cell r="AD3579" t="str">
            <v>DROP</v>
          </cell>
          <cell r="AE3579" t="str">
            <v>DRENAGEM/OBRAS DE CONTENCAO/POCOS DE VISITA E CAIX</v>
          </cell>
          <cell r="AF3579">
            <v>27</v>
          </cell>
          <cell r="AG3579" t="str">
            <v>REBAIXAMENTO DO LENCOL FREATICO</v>
          </cell>
          <cell r="AH3579">
            <v>73882</v>
          </cell>
          <cell r="AI3579" t="str">
            <v>MEIA CANA DE CONCRETO</v>
          </cell>
        </row>
        <row r="3580">
          <cell r="G3580" t="str">
            <v>73882/4</v>
          </cell>
          <cell r="H3580" t="str">
            <v>CALHA EM CONCRETO SIMPLES, EM MEIA CANA DE CONCRETO, DIAMETRO 500 MM</v>
          </cell>
          <cell r="I3580" t="str">
            <v>M</v>
          </cell>
          <cell r="J3580">
            <v>67.239999999999995</v>
          </cell>
          <cell r="K3580" t="str">
            <v>INSUMO</v>
          </cell>
          <cell r="L3580">
            <v>1379</v>
          </cell>
          <cell r="M3580" t="str">
            <v>CIMENTO PORTLAND COMPOSTO CP II- 32</v>
          </cell>
          <cell r="N3580" t="str">
            <v>KG</v>
          </cell>
          <cell r="O3580">
            <v>0.01</v>
          </cell>
          <cell r="P3580">
            <v>0.44</v>
          </cell>
          <cell r="Q3580">
            <v>0</v>
          </cell>
          <cell r="AD3580" t="str">
            <v>DROP</v>
          </cell>
          <cell r="AE3580" t="str">
            <v>DRENAGEM/OBRAS DE CONTENCAO/POCOS DE VISITA E CAIX</v>
          </cell>
          <cell r="AF3580">
            <v>27</v>
          </cell>
          <cell r="AG3580" t="str">
            <v>REBAIXAMENTO DO LENCOL FREATICO</v>
          </cell>
          <cell r="AH3580">
            <v>73882</v>
          </cell>
          <cell r="AI3580" t="str">
            <v>MEIA CANA DE CONCRETO</v>
          </cell>
        </row>
        <row r="3581">
          <cell r="G3581" t="str">
            <v>73882/4</v>
          </cell>
          <cell r="H3581" t="str">
            <v>CALHA EM CONCRETO SIMPLES, EM MEIA CANA DE CONCRETO, DIAMETRO 500 MM</v>
          </cell>
          <cell r="I3581" t="str">
            <v>M</v>
          </cell>
          <cell r="J3581">
            <v>67.239999999999995</v>
          </cell>
          <cell r="K3581" t="str">
            <v>INSUMO</v>
          </cell>
          <cell r="L3581">
            <v>4750</v>
          </cell>
          <cell r="M3581" t="str">
            <v>PEDREIRO</v>
          </cell>
          <cell r="N3581" t="str">
            <v>H</v>
          </cell>
          <cell r="O3581">
            <v>0.35</v>
          </cell>
          <cell r="P3581">
            <v>11.39</v>
          </cell>
          <cell r="Q3581">
            <v>3.98</v>
          </cell>
          <cell r="AD3581" t="str">
            <v>DROP</v>
          </cell>
          <cell r="AE3581" t="str">
            <v>DRENAGEM/OBRAS DE CONTENCAO/POCOS DE VISITA E CAIX</v>
          </cell>
          <cell r="AF3581">
            <v>27</v>
          </cell>
          <cell r="AG3581" t="str">
            <v>REBAIXAMENTO DO LENCOL FREATICO</v>
          </cell>
          <cell r="AH3581">
            <v>73882</v>
          </cell>
          <cell r="AI3581" t="str">
            <v>MEIA CANA DE CONCRETO</v>
          </cell>
        </row>
        <row r="3582">
          <cell r="G3582" t="str">
            <v>73882/4</v>
          </cell>
          <cell r="H3582" t="str">
            <v>CALHA EM CONCRETO SIMPLES, EM MEIA CANA DE CONCRETO, DIAMETRO 500 MM</v>
          </cell>
          <cell r="I3582" t="str">
            <v>M</v>
          </cell>
          <cell r="J3582">
            <v>67.239999999999995</v>
          </cell>
          <cell r="K3582" t="str">
            <v>INSUMO</v>
          </cell>
          <cell r="L3582">
            <v>6111</v>
          </cell>
          <cell r="M3582" t="str">
            <v>SERVENTE</v>
          </cell>
          <cell r="N3582" t="str">
            <v>H</v>
          </cell>
          <cell r="O3582">
            <v>1.3031999999999999</v>
          </cell>
          <cell r="P3582">
            <v>7.44</v>
          </cell>
          <cell r="Q3582">
            <v>9.6999999999999993</v>
          </cell>
          <cell r="AD3582" t="str">
            <v>DROP</v>
          </cell>
          <cell r="AE3582" t="str">
            <v>DRENAGEM/OBRAS DE CONTENCAO/POCOS DE VISITA E CAIX</v>
          </cell>
          <cell r="AF3582">
            <v>27</v>
          </cell>
          <cell r="AG3582" t="str">
            <v>REBAIXAMENTO DO LENCOL FREATICO</v>
          </cell>
          <cell r="AH3582">
            <v>73882</v>
          </cell>
          <cell r="AI3582" t="str">
            <v>MEIA CANA DE CONCRETO</v>
          </cell>
        </row>
        <row r="3583">
          <cell r="G3583" t="str">
            <v>73882/4</v>
          </cell>
          <cell r="H3583" t="str">
            <v>CALHA EM CONCRETO SIMPLES, EM MEIA CANA DE CONCRETO, DIAMETRO 500 MM</v>
          </cell>
          <cell r="I3583" t="str">
            <v>M</v>
          </cell>
          <cell r="J3583">
            <v>67.239999999999995</v>
          </cell>
          <cell r="K3583" t="str">
            <v>INSUMO</v>
          </cell>
          <cell r="L3583">
            <v>10543</v>
          </cell>
          <cell r="M3583" t="str">
            <v>CALHA CONCRETO SIMPLES D = 50 CM PARA ÁGUA PLUVIAL</v>
          </cell>
          <cell r="N3583" t="str">
            <v>M</v>
          </cell>
          <cell r="O3583">
            <v>1.05</v>
          </cell>
          <cell r="P3583">
            <v>50.91</v>
          </cell>
          <cell r="Q3583">
            <v>53.46</v>
          </cell>
          <cell r="AD3583" t="str">
            <v>DROP</v>
          </cell>
          <cell r="AE3583" t="str">
            <v>DRENAGEM/OBRAS DE CONTENCAO/POCOS DE VISITA E CAIX</v>
          </cell>
          <cell r="AF3583">
            <v>27</v>
          </cell>
          <cell r="AG3583" t="str">
            <v>REBAIXAMENTO DO LENCOL FREATICO</v>
          </cell>
          <cell r="AH3583">
            <v>73882</v>
          </cell>
          <cell r="AI3583" t="str">
            <v>MEIA CANA DE CONCRETO</v>
          </cell>
        </row>
        <row r="3584">
          <cell r="G3584" t="str">
            <v>73882/5</v>
          </cell>
          <cell r="H3584" t="str">
            <v>CALHA EM CONCRETO SIMPLES, EM MEIA CANA DE CONCRETO, DIAMETRO 600 MM</v>
          </cell>
          <cell r="I3584" t="str">
            <v>M</v>
          </cell>
          <cell r="J3584">
            <v>85.52</v>
          </cell>
          <cell r="R3584">
            <v>15.62</v>
          </cell>
          <cell r="S3584">
            <v>18.27</v>
          </cell>
          <cell r="T3584">
            <v>69.89</v>
          </cell>
          <cell r="U3584">
            <v>81.72</v>
          </cell>
          <cell r="V3584">
            <v>0</v>
          </cell>
          <cell r="W3584">
            <v>0</v>
          </cell>
          <cell r="X3584">
            <v>0</v>
          </cell>
          <cell r="Y3584">
            <v>0</v>
          </cell>
          <cell r="Z3584">
            <v>0</v>
          </cell>
          <cell r="AA3584">
            <v>0</v>
          </cell>
          <cell r="AB3584" t="str">
            <v>CAIXA REFERENCIAL</v>
          </cell>
          <cell r="AD3584" t="str">
            <v>DROP</v>
          </cell>
          <cell r="AE3584" t="str">
            <v>DRENAGEM/OBRAS DE CONTENCAO/POCOS DE VISITA E CAIX</v>
          </cell>
          <cell r="AF3584">
            <v>27</v>
          </cell>
          <cell r="AG3584" t="str">
            <v>REBAIXAMENTO DO LENCOL FREATICO</v>
          </cell>
          <cell r="AH3584">
            <v>73882</v>
          </cell>
          <cell r="AI3584" t="str">
            <v>MEIA CANA DE CONCRETO</v>
          </cell>
        </row>
        <row r="3585">
          <cell r="G3585" t="str">
            <v>73882/5</v>
          </cell>
          <cell r="H3585" t="str">
            <v>CALHA EM CONCRETO SIMPLES, EM MEIA CANA DE CONCRETO, DIAMETRO 600 MM</v>
          </cell>
          <cell r="I3585" t="str">
            <v>M</v>
          </cell>
          <cell r="J3585">
            <v>85.52</v>
          </cell>
          <cell r="K3585" t="str">
            <v>INSUMO</v>
          </cell>
          <cell r="L3585">
            <v>370</v>
          </cell>
          <cell r="M3585" t="str">
            <v>AREIA MEDIA - POSTO JAZIDA / FORNECEDOR (SEM FRETE)</v>
          </cell>
          <cell r="N3585" t="str">
            <v>M3</v>
          </cell>
          <cell r="O3585">
            <v>1.0999999999999998E-3</v>
          </cell>
          <cell r="P3585">
            <v>72.95</v>
          </cell>
          <cell r="Q3585">
            <v>0.08</v>
          </cell>
          <cell r="AD3585" t="str">
            <v>DROP</v>
          </cell>
          <cell r="AE3585" t="str">
            <v>DRENAGEM/OBRAS DE CONTENCAO/POCOS DE VISITA E CAIX</v>
          </cell>
          <cell r="AF3585">
            <v>27</v>
          </cell>
          <cell r="AG3585" t="str">
            <v>REBAIXAMENTO DO LENCOL FREATICO</v>
          </cell>
          <cell r="AH3585">
            <v>73882</v>
          </cell>
          <cell r="AI3585" t="str">
            <v>MEIA CANA DE CONCRETO</v>
          </cell>
        </row>
        <row r="3586">
          <cell r="G3586" t="str">
            <v>73882/5</v>
          </cell>
          <cell r="H3586" t="str">
            <v>CALHA EM CONCRETO SIMPLES, EM MEIA CANA DE CONCRETO, DIAMETRO 600 MM</v>
          </cell>
          <cell r="I3586" t="str">
            <v>M</v>
          </cell>
          <cell r="J3586">
            <v>85.52</v>
          </cell>
          <cell r="K3586" t="str">
            <v>INSUMO</v>
          </cell>
          <cell r="L3586">
            <v>1379</v>
          </cell>
          <cell r="M3586" t="str">
            <v>CIMENTO PORTLAND COMPOSTO CP II- 32</v>
          </cell>
          <cell r="N3586" t="str">
            <v>KG</v>
          </cell>
          <cell r="O3586">
            <v>1.0999999999999999E-2</v>
          </cell>
          <cell r="P3586">
            <v>0.44</v>
          </cell>
          <cell r="Q3586">
            <v>0</v>
          </cell>
          <cell r="AD3586" t="str">
            <v>DROP</v>
          </cell>
          <cell r="AE3586" t="str">
            <v>DRENAGEM/OBRAS DE CONTENCAO/POCOS DE VISITA E CAIX</v>
          </cell>
          <cell r="AF3586">
            <v>27</v>
          </cell>
          <cell r="AG3586" t="str">
            <v>REBAIXAMENTO DO LENCOL FREATICO</v>
          </cell>
          <cell r="AH3586">
            <v>73882</v>
          </cell>
          <cell r="AI3586" t="str">
            <v>MEIA CANA DE CONCRETO</v>
          </cell>
        </row>
        <row r="3587">
          <cell r="G3587" t="str">
            <v>73882/5</v>
          </cell>
          <cell r="H3587" t="str">
            <v>CALHA EM CONCRETO SIMPLES, EM MEIA CANA DE CONCRETO, DIAMETRO 600 MM</v>
          </cell>
          <cell r="I3587" t="str">
            <v>M</v>
          </cell>
          <cell r="J3587">
            <v>85.52</v>
          </cell>
          <cell r="K3587" t="str">
            <v>INSUMO</v>
          </cell>
          <cell r="L3587">
            <v>4750</v>
          </cell>
          <cell r="M3587" t="str">
            <v>PEDREIRO</v>
          </cell>
          <cell r="N3587" t="str">
            <v>H</v>
          </cell>
          <cell r="O3587">
            <v>0.4</v>
          </cell>
          <cell r="P3587">
            <v>11.39</v>
          </cell>
          <cell r="Q3587">
            <v>4.55</v>
          </cell>
          <cell r="AD3587" t="str">
            <v>DROP</v>
          </cell>
          <cell r="AE3587" t="str">
            <v>DRENAGEM/OBRAS DE CONTENCAO/POCOS DE VISITA E CAIX</v>
          </cell>
          <cell r="AF3587">
            <v>27</v>
          </cell>
          <cell r="AG3587" t="str">
            <v>REBAIXAMENTO DO LENCOL FREATICO</v>
          </cell>
          <cell r="AH3587">
            <v>73882</v>
          </cell>
          <cell r="AI3587" t="str">
            <v>MEIA CANA DE CONCRETO</v>
          </cell>
        </row>
        <row r="3588">
          <cell r="G3588" t="str">
            <v>73882/5</v>
          </cell>
          <cell r="H3588" t="str">
            <v>CALHA EM CONCRETO SIMPLES, EM MEIA CANA DE CONCRETO, DIAMETRO 600 MM</v>
          </cell>
          <cell r="I3588" t="str">
            <v>M</v>
          </cell>
          <cell r="J3588">
            <v>85.52</v>
          </cell>
          <cell r="K3588" t="str">
            <v>INSUMO</v>
          </cell>
          <cell r="L3588">
            <v>6111</v>
          </cell>
          <cell r="M3588" t="str">
            <v>SERVENTE</v>
          </cell>
          <cell r="N3588" t="str">
            <v>H</v>
          </cell>
          <cell r="O3588">
            <v>1.4859</v>
          </cell>
          <cell r="P3588">
            <v>7.44</v>
          </cell>
          <cell r="Q3588">
            <v>11.06</v>
          </cell>
          <cell r="AD3588" t="str">
            <v>DROP</v>
          </cell>
          <cell r="AE3588" t="str">
            <v>DRENAGEM/OBRAS DE CONTENCAO/POCOS DE VISITA E CAIX</v>
          </cell>
          <cell r="AF3588">
            <v>27</v>
          </cell>
          <cell r="AG3588" t="str">
            <v>REBAIXAMENTO DO LENCOL FREATICO</v>
          </cell>
          <cell r="AH3588">
            <v>73882</v>
          </cell>
          <cell r="AI3588" t="str">
            <v>MEIA CANA DE CONCRETO</v>
          </cell>
        </row>
        <row r="3589">
          <cell r="G3589" t="str">
            <v>73882/5</v>
          </cell>
          <cell r="H3589" t="str">
            <v>CALHA EM CONCRETO SIMPLES, EM MEIA CANA DE CONCRETO, DIAMETRO 600 MM</v>
          </cell>
          <cell r="I3589" t="str">
            <v>M</v>
          </cell>
          <cell r="J3589">
            <v>85.52</v>
          </cell>
          <cell r="K3589" t="str">
            <v>INSUMO</v>
          </cell>
          <cell r="L3589">
            <v>10544</v>
          </cell>
          <cell r="M3589" t="str">
            <v>CALHA CONCRETO SIMPLES D = 60 CM PARA ÁGUA PLUVIAL</v>
          </cell>
          <cell r="N3589" t="str">
            <v>M</v>
          </cell>
          <cell r="O3589">
            <v>1.05</v>
          </cell>
          <cell r="P3589">
            <v>66.48</v>
          </cell>
          <cell r="Q3589">
            <v>69.81</v>
          </cell>
          <cell r="AD3589" t="str">
            <v>DROP</v>
          </cell>
          <cell r="AE3589" t="str">
            <v>DRENAGEM/OBRAS DE CONTENCAO/POCOS DE VISITA E CAIX</v>
          </cell>
          <cell r="AF3589">
            <v>27</v>
          </cell>
          <cell r="AG3589" t="str">
            <v>REBAIXAMENTO DO LENCOL FREATICO</v>
          </cell>
          <cell r="AH3589">
            <v>73882</v>
          </cell>
          <cell r="AI3589" t="str">
            <v>MEIA CANA DE CONCRETO</v>
          </cell>
        </row>
        <row r="3590">
          <cell r="G3590">
            <v>83660</v>
          </cell>
          <cell r="H3590" t="str">
            <v>ESGOTAMENTO MANUAL DE AGUA DE CHUVA OU LENCOL FREATICO ESCAVADO</v>
          </cell>
          <cell r="I3590" t="str">
            <v>M3</v>
          </cell>
          <cell r="J3590">
            <v>1.26</v>
          </cell>
          <cell r="R3590">
            <v>1.25</v>
          </cell>
          <cell r="S3590">
            <v>100</v>
          </cell>
          <cell r="T3590">
            <v>0</v>
          </cell>
          <cell r="U3590">
            <v>0</v>
          </cell>
          <cell r="V3590">
            <v>0</v>
          </cell>
          <cell r="W3590">
            <v>0</v>
          </cell>
          <cell r="X3590">
            <v>0</v>
          </cell>
          <cell r="Y3590">
            <v>0</v>
          </cell>
          <cell r="Z3590">
            <v>0</v>
          </cell>
          <cell r="AA3590">
            <v>0</v>
          </cell>
          <cell r="AB3590" t="str">
            <v>CAIXA REFERENCIAL</v>
          </cell>
          <cell r="AD3590" t="str">
            <v>DROP</v>
          </cell>
          <cell r="AE3590" t="str">
            <v>DRENAGEM/OBRAS DE CONTENCAO/POCOS DE VISITA E CAIX</v>
          </cell>
          <cell r="AF3590">
            <v>27</v>
          </cell>
          <cell r="AG3590" t="str">
            <v>REBAIXAMENTO DO LENCOL FREATICO</v>
          </cell>
          <cell r="AH3590">
            <v>0</v>
          </cell>
          <cell r="AI3590">
            <v>0</v>
          </cell>
        </row>
        <row r="3591">
          <cell r="G3591">
            <v>83660</v>
          </cell>
          <cell r="H3591" t="str">
            <v>ESGOTAMENTO MANUAL DE AGUA DE CHUVA OU LENCOL FREATICO ESCAVADO</v>
          </cell>
          <cell r="I3591" t="str">
            <v>M3</v>
          </cell>
          <cell r="J3591">
            <v>1.26</v>
          </cell>
          <cell r="K3591" t="str">
            <v>INSUMO</v>
          </cell>
          <cell r="L3591">
            <v>6111</v>
          </cell>
          <cell r="M3591" t="str">
            <v>SERVENTE</v>
          </cell>
          <cell r="N3591" t="str">
            <v>H</v>
          </cell>
          <cell r="O3591">
            <v>0.16849999999999998</v>
          </cell>
          <cell r="P3591">
            <v>7.44</v>
          </cell>
          <cell r="Q3591">
            <v>1.25</v>
          </cell>
          <cell r="AD3591" t="str">
            <v>DROP</v>
          </cell>
          <cell r="AE3591" t="str">
            <v>DRENAGEM/OBRAS DE CONTENCAO/POCOS DE VISITA E CAIX</v>
          </cell>
          <cell r="AF3591">
            <v>27</v>
          </cell>
          <cell r="AG3591" t="str">
            <v>REBAIXAMENTO DO LENCOL FREATICO</v>
          </cell>
          <cell r="AH3591">
            <v>0</v>
          </cell>
          <cell r="AI3591">
            <v>0</v>
          </cell>
        </row>
        <row r="3592">
          <cell r="G3592" t="str">
            <v>73816/1</v>
          </cell>
          <cell r="H3592" t="str">
            <v>EXECUCAO DE DRENO COM TUBOS DE PVC CORRUGADO FLEXIVEL PERFURADO - DN 100</v>
          </cell>
          <cell r="I3592" t="str">
            <v>M</v>
          </cell>
          <cell r="J3592">
            <v>53.11</v>
          </cell>
          <cell r="R3592">
            <v>6.15</v>
          </cell>
          <cell r="S3592">
            <v>11.58</v>
          </cell>
          <cell r="T3592">
            <v>46.6</v>
          </cell>
          <cell r="U3592">
            <v>87.75</v>
          </cell>
          <cell r="V3592">
            <v>0.34</v>
          </cell>
          <cell r="W3592">
            <v>0.65</v>
          </cell>
          <cell r="X3592">
            <v>0</v>
          </cell>
          <cell r="Y3592">
            <v>0</v>
          </cell>
          <cell r="Z3592">
            <v>0</v>
          </cell>
          <cell r="AA3592">
            <v>0</v>
          </cell>
          <cell r="AB3592" t="str">
            <v>CAIXA REFERENCIAL</v>
          </cell>
          <cell r="AD3592" t="str">
            <v>DROP</v>
          </cell>
          <cell r="AE3592" t="str">
            <v>DRENAGEM/OBRAS DE CONTENCAO/POCOS DE VISITA E CAIX</v>
          </cell>
          <cell r="AF3592">
            <v>28</v>
          </cell>
          <cell r="AG3592" t="str">
            <v>DRENOS</v>
          </cell>
          <cell r="AH3592">
            <v>73816</v>
          </cell>
          <cell r="AI3592" t="str">
            <v>DRENAGEM SUBTERRANEA</v>
          </cell>
        </row>
        <row r="3593">
          <cell r="G3593" t="str">
            <v>73816/1</v>
          </cell>
          <cell r="H3593" t="str">
            <v>EXECUCAO DE DRENO COM TUBOS DE PVC CORRUGADO FLEXIVEL PERFURADO - DN 100</v>
          </cell>
          <cell r="I3593" t="str">
            <v>M</v>
          </cell>
          <cell r="J3593">
            <v>53.11</v>
          </cell>
          <cell r="K3593" t="str">
            <v>INSUMO</v>
          </cell>
          <cell r="L3593">
            <v>1133</v>
          </cell>
          <cell r="M3593" t="str">
            <v>CAMINHÃO BASCULANTE 5,0M3/11T DIESEL TIPO MERCEDES  142HP  LK-1214 OU EQUIV (INCL MANUT/OPERACAO)</v>
          </cell>
          <cell r="N3593" t="str">
            <v>H</v>
          </cell>
          <cell r="O3593">
            <v>3.2442E-3</v>
          </cell>
          <cell r="P3593">
            <v>101.25</v>
          </cell>
          <cell r="Q3593">
            <v>0.32</v>
          </cell>
          <cell r="AD3593" t="str">
            <v>DROP</v>
          </cell>
          <cell r="AE3593" t="str">
            <v>DRENAGEM/OBRAS DE CONTENCAO/POCOS DE VISITA E CAIX</v>
          </cell>
          <cell r="AF3593">
            <v>28</v>
          </cell>
          <cell r="AG3593" t="str">
            <v>DRENOS</v>
          </cell>
          <cell r="AH3593">
            <v>73816</v>
          </cell>
          <cell r="AI3593" t="str">
            <v>DRENAGEM SUBTERRANEA</v>
          </cell>
        </row>
        <row r="3594">
          <cell r="G3594" t="str">
            <v>73816/1</v>
          </cell>
          <cell r="H3594" t="str">
            <v>EXECUCAO DE DRENO COM TUBOS DE PVC CORRUGADO FLEXIVEL PERFURADO - DN 100</v>
          </cell>
          <cell r="I3594" t="str">
            <v>M</v>
          </cell>
          <cell r="J3594">
            <v>53.11</v>
          </cell>
          <cell r="K3594" t="str">
            <v>INSUMO</v>
          </cell>
          <cell r="L3594">
            <v>1453</v>
          </cell>
          <cell r="M3594" t="str">
            <v>COMPACTADOR SOLOS C/ PLACA VIBRATÓRIA MOTOR DIESEL/GASOLINA 7 A 10HP 400KG NÃO REVERSÍVEL TIPO DYNAPAC CM-20 OU EQUIV</v>
          </cell>
          <cell r="N3594" t="str">
            <v>H</v>
          </cell>
          <cell r="O3594">
            <v>7.6E-3</v>
          </cell>
          <cell r="P3594">
            <v>2.7</v>
          </cell>
          <cell r="Q3594">
            <v>0.02</v>
          </cell>
          <cell r="AD3594" t="str">
            <v>DROP</v>
          </cell>
          <cell r="AE3594" t="str">
            <v>DRENAGEM/OBRAS DE CONTENCAO/POCOS DE VISITA E CAIX</v>
          </cell>
          <cell r="AF3594">
            <v>28</v>
          </cell>
          <cell r="AG3594" t="str">
            <v>DRENOS</v>
          </cell>
          <cell r="AH3594">
            <v>73816</v>
          </cell>
          <cell r="AI3594" t="str">
            <v>DRENAGEM SUBTERRANEA</v>
          </cell>
        </row>
        <row r="3595">
          <cell r="G3595" t="str">
            <v>73816/1</v>
          </cell>
          <cell r="H3595" t="str">
            <v>EXECUCAO DE DRENO COM TUBOS DE PVC CORRUGADO FLEXIVEL PERFURADO - DN 100</v>
          </cell>
          <cell r="I3595" t="str">
            <v>M</v>
          </cell>
          <cell r="J3595">
            <v>53.11</v>
          </cell>
          <cell r="K3595" t="str">
            <v>INSUMO</v>
          </cell>
          <cell r="L3595">
            <v>2696</v>
          </cell>
          <cell r="M3595" t="str">
            <v>ENCANADOR OU BOMBEIRO HIDRAULICO</v>
          </cell>
          <cell r="N3595" t="str">
            <v>H</v>
          </cell>
          <cell r="O3595">
            <v>1.7499999999999998E-2</v>
          </cell>
          <cell r="P3595">
            <v>11.39</v>
          </cell>
          <cell r="Q3595">
            <v>0.19</v>
          </cell>
          <cell r="AD3595" t="str">
            <v>DROP</v>
          </cell>
          <cell r="AE3595" t="str">
            <v>DRENAGEM/OBRAS DE CONTENCAO/POCOS DE VISITA E CAIX</v>
          </cell>
          <cell r="AF3595">
            <v>28</v>
          </cell>
          <cell r="AG3595" t="str">
            <v>DRENOS</v>
          </cell>
          <cell r="AH3595">
            <v>73816</v>
          </cell>
          <cell r="AI3595" t="str">
            <v>DRENAGEM SUBTERRANEA</v>
          </cell>
        </row>
        <row r="3596">
          <cell r="G3596" t="str">
            <v>73816/1</v>
          </cell>
          <cell r="H3596" t="str">
            <v>EXECUCAO DE DRENO COM TUBOS DE PVC CORRUGADO FLEXIVEL PERFURADO - DN 100</v>
          </cell>
          <cell r="I3596" t="str">
            <v>M</v>
          </cell>
          <cell r="J3596">
            <v>53.11</v>
          </cell>
          <cell r="K3596" t="str">
            <v>INSUMO</v>
          </cell>
          <cell r="L3596">
            <v>4718</v>
          </cell>
          <cell r="M3596" t="str">
            <v>PEDRA BRITADA N. 2 OU 25 MM - POSTO PEDREIRA / FORNECEDOR (SEM FRETE)</v>
          </cell>
          <cell r="N3596" t="str">
            <v>M3</v>
          </cell>
          <cell r="O3596">
            <v>8.2099999999999992E-2</v>
          </cell>
          <cell r="P3596">
            <v>56.58</v>
          </cell>
          <cell r="Q3596">
            <v>4.6399999999999997</v>
          </cell>
          <cell r="AD3596" t="str">
            <v>DROP</v>
          </cell>
          <cell r="AE3596" t="str">
            <v>DRENAGEM/OBRAS DE CONTENCAO/POCOS DE VISITA E CAIX</v>
          </cell>
          <cell r="AF3596">
            <v>28</v>
          </cell>
          <cell r="AG3596" t="str">
            <v>DRENOS</v>
          </cell>
          <cell r="AH3596">
            <v>73816</v>
          </cell>
          <cell r="AI3596" t="str">
            <v>DRENAGEM SUBTERRANEA</v>
          </cell>
        </row>
        <row r="3597">
          <cell r="G3597" t="str">
            <v>73816/1</v>
          </cell>
          <cell r="H3597" t="str">
            <v>EXECUCAO DE DRENO COM TUBOS DE PVC CORRUGADO FLEXIVEL PERFURADO - DN 100</v>
          </cell>
          <cell r="I3597" t="str">
            <v>M</v>
          </cell>
          <cell r="J3597">
            <v>53.11</v>
          </cell>
          <cell r="K3597" t="str">
            <v>INSUMO</v>
          </cell>
          <cell r="L3597">
            <v>6044</v>
          </cell>
          <cell r="M3597" t="str">
            <v>RETROESCAVADEIRA C/ CARREGADEIRA SOBRE PNEUS 75HP C/CONVERSOR DE TORQUE  (INCL MANUTENCAO/OPERACAO E COMBUSTÍVEL)</v>
          </cell>
          <cell r="N3597" t="str">
            <v>H</v>
          </cell>
          <cell r="O3597">
            <v>4.6E-6</v>
          </cell>
          <cell r="P3597">
            <v>61.99</v>
          </cell>
          <cell r="Q3597">
            <v>0</v>
          </cell>
          <cell r="AD3597" t="str">
            <v>DROP</v>
          </cell>
          <cell r="AE3597" t="str">
            <v>DRENAGEM/OBRAS DE CONTENCAO/POCOS DE VISITA E CAIX</v>
          </cell>
          <cell r="AF3597">
            <v>28</v>
          </cell>
          <cell r="AG3597" t="str">
            <v>DRENOS</v>
          </cell>
          <cell r="AH3597">
            <v>73816</v>
          </cell>
          <cell r="AI3597" t="str">
            <v>DRENAGEM SUBTERRANEA</v>
          </cell>
        </row>
        <row r="3598">
          <cell r="G3598" t="str">
            <v>73816/1</v>
          </cell>
          <cell r="H3598" t="str">
            <v>EXECUCAO DE DRENO COM TUBOS DE PVC CORRUGADO FLEXIVEL PERFURADO - DN 100</v>
          </cell>
          <cell r="I3598" t="str">
            <v>M</v>
          </cell>
          <cell r="J3598">
            <v>53.11</v>
          </cell>
          <cell r="K3598" t="str">
            <v>INSUMO</v>
          </cell>
          <cell r="L3598">
            <v>6111</v>
          </cell>
          <cell r="M3598" t="str">
            <v>SERVENTE</v>
          </cell>
          <cell r="N3598" t="str">
            <v>H</v>
          </cell>
          <cell r="O3598">
            <v>0.79930000000000001</v>
          </cell>
          <cell r="P3598">
            <v>7.44</v>
          </cell>
          <cell r="Q3598">
            <v>5.95</v>
          </cell>
          <cell r="AD3598" t="str">
            <v>DROP</v>
          </cell>
          <cell r="AE3598" t="str">
            <v>DRENAGEM/OBRAS DE CONTENCAO/POCOS DE VISITA E CAIX</v>
          </cell>
          <cell r="AF3598">
            <v>28</v>
          </cell>
          <cell r="AG3598" t="str">
            <v>DRENOS</v>
          </cell>
          <cell r="AH3598">
            <v>73816</v>
          </cell>
          <cell r="AI3598" t="str">
            <v>DRENAGEM SUBTERRANEA</v>
          </cell>
        </row>
        <row r="3599">
          <cell r="G3599" t="str">
            <v>73816/1</v>
          </cell>
          <cell r="H3599" t="str">
            <v>EXECUCAO DE DRENO COM TUBOS DE PVC CORRUGADO FLEXIVEL PERFURADO - DN 100</v>
          </cell>
          <cell r="I3599" t="str">
            <v>M</v>
          </cell>
          <cell r="J3599">
            <v>53.11</v>
          </cell>
          <cell r="K3599" t="str">
            <v>INSUMO</v>
          </cell>
          <cell r="L3599">
            <v>9833</v>
          </cell>
          <cell r="M3599" t="str">
            <v>TUBO PVC DRENAGEM CORRUGADO FLEXIVEL PERFURADO DN 100 OU 110</v>
          </cell>
          <cell r="N3599" t="str">
            <v>M</v>
          </cell>
          <cell r="O3599">
            <v>1</v>
          </cell>
          <cell r="P3599">
            <v>41.96</v>
          </cell>
          <cell r="Q3599">
            <v>41.96</v>
          </cell>
          <cell r="AD3599" t="str">
            <v>DROP</v>
          </cell>
          <cell r="AE3599" t="str">
            <v>DRENAGEM/OBRAS DE CONTENCAO/POCOS DE VISITA E CAIX</v>
          </cell>
          <cell r="AF3599">
            <v>28</v>
          </cell>
          <cell r="AG3599" t="str">
            <v>DRENOS</v>
          </cell>
          <cell r="AH3599">
            <v>73816</v>
          </cell>
          <cell r="AI3599" t="str">
            <v>DRENAGEM SUBTERRANEA</v>
          </cell>
        </row>
        <row r="3600">
          <cell r="G3600" t="str">
            <v>73816/2</v>
          </cell>
          <cell r="H3600" t="str">
            <v>EXECUCAO DE DRENO VERTICAL COM PEDRISCO, DIAMETRO 200MM</v>
          </cell>
          <cell r="I3600" t="str">
            <v>M</v>
          </cell>
          <cell r="J3600">
            <v>13.88</v>
          </cell>
          <cell r="R3600">
            <v>7.44</v>
          </cell>
          <cell r="S3600">
            <v>53.65</v>
          </cell>
          <cell r="T3600">
            <v>1.74</v>
          </cell>
          <cell r="U3600">
            <v>12.58</v>
          </cell>
          <cell r="V3600">
            <v>4.68</v>
          </cell>
          <cell r="W3600">
            <v>33.76</v>
          </cell>
          <cell r="X3600">
            <v>0</v>
          </cell>
          <cell r="Y3600">
            <v>0</v>
          </cell>
          <cell r="Z3600">
            <v>0</v>
          </cell>
          <cell r="AA3600">
            <v>0</v>
          </cell>
          <cell r="AB3600" t="str">
            <v>CAIXA REFERENCIAL</v>
          </cell>
          <cell r="AD3600" t="str">
            <v>DROP</v>
          </cell>
          <cell r="AE3600" t="str">
            <v>DRENAGEM/OBRAS DE CONTENCAO/POCOS DE VISITA E CAIX</v>
          </cell>
          <cell r="AF3600">
            <v>28</v>
          </cell>
          <cell r="AG3600" t="str">
            <v>DRENOS</v>
          </cell>
          <cell r="AH3600">
            <v>73816</v>
          </cell>
          <cell r="AI3600" t="str">
            <v>DRENAGEM SUBTERRANEA</v>
          </cell>
        </row>
        <row r="3601">
          <cell r="G3601" t="str">
            <v>73816/2</v>
          </cell>
          <cell r="H3601" t="str">
            <v>EXECUCAO DE DRENO VERTICAL COM PEDRISCO, DIAMETRO 200MM</v>
          </cell>
          <cell r="I3601" t="str">
            <v>M</v>
          </cell>
          <cell r="J3601">
            <v>13.88</v>
          </cell>
          <cell r="K3601" t="str">
            <v>INSUMO</v>
          </cell>
          <cell r="L3601">
            <v>1133</v>
          </cell>
          <cell r="M3601" t="str">
            <v>CAMINHÃO BASCULANTE 5,0M3/11T DIESEL TIPO MERCEDES  142HP  LK-1214 OU EQUIV (INCL MANUT/OPERACAO)</v>
          </cell>
          <cell r="N3601" t="str">
            <v>H</v>
          </cell>
          <cell r="O3601">
            <v>0.04</v>
          </cell>
          <cell r="P3601">
            <v>101.25</v>
          </cell>
          <cell r="Q3601">
            <v>4.05</v>
          </cell>
          <cell r="AD3601" t="str">
            <v>DROP</v>
          </cell>
          <cell r="AE3601" t="str">
            <v>DRENAGEM/OBRAS DE CONTENCAO/POCOS DE VISITA E CAIX</v>
          </cell>
          <cell r="AF3601">
            <v>28</v>
          </cell>
          <cell r="AG3601" t="str">
            <v>DRENOS</v>
          </cell>
          <cell r="AH3601">
            <v>73816</v>
          </cell>
          <cell r="AI3601" t="str">
            <v>DRENAGEM SUBTERRANEA</v>
          </cell>
        </row>
        <row r="3602">
          <cell r="G3602" t="str">
            <v>73816/2</v>
          </cell>
          <cell r="H3602" t="str">
            <v>EXECUCAO DE DRENO VERTICAL COM PEDRISCO, DIAMETRO 200MM</v>
          </cell>
          <cell r="I3602" t="str">
            <v>M</v>
          </cell>
          <cell r="J3602">
            <v>13.88</v>
          </cell>
          <cell r="K3602" t="str">
            <v>INSUMO</v>
          </cell>
          <cell r="L3602">
            <v>4720</v>
          </cell>
          <cell r="M3602" t="str">
            <v>PEDRA BRITADA N. 0 PEDRISCO OU CASCALHINHO - POSTO PEDREIRA / FORNECEDOR (SEM FRETE)</v>
          </cell>
          <cell r="N3602" t="str">
            <v>M3</v>
          </cell>
          <cell r="O3602">
            <v>0.03</v>
          </cell>
          <cell r="P3602">
            <v>58.21</v>
          </cell>
          <cell r="Q3602">
            <v>1.74</v>
          </cell>
          <cell r="AD3602" t="str">
            <v>DROP</v>
          </cell>
          <cell r="AE3602" t="str">
            <v>DRENAGEM/OBRAS DE CONTENCAO/POCOS DE VISITA E CAIX</v>
          </cell>
          <cell r="AF3602">
            <v>28</v>
          </cell>
          <cell r="AG3602" t="str">
            <v>DRENOS</v>
          </cell>
          <cell r="AH3602">
            <v>73816</v>
          </cell>
          <cell r="AI3602" t="str">
            <v>DRENAGEM SUBTERRANEA</v>
          </cell>
        </row>
        <row r="3603">
          <cell r="G3603" t="str">
            <v>73816/2</v>
          </cell>
          <cell r="H3603" t="str">
            <v>EXECUCAO DE DRENO VERTICAL COM PEDRISCO, DIAMETRO 200MM</v>
          </cell>
          <cell r="I3603" t="str">
            <v>M</v>
          </cell>
          <cell r="J3603">
            <v>13.88</v>
          </cell>
          <cell r="K3603" t="str">
            <v>INSUMO</v>
          </cell>
          <cell r="L3603">
            <v>4780</v>
          </cell>
          <cell r="M3603" t="str">
            <v>PERFURATRIZ PNEUMATICA P/ ROCHA TIPO ATLAS COPCO RH-658 - 24,0KG OU EQUIV</v>
          </cell>
          <cell r="N3603" t="str">
            <v>H</v>
          </cell>
          <cell r="O3603">
            <v>0.2</v>
          </cell>
          <cell r="P3603">
            <v>3.19</v>
          </cell>
          <cell r="Q3603">
            <v>0.63</v>
          </cell>
          <cell r="AD3603" t="str">
            <v>DROP</v>
          </cell>
          <cell r="AE3603" t="str">
            <v>DRENAGEM/OBRAS DE CONTENCAO/POCOS DE VISITA E CAIX</v>
          </cell>
          <cell r="AF3603">
            <v>28</v>
          </cell>
          <cell r="AG3603" t="str">
            <v>DRENOS</v>
          </cell>
          <cell r="AH3603">
            <v>73816</v>
          </cell>
          <cell r="AI3603" t="str">
            <v>DRENAGEM SUBTERRANEA</v>
          </cell>
        </row>
        <row r="3604">
          <cell r="G3604" t="str">
            <v>73816/2</v>
          </cell>
          <cell r="H3604" t="str">
            <v>EXECUCAO DE DRENO VERTICAL COM PEDRISCO, DIAMETRO 200MM</v>
          </cell>
          <cell r="I3604" t="str">
            <v>M</v>
          </cell>
          <cell r="J3604">
            <v>13.88</v>
          </cell>
          <cell r="K3604" t="str">
            <v>INSUMO</v>
          </cell>
          <cell r="L3604">
            <v>6111</v>
          </cell>
          <cell r="M3604" t="str">
            <v>SERVENTE</v>
          </cell>
          <cell r="N3604" t="str">
            <v>H</v>
          </cell>
          <cell r="O3604">
            <v>1</v>
          </cell>
          <cell r="P3604">
            <v>7.44</v>
          </cell>
          <cell r="Q3604">
            <v>7.44</v>
          </cell>
          <cell r="AD3604" t="str">
            <v>DROP</v>
          </cell>
          <cell r="AE3604" t="str">
            <v>DRENAGEM/OBRAS DE CONTENCAO/POCOS DE VISITA E CAIX</v>
          </cell>
          <cell r="AF3604">
            <v>28</v>
          </cell>
          <cell r="AG3604" t="str">
            <v>DRENOS</v>
          </cell>
          <cell r="AH3604">
            <v>73816</v>
          </cell>
          <cell r="AI3604" t="str">
            <v>DRENAGEM SUBTERRANEA</v>
          </cell>
        </row>
        <row r="3605">
          <cell r="G3605" t="str">
            <v>73881/1</v>
          </cell>
          <cell r="H3605" t="str">
            <v>EXECUCAO DE DRENO COM MANTA GEOTEXTIL 200 G/M2</v>
          </cell>
          <cell r="I3605" t="str">
            <v>M2</v>
          </cell>
          <cell r="J3605">
            <v>5.75</v>
          </cell>
          <cell r="R3605">
            <v>0.14000000000000001</v>
          </cell>
          <cell r="S3605">
            <v>2.59</v>
          </cell>
          <cell r="T3605">
            <v>5.59</v>
          </cell>
          <cell r="U3605">
            <v>97.4</v>
          </cell>
          <cell r="V3605">
            <v>0</v>
          </cell>
          <cell r="W3605">
            <v>0</v>
          </cell>
          <cell r="X3605">
            <v>0</v>
          </cell>
          <cell r="Y3605">
            <v>0</v>
          </cell>
          <cell r="Z3605">
            <v>0</v>
          </cell>
          <cell r="AA3605">
            <v>0</v>
          </cell>
          <cell r="AB3605" t="str">
            <v>CAIXA REFERENCIAL</v>
          </cell>
          <cell r="AD3605" t="str">
            <v>DROP</v>
          </cell>
          <cell r="AE3605" t="str">
            <v>DRENAGEM/OBRAS DE CONTENCAO/POCOS DE VISITA E CAIX</v>
          </cell>
          <cell r="AF3605">
            <v>28</v>
          </cell>
          <cell r="AG3605" t="str">
            <v>DRENOS</v>
          </cell>
          <cell r="AH3605">
            <v>73881</v>
          </cell>
          <cell r="AI3605" t="str">
            <v>DRENO COM MANTA GEOTEXTIL</v>
          </cell>
        </row>
        <row r="3606">
          <cell r="G3606" t="str">
            <v>73881/1</v>
          </cell>
          <cell r="H3606" t="str">
            <v>EXECUCAO DE DRENO COM MANTA GEOTEXTIL 200 G/M2</v>
          </cell>
          <cell r="I3606" t="str">
            <v>M2</v>
          </cell>
          <cell r="J3606">
            <v>5.75</v>
          </cell>
          <cell r="K3606" t="str">
            <v>INSUMO</v>
          </cell>
          <cell r="L3606">
            <v>4011</v>
          </cell>
          <cell r="M3606" t="str">
            <v>GEOTEXTIL NAO TECIDO AGULHADO DE FILAMENTOS CONTINUOS 100% POLIESTER  RT 10 TIPO BIDIM OU EQUIV</v>
          </cell>
          <cell r="N3606" t="str">
            <v>M2</v>
          </cell>
          <cell r="O3606">
            <v>1.05</v>
          </cell>
          <cell r="P3606">
            <v>5.33</v>
          </cell>
          <cell r="Q3606">
            <v>5.59</v>
          </cell>
          <cell r="AD3606" t="str">
            <v>DROP</v>
          </cell>
          <cell r="AE3606" t="str">
            <v>DRENAGEM/OBRAS DE CONTENCAO/POCOS DE VISITA E CAIX</v>
          </cell>
          <cell r="AF3606">
            <v>28</v>
          </cell>
          <cell r="AG3606" t="str">
            <v>DRENOS</v>
          </cell>
          <cell r="AH3606">
            <v>73881</v>
          </cell>
          <cell r="AI3606" t="str">
            <v>DRENO COM MANTA GEOTEXTIL</v>
          </cell>
        </row>
        <row r="3607">
          <cell r="G3607" t="str">
            <v>73881/1</v>
          </cell>
          <cell r="H3607" t="str">
            <v>EXECUCAO DE DRENO COM MANTA GEOTEXTIL 200 G/M2</v>
          </cell>
          <cell r="I3607" t="str">
            <v>M2</v>
          </cell>
          <cell r="J3607">
            <v>5.75</v>
          </cell>
          <cell r="K3607" t="str">
            <v>INSUMO</v>
          </cell>
          <cell r="L3607">
            <v>6111</v>
          </cell>
          <cell r="M3607" t="str">
            <v>SERVENTE</v>
          </cell>
          <cell r="N3607" t="str">
            <v>H</v>
          </cell>
          <cell r="O3607">
            <v>0.02</v>
          </cell>
          <cell r="P3607">
            <v>7.44</v>
          </cell>
          <cell r="Q3607">
            <v>0.14000000000000001</v>
          </cell>
          <cell r="AD3607" t="str">
            <v>DROP</v>
          </cell>
          <cell r="AE3607" t="str">
            <v>DRENAGEM/OBRAS DE CONTENCAO/POCOS DE VISITA E CAIX</v>
          </cell>
          <cell r="AF3607">
            <v>28</v>
          </cell>
          <cell r="AG3607" t="str">
            <v>DRENOS</v>
          </cell>
          <cell r="AH3607">
            <v>73881</v>
          </cell>
          <cell r="AI3607" t="str">
            <v>DRENO COM MANTA GEOTEXTIL</v>
          </cell>
        </row>
        <row r="3608">
          <cell r="G3608" t="str">
            <v>73881/2</v>
          </cell>
          <cell r="H3608" t="str">
            <v>EXECUCAO DE DRENO COM MANTA GEOTEXTIL 300 G/M2</v>
          </cell>
          <cell r="I3608" t="str">
            <v>M2</v>
          </cell>
          <cell r="J3608">
            <v>8.69</v>
          </cell>
          <cell r="R3608">
            <v>0.14000000000000001</v>
          </cell>
          <cell r="S3608">
            <v>1.71</v>
          </cell>
          <cell r="T3608">
            <v>8.5399999999999991</v>
          </cell>
          <cell r="U3608">
            <v>98.28</v>
          </cell>
          <cell r="V3608">
            <v>0</v>
          </cell>
          <cell r="W3608">
            <v>0</v>
          </cell>
          <cell r="X3608">
            <v>0</v>
          </cell>
          <cell r="Y3608">
            <v>0</v>
          </cell>
          <cell r="Z3608">
            <v>0</v>
          </cell>
          <cell r="AA3608">
            <v>0</v>
          </cell>
          <cell r="AB3608" t="str">
            <v>CAIXA REFERENCIAL</v>
          </cell>
          <cell r="AD3608" t="str">
            <v>DROP</v>
          </cell>
          <cell r="AE3608" t="str">
            <v>DRENAGEM/OBRAS DE CONTENCAO/POCOS DE VISITA E CAIX</v>
          </cell>
          <cell r="AF3608">
            <v>28</v>
          </cell>
          <cell r="AG3608" t="str">
            <v>DRENOS</v>
          </cell>
          <cell r="AH3608">
            <v>73881</v>
          </cell>
          <cell r="AI3608" t="str">
            <v>DRENO COM MANTA GEOTEXTIL</v>
          </cell>
        </row>
        <row r="3609">
          <cell r="G3609" t="str">
            <v>73881/2</v>
          </cell>
          <cell r="H3609" t="str">
            <v>EXECUCAO DE DRENO COM MANTA GEOTEXTIL 300 G/M2</v>
          </cell>
          <cell r="I3609" t="str">
            <v>M2</v>
          </cell>
          <cell r="J3609">
            <v>8.69</v>
          </cell>
          <cell r="K3609" t="str">
            <v>INSUMO</v>
          </cell>
          <cell r="L3609">
            <v>4019</v>
          </cell>
          <cell r="M3609" t="str">
            <v>GEOTEXTIL NAO TECIDO AGULHADO DE FILAMENTOS CONTINUOS 100% POLIESTER  RT 16 TIPO BIDIM OU EQUIV</v>
          </cell>
          <cell r="N3609" t="str">
            <v>M2</v>
          </cell>
          <cell r="O3609">
            <v>1.05</v>
          </cell>
          <cell r="P3609">
            <v>8.1300000000000008</v>
          </cell>
          <cell r="Q3609">
            <v>8.5399999999999991</v>
          </cell>
          <cell r="AD3609" t="str">
            <v>DROP</v>
          </cell>
          <cell r="AE3609" t="str">
            <v>DRENAGEM/OBRAS DE CONTENCAO/POCOS DE VISITA E CAIX</v>
          </cell>
          <cell r="AF3609">
            <v>28</v>
          </cell>
          <cell r="AG3609" t="str">
            <v>DRENOS</v>
          </cell>
          <cell r="AH3609">
            <v>73881</v>
          </cell>
          <cell r="AI3609" t="str">
            <v>DRENO COM MANTA GEOTEXTIL</v>
          </cell>
        </row>
        <row r="3610">
          <cell r="G3610" t="str">
            <v>73881/2</v>
          </cell>
          <cell r="H3610" t="str">
            <v>EXECUCAO DE DRENO COM MANTA GEOTEXTIL 300 G/M2</v>
          </cell>
          <cell r="I3610" t="str">
            <v>M2</v>
          </cell>
          <cell r="J3610">
            <v>8.69</v>
          </cell>
          <cell r="K3610" t="str">
            <v>INSUMO</v>
          </cell>
          <cell r="L3610">
            <v>6111</v>
          </cell>
          <cell r="M3610" t="str">
            <v>SERVENTE</v>
          </cell>
          <cell r="N3610" t="str">
            <v>H</v>
          </cell>
          <cell r="O3610">
            <v>0.02</v>
          </cell>
          <cell r="P3610">
            <v>7.44</v>
          </cell>
          <cell r="Q3610">
            <v>0.14000000000000001</v>
          </cell>
          <cell r="AD3610" t="str">
            <v>DROP</v>
          </cell>
          <cell r="AE3610" t="str">
            <v>DRENAGEM/OBRAS DE CONTENCAO/POCOS DE VISITA E CAIX</v>
          </cell>
          <cell r="AF3610">
            <v>28</v>
          </cell>
          <cell r="AG3610" t="str">
            <v>DRENOS</v>
          </cell>
          <cell r="AH3610">
            <v>73881</v>
          </cell>
          <cell r="AI3610" t="str">
            <v>DRENO COM MANTA GEOTEXTIL</v>
          </cell>
        </row>
        <row r="3611">
          <cell r="G3611" t="str">
            <v>73881/3</v>
          </cell>
          <cell r="H3611" t="str">
            <v>EXECUCAO DE DRENO COM MANTA GEOTEXTIL 400 G/M2</v>
          </cell>
          <cell r="I3611" t="str">
            <v>M2</v>
          </cell>
          <cell r="J3611">
            <v>10.6</v>
          </cell>
          <cell r="R3611">
            <v>0.14000000000000001</v>
          </cell>
          <cell r="S3611">
            <v>1.4</v>
          </cell>
          <cell r="T3611">
            <v>10.45</v>
          </cell>
          <cell r="U3611">
            <v>98.59</v>
          </cell>
          <cell r="V3611">
            <v>0</v>
          </cell>
          <cell r="W3611">
            <v>0</v>
          </cell>
          <cell r="X3611">
            <v>0</v>
          </cell>
          <cell r="Y3611">
            <v>0</v>
          </cell>
          <cell r="Z3611">
            <v>0</v>
          </cell>
          <cell r="AA3611">
            <v>0</v>
          </cell>
          <cell r="AB3611" t="str">
            <v>CAIXA REFERENCIAL</v>
          </cell>
          <cell r="AD3611" t="str">
            <v>DROP</v>
          </cell>
          <cell r="AE3611" t="str">
            <v>DRENAGEM/OBRAS DE CONTENCAO/POCOS DE VISITA E CAIX</v>
          </cell>
          <cell r="AF3611">
            <v>28</v>
          </cell>
          <cell r="AG3611" t="str">
            <v>DRENOS</v>
          </cell>
          <cell r="AH3611">
            <v>73881</v>
          </cell>
          <cell r="AI3611" t="str">
            <v>DRENO COM MANTA GEOTEXTIL</v>
          </cell>
        </row>
        <row r="3612">
          <cell r="G3612" t="str">
            <v>73881/3</v>
          </cell>
          <cell r="H3612" t="str">
            <v>EXECUCAO DE DRENO COM MANTA GEOTEXTIL 400 G/M2</v>
          </cell>
          <cell r="I3612" t="str">
            <v>M2</v>
          </cell>
          <cell r="J3612">
            <v>10.6</v>
          </cell>
          <cell r="K3612" t="str">
            <v>INSUMO</v>
          </cell>
          <cell r="L3612">
            <v>4012</v>
          </cell>
          <cell r="M3612" t="str">
            <v>GEOTEXTIL NAO TECIDO AGULHADO DE FILAMENTOS CONTINUOS 100% POLIESTER  RT 21 TIPO BIDIM OU EQUIV</v>
          </cell>
          <cell r="N3612" t="str">
            <v>M2</v>
          </cell>
          <cell r="O3612">
            <v>1.05</v>
          </cell>
          <cell r="P3612">
            <v>9.9499999999999993</v>
          </cell>
          <cell r="Q3612">
            <v>10.45</v>
          </cell>
          <cell r="AD3612" t="str">
            <v>DROP</v>
          </cell>
          <cell r="AE3612" t="str">
            <v>DRENAGEM/OBRAS DE CONTENCAO/POCOS DE VISITA E CAIX</v>
          </cell>
          <cell r="AF3612">
            <v>28</v>
          </cell>
          <cell r="AG3612" t="str">
            <v>DRENOS</v>
          </cell>
          <cell r="AH3612">
            <v>73881</v>
          </cell>
          <cell r="AI3612" t="str">
            <v>DRENO COM MANTA GEOTEXTIL</v>
          </cell>
        </row>
        <row r="3613">
          <cell r="G3613" t="str">
            <v>73881/3</v>
          </cell>
          <cell r="H3613" t="str">
            <v>EXECUCAO DE DRENO COM MANTA GEOTEXTIL 400 G/M2</v>
          </cell>
          <cell r="I3613" t="str">
            <v>M2</v>
          </cell>
          <cell r="J3613">
            <v>10.6</v>
          </cell>
          <cell r="K3613" t="str">
            <v>INSUMO</v>
          </cell>
          <cell r="L3613">
            <v>6111</v>
          </cell>
          <cell r="M3613" t="str">
            <v>SERVENTE</v>
          </cell>
          <cell r="N3613" t="str">
            <v>H</v>
          </cell>
          <cell r="O3613">
            <v>0.02</v>
          </cell>
          <cell r="P3613">
            <v>7.44</v>
          </cell>
          <cell r="Q3613">
            <v>0.14000000000000001</v>
          </cell>
          <cell r="AD3613" t="str">
            <v>DROP</v>
          </cell>
          <cell r="AE3613" t="str">
            <v>DRENAGEM/OBRAS DE CONTENCAO/POCOS DE VISITA E CAIX</v>
          </cell>
          <cell r="AF3613">
            <v>28</v>
          </cell>
          <cell r="AG3613" t="str">
            <v>DRENOS</v>
          </cell>
          <cell r="AH3613">
            <v>73881</v>
          </cell>
          <cell r="AI3613" t="str">
            <v>DRENO COM MANTA GEOTEXTIL</v>
          </cell>
        </row>
        <row r="3614">
          <cell r="G3614" t="str">
            <v>73883/1</v>
          </cell>
          <cell r="H3614" t="str">
            <v>EXECUCAO DE DRENO FRANCES COM AREIA MEDIA</v>
          </cell>
          <cell r="I3614" t="str">
            <v>M3</v>
          </cell>
          <cell r="J3614">
            <v>97.22</v>
          </cell>
          <cell r="R3614">
            <v>9.68</v>
          </cell>
          <cell r="S3614">
            <v>9.9499999999999993</v>
          </cell>
          <cell r="T3614">
            <v>87.54</v>
          </cell>
          <cell r="U3614">
            <v>90.04</v>
          </cell>
          <cell r="V3614">
            <v>0</v>
          </cell>
          <cell r="W3614">
            <v>0</v>
          </cell>
          <cell r="X3614">
            <v>0</v>
          </cell>
          <cell r="Y3614">
            <v>0</v>
          </cell>
          <cell r="Z3614">
            <v>0</v>
          </cell>
          <cell r="AA3614">
            <v>0</v>
          </cell>
          <cell r="AB3614" t="str">
            <v>CAIXA REFERENCIAL</v>
          </cell>
          <cell r="AD3614" t="str">
            <v>DROP</v>
          </cell>
          <cell r="AE3614" t="str">
            <v>DRENAGEM/OBRAS DE CONTENCAO/POCOS DE VISITA E CAIX</v>
          </cell>
          <cell r="AF3614">
            <v>28</v>
          </cell>
          <cell r="AG3614" t="str">
            <v>DRENOS</v>
          </cell>
          <cell r="AH3614">
            <v>73883</v>
          </cell>
          <cell r="AI3614" t="str">
            <v>DRENO FRANCES C/MATERIAL FILTRANTE</v>
          </cell>
        </row>
        <row r="3615">
          <cell r="G3615" t="str">
            <v>73883/1</v>
          </cell>
          <cell r="H3615" t="str">
            <v>EXECUCAO DE DRENO FRANCES COM AREIA MEDIA</v>
          </cell>
          <cell r="I3615" t="str">
            <v>M3</v>
          </cell>
          <cell r="J3615">
            <v>97.22</v>
          </cell>
          <cell r="K3615" t="str">
            <v>INSUMO</v>
          </cell>
          <cell r="L3615">
            <v>370</v>
          </cell>
          <cell r="M3615" t="str">
            <v>AREIA MEDIA - POSTO JAZIDA / FORNECEDOR (SEM FRETE)</v>
          </cell>
          <cell r="N3615" t="str">
            <v>M3</v>
          </cell>
          <cell r="O3615">
            <v>1.2</v>
          </cell>
          <cell r="P3615">
            <v>72.95</v>
          </cell>
          <cell r="Q3615">
            <v>87.54</v>
          </cell>
          <cell r="AD3615" t="str">
            <v>DROP</v>
          </cell>
          <cell r="AE3615" t="str">
            <v>DRENAGEM/OBRAS DE CONTENCAO/POCOS DE VISITA E CAIX</v>
          </cell>
          <cell r="AF3615">
            <v>28</v>
          </cell>
          <cell r="AG3615" t="str">
            <v>DRENOS</v>
          </cell>
          <cell r="AH3615">
            <v>73883</v>
          </cell>
          <cell r="AI3615" t="str">
            <v>DRENO FRANCES C/MATERIAL FILTRANTE</v>
          </cell>
        </row>
        <row r="3616">
          <cell r="G3616" t="str">
            <v>73883/1</v>
          </cell>
          <cell r="H3616" t="str">
            <v>EXECUCAO DE DRENO FRANCES COM AREIA MEDIA</v>
          </cell>
          <cell r="I3616" t="str">
            <v>M3</v>
          </cell>
          <cell r="J3616">
            <v>97.22</v>
          </cell>
          <cell r="K3616" t="str">
            <v>INSUMO</v>
          </cell>
          <cell r="L3616">
            <v>6111</v>
          </cell>
          <cell r="M3616" t="str">
            <v>SERVENTE</v>
          </cell>
          <cell r="N3616" t="str">
            <v>H</v>
          </cell>
          <cell r="O3616">
            <v>1.3</v>
          </cell>
          <cell r="P3616">
            <v>7.44</v>
          </cell>
          <cell r="Q3616">
            <v>9.68</v>
          </cell>
          <cell r="AD3616" t="str">
            <v>DROP</v>
          </cell>
          <cell r="AE3616" t="str">
            <v>DRENAGEM/OBRAS DE CONTENCAO/POCOS DE VISITA E CAIX</v>
          </cell>
          <cell r="AF3616">
            <v>28</v>
          </cell>
          <cell r="AG3616" t="str">
            <v>DRENOS</v>
          </cell>
          <cell r="AH3616">
            <v>73883</v>
          </cell>
          <cell r="AI3616" t="str">
            <v>DRENO FRANCES C/MATERIAL FILTRANTE</v>
          </cell>
        </row>
        <row r="3617">
          <cell r="G3617" t="str">
            <v>73883/2</v>
          </cell>
          <cell r="H3617" t="str">
            <v>EXECUCAO DE DRENO FRANCES COM BRITA NUM 2</v>
          </cell>
          <cell r="I3617" t="str">
            <v>M3</v>
          </cell>
          <cell r="J3617">
            <v>79.959999999999994</v>
          </cell>
          <cell r="R3617">
            <v>14.89</v>
          </cell>
          <cell r="S3617">
            <v>18.62</v>
          </cell>
          <cell r="T3617">
            <v>65.06</v>
          </cell>
          <cell r="U3617">
            <v>81.37</v>
          </cell>
          <cell r="V3617">
            <v>0</v>
          </cell>
          <cell r="W3617">
            <v>0</v>
          </cell>
          <cell r="X3617">
            <v>0</v>
          </cell>
          <cell r="Y3617">
            <v>0</v>
          </cell>
          <cell r="Z3617">
            <v>0</v>
          </cell>
          <cell r="AA3617">
            <v>0</v>
          </cell>
          <cell r="AB3617" t="str">
            <v>CAIXA REFERENCIAL</v>
          </cell>
          <cell r="AD3617" t="str">
            <v>DROP</v>
          </cell>
          <cell r="AE3617" t="str">
            <v>DRENAGEM/OBRAS DE CONTENCAO/POCOS DE VISITA E CAIX</v>
          </cell>
          <cell r="AF3617">
            <v>28</v>
          </cell>
          <cell r="AG3617" t="str">
            <v>DRENOS</v>
          </cell>
          <cell r="AH3617">
            <v>73883</v>
          </cell>
          <cell r="AI3617" t="str">
            <v>DRENO FRANCES C/MATERIAL FILTRANTE</v>
          </cell>
        </row>
        <row r="3618">
          <cell r="G3618" t="str">
            <v>73883/2</v>
          </cell>
          <cell r="H3618" t="str">
            <v>EXECUCAO DE DRENO FRANCES COM BRITA NUM 2</v>
          </cell>
          <cell r="I3618" t="str">
            <v>M3</v>
          </cell>
          <cell r="J3618">
            <v>79.959999999999994</v>
          </cell>
          <cell r="K3618" t="str">
            <v>INSUMO</v>
          </cell>
          <cell r="L3618">
            <v>4718</v>
          </cell>
          <cell r="M3618" t="str">
            <v>PEDRA BRITADA N. 2 OU 25 MM - POSTO PEDREIRA / FORNECEDOR (SEM FRETE)</v>
          </cell>
          <cell r="N3618" t="str">
            <v>M3</v>
          </cell>
          <cell r="O3618">
            <v>1.1499999999999999</v>
          </cell>
          <cell r="P3618">
            <v>56.58</v>
          </cell>
          <cell r="Q3618">
            <v>65.06</v>
          </cell>
          <cell r="AD3618" t="str">
            <v>DROP</v>
          </cell>
          <cell r="AE3618" t="str">
            <v>DRENAGEM/OBRAS DE CONTENCAO/POCOS DE VISITA E CAIX</v>
          </cell>
          <cell r="AF3618">
            <v>28</v>
          </cell>
          <cell r="AG3618" t="str">
            <v>DRENOS</v>
          </cell>
          <cell r="AH3618">
            <v>73883</v>
          </cell>
          <cell r="AI3618" t="str">
            <v>DRENO FRANCES C/MATERIAL FILTRANTE</v>
          </cell>
        </row>
        <row r="3619">
          <cell r="G3619" t="str">
            <v>73883/2</v>
          </cell>
          <cell r="H3619" t="str">
            <v>EXECUCAO DE DRENO FRANCES COM BRITA NUM 2</v>
          </cell>
          <cell r="I3619" t="str">
            <v>M3</v>
          </cell>
          <cell r="J3619">
            <v>79.959999999999994</v>
          </cell>
          <cell r="K3619" t="str">
            <v>INSUMO</v>
          </cell>
          <cell r="L3619">
            <v>6111</v>
          </cell>
          <cell r="M3619" t="str">
            <v>SERVENTE</v>
          </cell>
          <cell r="N3619" t="str">
            <v>H</v>
          </cell>
          <cell r="O3619">
            <v>2</v>
          </cell>
          <cell r="P3619">
            <v>7.44</v>
          </cell>
          <cell r="Q3619">
            <v>14.89</v>
          </cell>
          <cell r="AD3619" t="str">
            <v>DROP</v>
          </cell>
          <cell r="AE3619" t="str">
            <v>DRENAGEM/OBRAS DE CONTENCAO/POCOS DE VISITA E CAIX</v>
          </cell>
          <cell r="AF3619">
            <v>28</v>
          </cell>
          <cell r="AG3619" t="str">
            <v>DRENOS</v>
          </cell>
          <cell r="AH3619">
            <v>73883</v>
          </cell>
          <cell r="AI3619" t="str">
            <v>DRENO FRANCES C/MATERIAL FILTRANTE</v>
          </cell>
        </row>
        <row r="3620">
          <cell r="G3620" t="str">
            <v>73883/3</v>
          </cell>
          <cell r="H3620" t="str">
            <v>EXECUCAO DE DRENO FRANCES COM CASCALHO</v>
          </cell>
          <cell r="I3620" t="str">
            <v>M3</v>
          </cell>
          <cell r="J3620">
            <v>98</v>
          </cell>
          <cell r="R3620">
            <v>9.68</v>
          </cell>
          <cell r="S3620">
            <v>9.8800000000000008</v>
          </cell>
          <cell r="T3620">
            <v>88.32</v>
          </cell>
          <cell r="U3620">
            <v>90.11</v>
          </cell>
          <cell r="V3620">
            <v>0</v>
          </cell>
          <cell r="W3620">
            <v>0</v>
          </cell>
          <cell r="X3620">
            <v>0</v>
          </cell>
          <cell r="Y3620">
            <v>0</v>
          </cell>
          <cell r="Z3620">
            <v>0</v>
          </cell>
          <cell r="AA3620">
            <v>0</v>
          </cell>
          <cell r="AB3620" t="str">
            <v>CAIXA REFERENCIAL</v>
          </cell>
          <cell r="AD3620" t="str">
            <v>DROP</v>
          </cell>
          <cell r="AE3620" t="str">
            <v>DRENAGEM/OBRAS DE CONTENCAO/POCOS DE VISITA E CAIX</v>
          </cell>
          <cell r="AF3620">
            <v>28</v>
          </cell>
          <cell r="AG3620" t="str">
            <v>DRENOS</v>
          </cell>
          <cell r="AH3620">
            <v>73883</v>
          </cell>
          <cell r="AI3620" t="str">
            <v>DRENO FRANCES C/MATERIAL FILTRANTE</v>
          </cell>
        </row>
        <row r="3621">
          <cell r="G3621" t="str">
            <v>73883/3</v>
          </cell>
          <cell r="H3621" t="str">
            <v>EXECUCAO DE DRENO FRANCES COM CASCALHO</v>
          </cell>
          <cell r="I3621" t="str">
            <v>M3</v>
          </cell>
          <cell r="J3621">
            <v>98</v>
          </cell>
          <cell r="K3621" t="str">
            <v>INSUMO</v>
          </cell>
          <cell r="L3621">
            <v>4744</v>
          </cell>
          <cell r="M3621" t="str">
            <v>CASCALHO DE RIO</v>
          </cell>
          <cell r="N3621" t="str">
            <v>M3</v>
          </cell>
          <cell r="O3621">
            <v>1.1499999999999999</v>
          </cell>
          <cell r="P3621">
            <v>76.8</v>
          </cell>
          <cell r="Q3621">
            <v>88.32</v>
          </cell>
          <cell r="AD3621" t="str">
            <v>DROP</v>
          </cell>
          <cell r="AE3621" t="str">
            <v>DRENAGEM/OBRAS DE CONTENCAO/POCOS DE VISITA E CAIX</v>
          </cell>
          <cell r="AF3621">
            <v>28</v>
          </cell>
          <cell r="AG3621" t="str">
            <v>DRENOS</v>
          </cell>
          <cell r="AH3621">
            <v>73883</v>
          </cell>
          <cell r="AI3621" t="str">
            <v>DRENO FRANCES C/MATERIAL FILTRANTE</v>
          </cell>
        </row>
        <row r="3622">
          <cell r="G3622" t="str">
            <v>73883/3</v>
          </cell>
          <cell r="H3622" t="str">
            <v>EXECUCAO DE DRENO FRANCES COM CASCALHO</v>
          </cell>
          <cell r="I3622" t="str">
            <v>M3</v>
          </cell>
          <cell r="J3622">
            <v>98</v>
          </cell>
          <cell r="K3622" t="str">
            <v>INSUMO</v>
          </cell>
          <cell r="L3622">
            <v>6111</v>
          </cell>
          <cell r="M3622" t="str">
            <v>SERVENTE</v>
          </cell>
          <cell r="N3622" t="str">
            <v>H</v>
          </cell>
          <cell r="O3622">
            <v>1.3</v>
          </cell>
          <cell r="P3622">
            <v>7.44</v>
          </cell>
          <cell r="Q3622">
            <v>9.68</v>
          </cell>
          <cell r="AD3622" t="str">
            <v>DROP</v>
          </cell>
          <cell r="AE3622" t="str">
            <v>DRENAGEM/OBRAS DE CONTENCAO/POCOS DE VISITA E CAIX</v>
          </cell>
          <cell r="AF3622">
            <v>28</v>
          </cell>
          <cell r="AG3622" t="str">
            <v>DRENOS</v>
          </cell>
          <cell r="AH3622">
            <v>73883</v>
          </cell>
          <cell r="AI3622" t="str">
            <v>DRENO FRANCES C/MATERIAL FILTRANTE</v>
          </cell>
        </row>
        <row r="3623">
          <cell r="G3623" t="str">
            <v>73902/1</v>
          </cell>
          <cell r="H3623" t="str">
            <v>CAMADA DRENANTE COM BRITA NUM 3</v>
          </cell>
          <cell r="I3623" t="str">
            <v>M3</v>
          </cell>
          <cell r="J3623">
            <v>74.66</v>
          </cell>
          <cell r="R3623">
            <v>18.62</v>
          </cell>
          <cell r="S3623">
            <v>24.94</v>
          </cell>
          <cell r="T3623">
            <v>56.03</v>
          </cell>
          <cell r="U3623">
            <v>75.05</v>
          </cell>
          <cell r="V3623">
            <v>0</v>
          </cell>
          <cell r="W3623">
            <v>0</v>
          </cell>
          <cell r="X3623">
            <v>0</v>
          </cell>
          <cell r="Y3623">
            <v>0</v>
          </cell>
          <cell r="Z3623">
            <v>0</v>
          </cell>
          <cell r="AA3623">
            <v>0</v>
          </cell>
          <cell r="AB3623" t="str">
            <v>CAIXA REFERENCIAL</v>
          </cell>
          <cell r="AD3623" t="str">
            <v>DROP</v>
          </cell>
          <cell r="AE3623" t="str">
            <v>DRENAGEM/OBRAS DE CONTENCAO/POCOS DE VISITA E CAIX</v>
          </cell>
          <cell r="AF3623">
            <v>28</v>
          </cell>
          <cell r="AG3623" t="str">
            <v>DRENOS</v>
          </cell>
          <cell r="AH3623">
            <v>73902</v>
          </cell>
          <cell r="AI3623" t="str">
            <v>CAMADA DRENANTE COM BRITA</v>
          </cell>
        </row>
        <row r="3624">
          <cell r="G3624" t="str">
            <v>73902/1</v>
          </cell>
          <cell r="H3624" t="str">
            <v>CAMADA DRENANTE COM BRITA NUM 3</v>
          </cell>
          <cell r="I3624" t="str">
            <v>M3</v>
          </cell>
          <cell r="J3624">
            <v>74.66</v>
          </cell>
          <cell r="K3624" t="str">
            <v>INSUMO</v>
          </cell>
          <cell r="L3624">
            <v>4722</v>
          </cell>
          <cell r="M3624" t="str">
            <v>PEDRA BRITADA N. 3 OU 38 MM - POSTO PEDREIRA / FORNECEDOR (SEM FRETE)</v>
          </cell>
          <cell r="N3624" t="str">
            <v>M3</v>
          </cell>
          <cell r="O3624">
            <v>1.1000000000000001</v>
          </cell>
          <cell r="P3624">
            <v>50.94</v>
          </cell>
          <cell r="Q3624">
            <v>56.03</v>
          </cell>
          <cell r="AD3624" t="str">
            <v>DROP</v>
          </cell>
          <cell r="AE3624" t="str">
            <v>DRENAGEM/OBRAS DE CONTENCAO/POCOS DE VISITA E CAIX</v>
          </cell>
          <cell r="AF3624">
            <v>28</v>
          </cell>
          <cell r="AG3624" t="str">
            <v>DRENOS</v>
          </cell>
          <cell r="AH3624">
            <v>73902</v>
          </cell>
          <cell r="AI3624" t="str">
            <v>CAMADA DRENANTE COM BRITA</v>
          </cell>
        </row>
        <row r="3625">
          <cell r="G3625" t="str">
            <v>73902/1</v>
          </cell>
          <cell r="H3625" t="str">
            <v>CAMADA DRENANTE COM BRITA NUM 3</v>
          </cell>
          <cell r="I3625" t="str">
            <v>M3</v>
          </cell>
          <cell r="J3625">
            <v>74.66</v>
          </cell>
          <cell r="K3625" t="str">
            <v>INSUMO</v>
          </cell>
          <cell r="L3625">
            <v>6111</v>
          </cell>
          <cell r="M3625" t="str">
            <v>SERVENTE</v>
          </cell>
          <cell r="N3625" t="str">
            <v>H</v>
          </cell>
          <cell r="O3625">
            <v>2.5</v>
          </cell>
          <cell r="P3625">
            <v>7.44</v>
          </cell>
          <cell r="Q3625">
            <v>18.62</v>
          </cell>
          <cell r="AD3625" t="str">
            <v>DROP</v>
          </cell>
          <cell r="AE3625" t="str">
            <v>DRENAGEM/OBRAS DE CONTENCAO/POCOS DE VISITA E CAIX</v>
          </cell>
          <cell r="AF3625">
            <v>28</v>
          </cell>
          <cell r="AG3625" t="str">
            <v>DRENOS</v>
          </cell>
          <cell r="AH3625">
            <v>73902</v>
          </cell>
          <cell r="AI3625" t="str">
            <v>CAMADA DRENANTE COM BRITA</v>
          </cell>
        </row>
        <row r="3626">
          <cell r="G3626" t="str">
            <v>73968/1</v>
          </cell>
          <cell r="H3626" t="str">
            <v>MANTA IMPERMEABILIZANTE A BASE DE ASFALTO - FORNECIMENTO E INSTALACAO</v>
          </cell>
          <cell r="I3626" t="str">
            <v>M2</v>
          </cell>
          <cell r="J3626">
            <v>31.21</v>
          </cell>
          <cell r="R3626">
            <v>1.04</v>
          </cell>
          <cell r="S3626">
            <v>3.34</v>
          </cell>
          <cell r="T3626">
            <v>30.16</v>
          </cell>
          <cell r="U3626">
            <v>96.65</v>
          </cell>
          <cell r="V3626">
            <v>0</v>
          </cell>
          <cell r="W3626">
            <v>0</v>
          </cell>
          <cell r="X3626">
            <v>0</v>
          </cell>
          <cell r="Y3626">
            <v>0</v>
          </cell>
          <cell r="Z3626">
            <v>0</v>
          </cell>
          <cell r="AA3626">
            <v>0</v>
          </cell>
          <cell r="AB3626" t="str">
            <v>CAIXA REFERENCIAL</v>
          </cell>
          <cell r="AD3626" t="str">
            <v>DROP</v>
          </cell>
          <cell r="AE3626" t="str">
            <v>DRENAGEM/OBRAS DE CONTENCAO/POCOS DE VISITA E CAIX</v>
          </cell>
          <cell r="AF3626">
            <v>28</v>
          </cell>
          <cell r="AG3626" t="str">
            <v>DRENOS</v>
          </cell>
          <cell r="AH3626">
            <v>73968</v>
          </cell>
          <cell r="AI3626" t="str">
            <v>COLOCACAO DE MANTA                   - MMA</v>
          </cell>
        </row>
        <row r="3627">
          <cell r="G3627" t="str">
            <v>73968/1</v>
          </cell>
          <cell r="H3627" t="str">
            <v>MANTA IMPERMEABILIZANTE A BASE DE ASFALTO - FORNECIMENTO E INSTALACAO</v>
          </cell>
          <cell r="I3627" t="str">
            <v>M2</v>
          </cell>
          <cell r="J3627">
            <v>31.21</v>
          </cell>
          <cell r="K3627" t="str">
            <v>INSUMO</v>
          </cell>
          <cell r="L3627">
            <v>4014</v>
          </cell>
          <cell r="M3627" t="str">
            <v>MANTA IMPERMEABILIZANTE A BASE DE ASFALTO MODIFICADO C/ POLIMEROS DE APP TIPO TORODIM APP 3MM VIAPOL OU EQUIV</v>
          </cell>
          <cell r="N3627" t="str">
            <v>M2</v>
          </cell>
          <cell r="O3627">
            <v>1</v>
          </cell>
          <cell r="P3627">
            <v>24.62</v>
          </cell>
          <cell r="Q3627">
            <v>24.62</v>
          </cell>
          <cell r="AD3627" t="str">
            <v>DROP</v>
          </cell>
          <cell r="AE3627" t="str">
            <v>DRENAGEM/OBRAS DE CONTENCAO/POCOS DE VISITA E CAIX</v>
          </cell>
          <cell r="AF3627">
            <v>28</v>
          </cell>
          <cell r="AG3627" t="str">
            <v>DRENOS</v>
          </cell>
          <cell r="AH3627">
            <v>73968</v>
          </cell>
          <cell r="AI3627" t="str">
            <v>COLOCACAO DE MANTA                   - MMA</v>
          </cell>
        </row>
        <row r="3628">
          <cell r="G3628" t="str">
            <v>73968/1</v>
          </cell>
          <cell r="H3628" t="str">
            <v>MANTA IMPERMEABILIZANTE A BASE DE ASFALTO - FORNECIMENTO E INSTALACAO</v>
          </cell>
          <cell r="I3628" t="str">
            <v>M2</v>
          </cell>
          <cell r="J3628">
            <v>31.21</v>
          </cell>
          <cell r="K3628" t="str">
            <v>INSUMO</v>
          </cell>
          <cell r="L3628">
            <v>4791</v>
          </cell>
          <cell r="M3628" t="str">
            <v>COLA CONTATO P/ CHAPA VINÍLICA/BORRACHA</v>
          </cell>
          <cell r="N3628" t="str">
            <v>KG</v>
          </cell>
          <cell r="O3628">
            <v>0.26999999999999996</v>
          </cell>
          <cell r="P3628">
            <v>20.51</v>
          </cell>
          <cell r="Q3628">
            <v>5.54</v>
          </cell>
          <cell r="AD3628" t="str">
            <v>DROP</v>
          </cell>
          <cell r="AE3628" t="str">
            <v>DRENAGEM/OBRAS DE CONTENCAO/POCOS DE VISITA E CAIX</v>
          </cell>
          <cell r="AF3628">
            <v>28</v>
          </cell>
          <cell r="AG3628" t="str">
            <v>DRENOS</v>
          </cell>
          <cell r="AH3628">
            <v>73968</v>
          </cell>
          <cell r="AI3628" t="str">
            <v>COLOCACAO DE MANTA                   - MMA</v>
          </cell>
        </row>
        <row r="3629">
          <cell r="G3629" t="str">
            <v>73968/1</v>
          </cell>
          <cell r="H3629" t="str">
            <v>MANTA IMPERMEABILIZANTE A BASE DE ASFALTO - FORNECIMENTO E INSTALACAO</v>
          </cell>
          <cell r="I3629" t="str">
            <v>M2</v>
          </cell>
          <cell r="J3629">
            <v>31.21</v>
          </cell>
          <cell r="K3629" t="str">
            <v>INSUMO</v>
          </cell>
          <cell r="L3629">
            <v>6111</v>
          </cell>
          <cell r="M3629" t="str">
            <v>SERVENTE</v>
          </cell>
          <cell r="N3629" t="str">
            <v>H</v>
          </cell>
          <cell r="O3629">
            <v>0.13999999999999999</v>
          </cell>
          <cell r="P3629">
            <v>7.44</v>
          </cell>
          <cell r="Q3629">
            <v>1.04</v>
          </cell>
          <cell r="AD3629" t="str">
            <v>DROP</v>
          </cell>
          <cell r="AE3629" t="str">
            <v>DRENAGEM/OBRAS DE CONTENCAO/POCOS DE VISITA E CAIX</v>
          </cell>
          <cell r="AF3629">
            <v>28</v>
          </cell>
          <cell r="AG3629" t="str">
            <v>DRENOS</v>
          </cell>
          <cell r="AH3629">
            <v>73968</v>
          </cell>
          <cell r="AI3629" t="str">
            <v>COLOCACAO DE MANTA                   - MMA</v>
          </cell>
        </row>
        <row r="3630">
          <cell r="G3630" t="str">
            <v>73969/1</v>
          </cell>
          <cell r="H3630" t="str">
            <v>EXECUCAO DE DRENOS DE CHORUME EM TUBOS DRENANTES DE CONCRETO, DIAM=200MM, ENVOLTOS EM BRITA E GEOTEXTIL</v>
          </cell>
          <cell r="I3630" t="str">
            <v>M</v>
          </cell>
          <cell r="J3630">
            <v>62.75</v>
          </cell>
          <cell r="R3630">
            <v>6.15</v>
          </cell>
          <cell r="S3630">
            <v>9.8000000000000007</v>
          </cell>
          <cell r="T3630">
            <v>56.59</v>
          </cell>
          <cell r="U3630">
            <v>90.19</v>
          </cell>
          <cell r="V3630">
            <v>0</v>
          </cell>
          <cell r="W3630">
            <v>0</v>
          </cell>
          <cell r="X3630">
            <v>0</v>
          </cell>
          <cell r="Y3630">
            <v>0</v>
          </cell>
          <cell r="Z3630">
            <v>0</v>
          </cell>
          <cell r="AA3630">
            <v>0</v>
          </cell>
          <cell r="AB3630" t="str">
            <v>CAIXA REFERENCIAL</v>
          </cell>
          <cell r="AD3630" t="str">
            <v>DROP</v>
          </cell>
          <cell r="AE3630" t="str">
            <v>DRENAGEM/OBRAS DE CONTENCAO/POCOS DE VISITA E CAIX</v>
          </cell>
          <cell r="AF3630">
            <v>28</v>
          </cell>
          <cell r="AG3630" t="str">
            <v>DRENOS</v>
          </cell>
          <cell r="AH3630">
            <v>73969</v>
          </cell>
          <cell r="AI3630" t="str">
            <v>DRENOS DE CHORUME EM TUBOS DRENANTES - MMA</v>
          </cell>
        </row>
        <row r="3631">
          <cell r="G3631" t="str">
            <v>73969/1</v>
          </cell>
          <cell r="H3631" t="str">
            <v>EXECUCAO DE DRENOS DE CHORUME EM TUBOS DRENANTES DE CONCRETO, DIAM=200MM, ENVOLTOS EM BRITA E GEOTEXTIL</v>
          </cell>
          <cell r="I3631" t="str">
            <v>M</v>
          </cell>
          <cell r="J3631">
            <v>62.75</v>
          </cell>
          <cell r="K3631" t="str">
            <v>INSUMO</v>
          </cell>
          <cell r="L3631">
            <v>2696</v>
          </cell>
          <cell r="M3631" t="str">
            <v>ENCANADOR OU BOMBEIRO HIDRAULICO</v>
          </cell>
          <cell r="N3631" t="str">
            <v>H</v>
          </cell>
          <cell r="O3631">
            <v>1.7499999999999998E-2</v>
          </cell>
          <cell r="P3631">
            <v>11.39</v>
          </cell>
          <cell r="Q3631">
            <v>0.19</v>
          </cell>
          <cell r="AD3631" t="str">
            <v>DROP</v>
          </cell>
          <cell r="AE3631" t="str">
            <v>DRENAGEM/OBRAS DE CONTENCAO/POCOS DE VISITA E CAIX</v>
          </cell>
          <cell r="AF3631">
            <v>28</v>
          </cell>
          <cell r="AG3631" t="str">
            <v>DRENOS</v>
          </cell>
          <cell r="AH3631">
            <v>73969</v>
          </cell>
          <cell r="AI3631" t="str">
            <v>DRENOS DE CHORUME EM TUBOS DRENANTES - MMA</v>
          </cell>
        </row>
        <row r="3632">
          <cell r="G3632" t="str">
            <v>73969/1</v>
          </cell>
          <cell r="H3632" t="str">
            <v>EXECUCAO DE DRENOS DE CHORUME EM TUBOS DRENANTES DE CONCRETO, DIAM=200MM, ENVOLTOS EM BRITA E GEOTEXTIL</v>
          </cell>
          <cell r="I3632" t="str">
            <v>M</v>
          </cell>
          <cell r="J3632">
            <v>62.75</v>
          </cell>
          <cell r="K3632" t="str">
            <v>INSUMO</v>
          </cell>
          <cell r="L3632">
            <v>4021</v>
          </cell>
          <cell r="M3632" t="str">
            <v>GEOTEXTIL NAO TECIDO AGULHADO DE FILAMENTOS CONTINUOS 100% POLIESTER  RT 14 P/ DRENAGEM TIPO BIDIM OU EQUIV</v>
          </cell>
          <cell r="N3632" t="str">
            <v>M2</v>
          </cell>
          <cell r="O3632">
            <v>2.15</v>
          </cell>
          <cell r="P3632">
            <v>5.79</v>
          </cell>
          <cell r="Q3632">
            <v>12.45</v>
          </cell>
          <cell r="AD3632" t="str">
            <v>DROP</v>
          </cell>
          <cell r="AE3632" t="str">
            <v>DRENAGEM/OBRAS DE CONTENCAO/POCOS DE VISITA E CAIX</v>
          </cell>
          <cell r="AF3632">
            <v>28</v>
          </cell>
          <cell r="AG3632" t="str">
            <v>DRENOS</v>
          </cell>
          <cell r="AH3632">
            <v>73969</v>
          </cell>
          <cell r="AI3632" t="str">
            <v>DRENOS DE CHORUME EM TUBOS DRENANTES - MMA</v>
          </cell>
        </row>
        <row r="3633">
          <cell r="G3633" t="str">
            <v>73969/1</v>
          </cell>
          <cell r="H3633" t="str">
            <v>EXECUCAO DE DRENOS DE CHORUME EM TUBOS DRENANTES DE CONCRETO, DIAM=200MM, ENVOLTOS EM BRITA E GEOTEXTIL</v>
          </cell>
          <cell r="I3633" t="str">
            <v>M</v>
          </cell>
          <cell r="J3633">
            <v>62.75</v>
          </cell>
          <cell r="K3633" t="str">
            <v>INSUMO</v>
          </cell>
          <cell r="L3633">
            <v>4722</v>
          </cell>
          <cell r="M3633" t="str">
            <v>PEDRA BRITADA N. 3 OU 38 MM - POSTO PEDREIRA / FORNECEDOR (SEM FRETE)</v>
          </cell>
          <cell r="N3633" t="str">
            <v>M3</v>
          </cell>
          <cell r="O3633">
            <v>0.12</v>
          </cell>
          <cell r="P3633">
            <v>50.94</v>
          </cell>
          <cell r="Q3633">
            <v>6.11</v>
          </cell>
          <cell r="AD3633" t="str">
            <v>DROP</v>
          </cell>
          <cell r="AE3633" t="str">
            <v>DRENAGEM/OBRAS DE CONTENCAO/POCOS DE VISITA E CAIX</v>
          </cell>
          <cell r="AF3633">
            <v>28</v>
          </cell>
          <cell r="AG3633" t="str">
            <v>DRENOS</v>
          </cell>
          <cell r="AH3633">
            <v>73969</v>
          </cell>
          <cell r="AI3633" t="str">
            <v>DRENOS DE CHORUME EM TUBOS DRENANTES - MMA</v>
          </cell>
        </row>
        <row r="3634">
          <cell r="G3634" t="str">
            <v>73969/1</v>
          </cell>
          <cell r="H3634" t="str">
            <v>EXECUCAO DE DRENOS DE CHORUME EM TUBOS DRENANTES DE CONCRETO, DIAM=200MM, ENVOLTOS EM BRITA E GEOTEXTIL</v>
          </cell>
          <cell r="I3634" t="str">
            <v>M</v>
          </cell>
          <cell r="J3634">
            <v>62.75</v>
          </cell>
          <cell r="K3634" t="str">
            <v>INSUMO</v>
          </cell>
          <cell r="L3634">
            <v>4723</v>
          </cell>
          <cell r="M3634" t="str">
            <v>PEDRA BRITADA N. 4 OU 50 MM - POSTO PEDREIRA / FORNECEDOR (SEM FRETE)</v>
          </cell>
          <cell r="N3634" t="str">
            <v>M3</v>
          </cell>
          <cell r="O3634">
            <v>0.12</v>
          </cell>
          <cell r="P3634">
            <v>49.12</v>
          </cell>
          <cell r="Q3634">
            <v>5.89</v>
          </cell>
          <cell r="AD3634" t="str">
            <v>DROP</v>
          </cell>
          <cell r="AE3634" t="str">
            <v>DRENAGEM/OBRAS DE CONTENCAO/POCOS DE VISITA E CAIX</v>
          </cell>
          <cell r="AF3634">
            <v>28</v>
          </cell>
          <cell r="AG3634" t="str">
            <v>DRENOS</v>
          </cell>
          <cell r="AH3634">
            <v>73969</v>
          </cell>
          <cell r="AI3634" t="str">
            <v>DRENOS DE CHORUME EM TUBOS DRENANTES - MMA</v>
          </cell>
        </row>
        <row r="3635">
          <cell r="G3635" t="str">
            <v>73969/1</v>
          </cell>
          <cell r="H3635" t="str">
            <v>EXECUCAO DE DRENOS DE CHORUME EM TUBOS DRENANTES DE CONCRETO, DIAM=200MM, ENVOLTOS EM BRITA E GEOTEXTIL</v>
          </cell>
          <cell r="I3635" t="str">
            <v>M</v>
          </cell>
          <cell r="J3635">
            <v>62.75</v>
          </cell>
          <cell r="K3635" t="str">
            <v>INSUMO</v>
          </cell>
          <cell r="L3635">
            <v>6111</v>
          </cell>
          <cell r="M3635" t="str">
            <v>SERVENTE</v>
          </cell>
          <cell r="N3635" t="str">
            <v>H</v>
          </cell>
          <cell r="O3635">
            <v>0.79930000000000001</v>
          </cell>
          <cell r="P3635">
            <v>7.44</v>
          </cell>
          <cell r="Q3635">
            <v>5.95</v>
          </cell>
          <cell r="AD3635" t="str">
            <v>DROP</v>
          </cell>
          <cell r="AE3635" t="str">
            <v>DRENAGEM/OBRAS DE CONTENCAO/POCOS DE VISITA E CAIX</v>
          </cell>
          <cell r="AF3635">
            <v>28</v>
          </cell>
          <cell r="AG3635" t="str">
            <v>DRENOS</v>
          </cell>
          <cell r="AH3635">
            <v>73969</v>
          </cell>
          <cell r="AI3635" t="str">
            <v>DRENOS DE CHORUME EM TUBOS DRENANTES - MMA</v>
          </cell>
        </row>
        <row r="3636">
          <cell r="G3636" t="str">
            <v>73969/1</v>
          </cell>
          <cell r="H3636" t="str">
            <v>EXECUCAO DE DRENOS DE CHORUME EM TUBOS DRENANTES DE CONCRETO, DIAM=200MM, ENVOLTOS EM BRITA E GEOTEXTIL</v>
          </cell>
          <cell r="I3636" t="str">
            <v>M</v>
          </cell>
          <cell r="J3636">
            <v>62.75</v>
          </cell>
          <cell r="K3636" t="str">
            <v>INSUMO</v>
          </cell>
          <cell r="L3636">
            <v>12583</v>
          </cell>
          <cell r="M3636" t="str">
            <v>TUBO CONCRETO SIMPLES POROSO DN 200 MM</v>
          </cell>
          <cell r="N3636" t="str">
            <v>M</v>
          </cell>
          <cell r="O3636">
            <v>1</v>
          </cell>
          <cell r="P3636">
            <v>32.130000000000003</v>
          </cell>
          <cell r="Q3636">
            <v>32.130000000000003</v>
          </cell>
          <cell r="AD3636" t="str">
            <v>DROP</v>
          </cell>
          <cell r="AE3636" t="str">
            <v>DRENAGEM/OBRAS DE CONTENCAO/POCOS DE VISITA E CAIX</v>
          </cell>
          <cell r="AF3636">
            <v>28</v>
          </cell>
          <cell r="AG3636" t="str">
            <v>DRENOS</v>
          </cell>
          <cell r="AH3636">
            <v>73969</v>
          </cell>
          <cell r="AI3636" t="str">
            <v>DRENOS DE CHORUME EM TUBOS DRENANTES - MMA</v>
          </cell>
        </row>
        <row r="3637">
          <cell r="G3637" t="str">
            <v>74017/1</v>
          </cell>
          <cell r="H3637" t="str">
            <v>EXECUCAO DE DRENOS DE CHORUME EM TUBOS DRENANTES, PVC, DIAM=100 MM, ENVOLTOS EM BRITA E GEOTEXTIL</v>
          </cell>
          <cell r="I3637" t="str">
            <v>M</v>
          </cell>
          <cell r="J3637">
            <v>68.08</v>
          </cell>
          <cell r="R3637">
            <v>6.15</v>
          </cell>
          <cell r="S3637">
            <v>9.0299999999999994</v>
          </cell>
          <cell r="T3637">
            <v>61.92</v>
          </cell>
          <cell r="U3637">
            <v>90.96</v>
          </cell>
          <cell r="V3637">
            <v>0</v>
          </cell>
          <cell r="W3637">
            <v>0</v>
          </cell>
          <cell r="X3637">
            <v>0</v>
          </cell>
          <cell r="Y3637">
            <v>0</v>
          </cell>
          <cell r="Z3637">
            <v>0</v>
          </cell>
          <cell r="AA3637">
            <v>0</v>
          </cell>
          <cell r="AB3637" t="str">
            <v>CAIXA REFERENCIAL</v>
          </cell>
          <cell r="AD3637" t="str">
            <v>DROP</v>
          </cell>
          <cell r="AE3637" t="str">
            <v>DRENAGEM/OBRAS DE CONTENCAO/POCOS DE VISITA E CAIX</v>
          </cell>
          <cell r="AF3637">
            <v>28</v>
          </cell>
          <cell r="AG3637" t="str">
            <v>DRENOS</v>
          </cell>
          <cell r="AH3637">
            <v>74017</v>
          </cell>
          <cell r="AI3637" t="str">
            <v>EXECUCAO DE DRENOS DE CHORUME EM TUBOS DRENANTES</v>
          </cell>
        </row>
        <row r="3638">
          <cell r="G3638" t="str">
            <v>74017/1</v>
          </cell>
          <cell r="H3638" t="str">
            <v>EXECUCAO DE DRENOS DE CHORUME EM TUBOS DRENANTES, PVC, DIAM=100 MM, ENVOLTOS EM BRITA E GEOTEXTIL</v>
          </cell>
          <cell r="I3638" t="str">
            <v>M</v>
          </cell>
          <cell r="J3638">
            <v>68.08</v>
          </cell>
          <cell r="K3638" t="str">
            <v>INSUMO</v>
          </cell>
          <cell r="L3638">
            <v>2696</v>
          </cell>
          <cell r="M3638" t="str">
            <v>ENCANADOR OU BOMBEIRO HIDRAULICO</v>
          </cell>
          <cell r="N3638" t="str">
            <v>H</v>
          </cell>
          <cell r="O3638">
            <v>1.7499999999999998E-2</v>
          </cell>
          <cell r="P3638">
            <v>11.39</v>
          </cell>
          <cell r="Q3638">
            <v>0.19</v>
          </cell>
          <cell r="AD3638" t="str">
            <v>DROP</v>
          </cell>
          <cell r="AE3638" t="str">
            <v>DRENAGEM/OBRAS DE CONTENCAO/POCOS DE VISITA E CAIX</v>
          </cell>
          <cell r="AF3638">
            <v>28</v>
          </cell>
          <cell r="AG3638" t="str">
            <v>DRENOS</v>
          </cell>
          <cell r="AH3638">
            <v>74017</v>
          </cell>
          <cell r="AI3638" t="str">
            <v>EXECUCAO DE DRENOS DE CHORUME EM TUBOS DRENANTES</v>
          </cell>
        </row>
        <row r="3639">
          <cell r="G3639" t="str">
            <v>74017/1</v>
          </cell>
          <cell r="H3639" t="str">
            <v>EXECUCAO DE DRENOS DE CHORUME EM TUBOS DRENANTES, PVC, DIAM=100 MM, ENVOLTOS EM BRITA E GEOTEXTIL</v>
          </cell>
          <cell r="I3639" t="str">
            <v>M</v>
          </cell>
          <cell r="J3639">
            <v>68.08</v>
          </cell>
          <cell r="K3639" t="str">
            <v>INSUMO</v>
          </cell>
          <cell r="L3639">
            <v>4021</v>
          </cell>
          <cell r="M3639" t="str">
            <v>GEOTEXTIL NAO TECIDO AGULHADO DE FILAMENTOS CONTINUOS 100% POLIESTER  RT 14 P/ DRENAGEM TIPO BIDIM OU EQUIV</v>
          </cell>
          <cell r="N3639" t="str">
            <v>M2</v>
          </cell>
          <cell r="O3639">
            <v>2.15</v>
          </cell>
          <cell r="P3639">
            <v>5.79</v>
          </cell>
          <cell r="Q3639">
            <v>12.45</v>
          </cell>
          <cell r="AD3639" t="str">
            <v>DROP</v>
          </cell>
          <cell r="AE3639" t="str">
            <v>DRENAGEM/OBRAS DE CONTENCAO/POCOS DE VISITA E CAIX</v>
          </cell>
          <cell r="AF3639">
            <v>28</v>
          </cell>
          <cell r="AG3639" t="str">
            <v>DRENOS</v>
          </cell>
          <cell r="AH3639">
            <v>74017</v>
          </cell>
          <cell r="AI3639" t="str">
            <v>EXECUCAO DE DRENOS DE CHORUME EM TUBOS DRENANTES</v>
          </cell>
        </row>
        <row r="3640">
          <cell r="G3640" t="str">
            <v>74017/1</v>
          </cell>
          <cell r="H3640" t="str">
            <v>EXECUCAO DE DRENOS DE CHORUME EM TUBOS DRENANTES, PVC, DIAM=100 MM, ENVOLTOS EM BRITA E GEOTEXTIL</v>
          </cell>
          <cell r="I3640" t="str">
            <v>M</v>
          </cell>
          <cell r="J3640">
            <v>68.08</v>
          </cell>
          <cell r="K3640" t="str">
            <v>INSUMO</v>
          </cell>
          <cell r="L3640">
            <v>4722</v>
          </cell>
          <cell r="M3640" t="str">
            <v>PEDRA BRITADA N. 3 OU 38 MM - POSTO PEDREIRA / FORNECEDOR (SEM FRETE)</v>
          </cell>
          <cell r="N3640" t="str">
            <v>M3</v>
          </cell>
          <cell r="O3640">
            <v>7.4999999999999997E-2</v>
          </cell>
          <cell r="P3640">
            <v>50.94</v>
          </cell>
          <cell r="Q3640">
            <v>3.82</v>
          </cell>
          <cell r="AD3640" t="str">
            <v>DROP</v>
          </cell>
          <cell r="AE3640" t="str">
            <v>DRENAGEM/OBRAS DE CONTENCAO/POCOS DE VISITA E CAIX</v>
          </cell>
          <cell r="AF3640">
            <v>28</v>
          </cell>
          <cell r="AG3640" t="str">
            <v>DRENOS</v>
          </cell>
          <cell r="AH3640">
            <v>74017</v>
          </cell>
          <cell r="AI3640" t="str">
            <v>EXECUCAO DE DRENOS DE CHORUME EM TUBOS DRENANTES</v>
          </cell>
        </row>
        <row r="3641">
          <cell r="G3641" t="str">
            <v>74017/1</v>
          </cell>
          <cell r="H3641" t="str">
            <v>EXECUCAO DE DRENOS DE CHORUME EM TUBOS DRENANTES, PVC, DIAM=100 MM, ENVOLTOS EM BRITA E GEOTEXTIL</v>
          </cell>
          <cell r="I3641" t="str">
            <v>M</v>
          </cell>
          <cell r="J3641">
            <v>68.08</v>
          </cell>
          <cell r="K3641" t="str">
            <v>INSUMO</v>
          </cell>
          <cell r="L3641">
            <v>4723</v>
          </cell>
          <cell r="M3641" t="str">
            <v>PEDRA BRITADA N. 4 OU 50 MM - POSTO PEDREIRA / FORNECEDOR (SEM FRETE)</v>
          </cell>
          <cell r="N3641" t="str">
            <v>M3</v>
          </cell>
          <cell r="O3641">
            <v>7.4999999999999997E-2</v>
          </cell>
          <cell r="P3641">
            <v>49.12</v>
          </cell>
          <cell r="Q3641">
            <v>3.68</v>
          </cell>
          <cell r="AD3641" t="str">
            <v>DROP</v>
          </cell>
          <cell r="AE3641" t="str">
            <v>DRENAGEM/OBRAS DE CONTENCAO/POCOS DE VISITA E CAIX</v>
          </cell>
          <cell r="AF3641">
            <v>28</v>
          </cell>
          <cell r="AG3641" t="str">
            <v>DRENOS</v>
          </cell>
          <cell r="AH3641">
            <v>74017</v>
          </cell>
          <cell r="AI3641" t="str">
            <v>EXECUCAO DE DRENOS DE CHORUME EM TUBOS DRENANTES</v>
          </cell>
        </row>
        <row r="3642">
          <cell r="G3642" t="str">
            <v>74017/1</v>
          </cell>
          <cell r="H3642" t="str">
            <v>EXECUCAO DE DRENOS DE CHORUME EM TUBOS DRENANTES, PVC, DIAM=100 MM, ENVOLTOS EM BRITA E GEOTEXTIL</v>
          </cell>
          <cell r="I3642" t="str">
            <v>M</v>
          </cell>
          <cell r="J3642">
            <v>68.08</v>
          </cell>
          <cell r="K3642" t="str">
            <v>INSUMO</v>
          </cell>
          <cell r="L3642">
            <v>6111</v>
          </cell>
          <cell r="M3642" t="str">
            <v>SERVENTE</v>
          </cell>
          <cell r="N3642" t="str">
            <v>H</v>
          </cell>
          <cell r="O3642">
            <v>0.79930000000000001</v>
          </cell>
          <cell r="P3642">
            <v>7.44</v>
          </cell>
          <cell r="Q3642">
            <v>5.95</v>
          </cell>
          <cell r="AD3642" t="str">
            <v>DROP</v>
          </cell>
          <cell r="AE3642" t="str">
            <v>DRENAGEM/OBRAS DE CONTENCAO/POCOS DE VISITA E CAIX</v>
          </cell>
          <cell r="AF3642">
            <v>28</v>
          </cell>
          <cell r="AG3642" t="str">
            <v>DRENOS</v>
          </cell>
          <cell r="AH3642">
            <v>74017</v>
          </cell>
          <cell r="AI3642" t="str">
            <v>EXECUCAO DE DRENOS DE CHORUME EM TUBOS DRENANTES</v>
          </cell>
        </row>
        <row r="3643">
          <cell r="G3643" t="str">
            <v>74017/1</v>
          </cell>
          <cell r="H3643" t="str">
            <v>EXECUCAO DE DRENOS DE CHORUME EM TUBOS DRENANTES, PVC, DIAM=100 MM, ENVOLTOS EM BRITA E GEOTEXTIL</v>
          </cell>
          <cell r="I3643" t="str">
            <v>M</v>
          </cell>
          <cell r="J3643">
            <v>68.08</v>
          </cell>
          <cell r="K3643" t="str">
            <v>INSUMO</v>
          </cell>
          <cell r="L3643">
            <v>9833</v>
          </cell>
          <cell r="M3643" t="str">
            <v>TUBO PVC DRENAGEM CORRUGADO FLEXIVEL PERFURADO DN 100 OU 110</v>
          </cell>
          <cell r="N3643" t="str">
            <v>M</v>
          </cell>
          <cell r="O3643">
            <v>1</v>
          </cell>
          <cell r="P3643">
            <v>41.96</v>
          </cell>
          <cell r="Q3643">
            <v>41.96</v>
          </cell>
          <cell r="AD3643" t="str">
            <v>DROP</v>
          </cell>
          <cell r="AE3643" t="str">
            <v>DRENAGEM/OBRAS DE CONTENCAO/POCOS DE VISITA E CAIX</v>
          </cell>
          <cell r="AF3643">
            <v>28</v>
          </cell>
          <cell r="AG3643" t="str">
            <v>DRENOS</v>
          </cell>
          <cell r="AH3643">
            <v>74017</v>
          </cell>
          <cell r="AI3643" t="str">
            <v>EXECUCAO DE DRENOS DE CHORUME EM TUBOS DRENANTES</v>
          </cell>
        </row>
        <row r="3644">
          <cell r="G3644" t="str">
            <v>74017/2</v>
          </cell>
          <cell r="H3644" t="str">
            <v>EXECUCAO DE DRENOS DE CHORUME EM TUBOS DRENANTES, PVC, DIAM=150 MM, ENVOLTOS EM BRITA E GEOTEXTIL</v>
          </cell>
          <cell r="I3644" t="str">
            <v>M</v>
          </cell>
          <cell r="J3644">
            <v>113.97</v>
          </cell>
          <cell r="R3644">
            <v>6.15</v>
          </cell>
          <cell r="S3644">
            <v>5.39</v>
          </cell>
          <cell r="T3644">
            <v>107.81</v>
          </cell>
          <cell r="U3644">
            <v>94.6</v>
          </cell>
          <cell r="V3644">
            <v>0</v>
          </cell>
          <cell r="W3644">
            <v>0</v>
          </cell>
          <cell r="X3644">
            <v>0</v>
          </cell>
          <cell r="Y3644">
            <v>0</v>
          </cell>
          <cell r="Z3644">
            <v>0</v>
          </cell>
          <cell r="AA3644">
            <v>0</v>
          </cell>
          <cell r="AB3644" t="str">
            <v>CAIXA REFERENCIAL</v>
          </cell>
          <cell r="AD3644" t="str">
            <v>DROP</v>
          </cell>
          <cell r="AE3644" t="str">
            <v>DRENAGEM/OBRAS DE CONTENCAO/POCOS DE VISITA E CAIX</v>
          </cell>
          <cell r="AF3644">
            <v>28</v>
          </cell>
          <cell r="AG3644" t="str">
            <v>DRENOS</v>
          </cell>
          <cell r="AH3644">
            <v>74017</v>
          </cell>
          <cell r="AI3644" t="str">
            <v>EXECUCAO DE DRENOS DE CHORUME EM TUBOS DRENANTES</v>
          </cell>
        </row>
        <row r="3645">
          <cell r="G3645" t="str">
            <v>74017/2</v>
          </cell>
          <cell r="H3645" t="str">
            <v>EXECUCAO DE DRENOS DE CHORUME EM TUBOS DRENANTES, PVC, DIAM=150 MM, ENVOLTOS EM BRITA E GEOTEXTIL</v>
          </cell>
          <cell r="I3645" t="str">
            <v>M</v>
          </cell>
          <cell r="J3645">
            <v>113.97</v>
          </cell>
          <cell r="K3645" t="str">
            <v>INSUMO</v>
          </cell>
          <cell r="L3645">
            <v>2696</v>
          </cell>
          <cell r="M3645" t="str">
            <v>ENCANADOR OU BOMBEIRO HIDRAULICO</v>
          </cell>
          <cell r="N3645" t="str">
            <v>H</v>
          </cell>
          <cell r="O3645">
            <v>1.7499999999999998E-2</v>
          </cell>
          <cell r="P3645">
            <v>11.39</v>
          </cell>
          <cell r="Q3645">
            <v>0.19</v>
          </cell>
          <cell r="AD3645" t="str">
            <v>DROP</v>
          </cell>
          <cell r="AE3645" t="str">
            <v>DRENAGEM/OBRAS DE CONTENCAO/POCOS DE VISITA E CAIX</v>
          </cell>
          <cell r="AF3645">
            <v>28</v>
          </cell>
          <cell r="AG3645" t="str">
            <v>DRENOS</v>
          </cell>
          <cell r="AH3645">
            <v>74017</v>
          </cell>
          <cell r="AI3645" t="str">
            <v>EXECUCAO DE DRENOS DE CHORUME EM TUBOS DRENANTES</v>
          </cell>
        </row>
        <row r="3646">
          <cell r="G3646" t="str">
            <v>74017/2</v>
          </cell>
          <cell r="H3646" t="str">
            <v>EXECUCAO DE DRENOS DE CHORUME EM TUBOS DRENANTES, PVC, DIAM=150 MM, ENVOLTOS EM BRITA E GEOTEXTIL</v>
          </cell>
          <cell r="I3646" t="str">
            <v>M</v>
          </cell>
          <cell r="J3646">
            <v>113.97</v>
          </cell>
          <cell r="K3646" t="str">
            <v>INSUMO</v>
          </cell>
          <cell r="L3646">
            <v>4021</v>
          </cell>
          <cell r="M3646" t="str">
            <v>GEOTEXTIL NAO TECIDO AGULHADO DE FILAMENTOS CONTINUOS 100% POLIESTER  RT 14 P/ DRENAGEM TIPO BIDIM OU EQUIV</v>
          </cell>
          <cell r="N3646" t="str">
            <v>M2</v>
          </cell>
          <cell r="O3646">
            <v>2.15</v>
          </cell>
          <cell r="P3646">
            <v>5.79</v>
          </cell>
          <cell r="Q3646">
            <v>12.45</v>
          </cell>
          <cell r="AD3646" t="str">
            <v>DROP</v>
          </cell>
          <cell r="AE3646" t="str">
            <v>DRENAGEM/OBRAS DE CONTENCAO/POCOS DE VISITA E CAIX</v>
          </cell>
          <cell r="AF3646">
            <v>28</v>
          </cell>
          <cell r="AG3646" t="str">
            <v>DRENOS</v>
          </cell>
          <cell r="AH3646">
            <v>74017</v>
          </cell>
          <cell r="AI3646" t="str">
            <v>EXECUCAO DE DRENOS DE CHORUME EM TUBOS DRENANTES</v>
          </cell>
        </row>
        <row r="3647">
          <cell r="G3647" t="str">
            <v>74017/2</v>
          </cell>
          <cell r="H3647" t="str">
            <v>EXECUCAO DE DRENOS DE CHORUME EM TUBOS DRENANTES, PVC, DIAM=150 MM, ENVOLTOS EM BRITA E GEOTEXTIL</v>
          </cell>
          <cell r="I3647" t="str">
            <v>M</v>
          </cell>
          <cell r="J3647">
            <v>113.97</v>
          </cell>
          <cell r="K3647" t="str">
            <v>INSUMO</v>
          </cell>
          <cell r="L3647">
            <v>4722</v>
          </cell>
          <cell r="M3647" t="str">
            <v>PEDRA BRITADA N. 3 OU 38 MM - POSTO PEDREIRA / FORNECEDOR (SEM FRETE)</v>
          </cell>
          <cell r="N3647" t="str">
            <v>M3</v>
          </cell>
          <cell r="O3647">
            <v>7.4999999999999997E-2</v>
          </cell>
          <cell r="P3647">
            <v>50.94</v>
          </cell>
          <cell r="Q3647">
            <v>3.82</v>
          </cell>
          <cell r="AD3647" t="str">
            <v>DROP</v>
          </cell>
          <cell r="AE3647" t="str">
            <v>DRENAGEM/OBRAS DE CONTENCAO/POCOS DE VISITA E CAIX</v>
          </cell>
          <cell r="AF3647">
            <v>28</v>
          </cell>
          <cell r="AG3647" t="str">
            <v>DRENOS</v>
          </cell>
          <cell r="AH3647">
            <v>74017</v>
          </cell>
          <cell r="AI3647" t="str">
            <v>EXECUCAO DE DRENOS DE CHORUME EM TUBOS DRENANTES</v>
          </cell>
        </row>
        <row r="3648">
          <cell r="G3648" t="str">
            <v>74017/2</v>
          </cell>
          <cell r="H3648" t="str">
            <v>EXECUCAO DE DRENOS DE CHORUME EM TUBOS DRENANTES, PVC, DIAM=150 MM, ENVOLTOS EM BRITA E GEOTEXTIL</v>
          </cell>
          <cell r="I3648" t="str">
            <v>M</v>
          </cell>
          <cell r="J3648">
            <v>113.97</v>
          </cell>
          <cell r="K3648" t="str">
            <v>INSUMO</v>
          </cell>
          <cell r="L3648">
            <v>4723</v>
          </cell>
          <cell r="M3648" t="str">
            <v>PEDRA BRITADA N. 4 OU 50 MM - POSTO PEDREIRA / FORNECEDOR (SEM FRETE)</v>
          </cell>
          <cell r="N3648" t="str">
            <v>M3</v>
          </cell>
          <cell r="O3648">
            <v>7.4999999999999997E-2</v>
          </cell>
          <cell r="P3648">
            <v>49.12</v>
          </cell>
          <cell r="Q3648">
            <v>3.68</v>
          </cell>
          <cell r="AD3648" t="str">
            <v>DROP</v>
          </cell>
          <cell r="AE3648" t="str">
            <v>DRENAGEM/OBRAS DE CONTENCAO/POCOS DE VISITA E CAIX</v>
          </cell>
          <cell r="AF3648">
            <v>28</v>
          </cell>
          <cell r="AG3648" t="str">
            <v>DRENOS</v>
          </cell>
          <cell r="AH3648">
            <v>74017</v>
          </cell>
          <cell r="AI3648" t="str">
            <v>EXECUCAO DE DRENOS DE CHORUME EM TUBOS DRENANTES</v>
          </cell>
        </row>
        <row r="3649">
          <cell r="G3649" t="str">
            <v>74017/2</v>
          </cell>
          <cell r="H3649" t="str">
            <v>EXECUCAO DE DRENOS DE CHORUME EM TUBOS DRENANTES, PVC, DIAM=150 MM, ENVOLTOS EM BRITA E GEOTEXTIL</v>
          </cell>
          <cell r="I3649" t="str">
            <v>M</v>
          </cell>
          <cell r="J3649">
            <v>113.97</v>
          </cell>
          <cell r="K3649" t="str">
            <v>INSUMO</v>
          </cell>
          <cell r="L3649">
            <v>6111</v>
          </cell>
          <cell r="M3649" t="str">
            <v>SERVENTE</v>
          </cell>
          <cell r="N3649" t="str">
            <v>H</v>
          </cell>
          <cell r="O3649">
            <v>0.79930000000000001</v>
          </cell>
          <cell r="P3649">
            <v>7.44</v>
          </cell>
          <cell r="Q3649">
            <v>5.95</v>
          </cell>
          <cell r="AD3649" t="str">
            <v>DROP</v>
          </cell>
          <cell r="AE3649" t="str">
            <v>DRENAGEM/OBRAS DE CONTENCAO/POCOS DE VISITA E CAIX</v>
          </cell>
          <cell r="AF3649">
            <v>28</v>
          </cell>
          <cell r="AG3649" t="str">
            <v>DRENOS</v>
          </cell>
          <cell r="AH3649">
            <v>74017</v>
          </cell>
          <cell r="AI3649" t="str">
            <v>EXECUCAO DE DRENOS DE CHORUME EM TUBOS DRENANTES</v>
          </cell>
        </row>
        <row r="3650">
          <cell r="G3650" t="str">
            <v>74017/2</v>
          </cell>
          <cell r="H3650" t="str">
            <v>EXECUCAO DE DRENOS DE CHORUME EM TUBOS DRENANTES, PVC, DIAM=150 MM, ENVOLTOS EM BRITA E GEOTEXTIL</v>
          </cell>
          <cell r="I3650" t="str">
            <v>M</v>
          </cell>
          <cell r="J3650">
            <v>113.97</v>
          </cell>
          <cell r="K3650" t="str">
            <v>INSUMO</v>
          </cell>
          <cell r="L3650">
            <v>9834</v>
          </cell>
          <cell r="M3650" t="str">
            <v>TUBO PVC DRENAGEM CORRUGADO RIGIDO PERFURADO DN 150</v>
          </cell>
          <cell r="N3650" t="str">
            <v>M</v>
          </cell>
          <cell r="O3650">
            <v>1</v>
          </cell>
          <cell r="P3650">
            <v>87.85</v>
          </cell>
          <cell r="Q3650">
            <v>87.85</v>
          </cell>
          <cell r="AD3650" t="str">
            <v>DROP</v>
          </cell>
          <cell r="AE3650" t="str">
            <v>DRENAGEM/OBRAS DE CONTENCAO/POCOS DE VISITA E CAIX</v>
          </cell>
          <cell r="AF3650">
            <v>28</v>
          </cell>
          <cell r="AG3650" t="str">
            <v>DRENOS</v>
          </cell>
          <cell r="AH3650">
            <v>74017</v>
          </cell>
          <cell r="AI3650" t="str">
            <v>EXECUCAO DE DRENOS DE CHORUME EM TUBOS DRENANTES</v>
          </cell>
        </row>
        <row r="3651">
          <cell r="G3651" t="str">
            <v>74167/1</v>
          </cell>
          <cell r="H3651" t="str">
            <v>FORNECIMENTO/ASSENTAMENTO DE MANTA GEOTEXTIL RT-31 (ANT OP-60) BIDIM</v>
          </cell>
          <cell r="I3651" t="str">
            <v>M2</v>
          </cell>
          <cell r="J3651">
            <v>17.579999999999998</v>
          </cell>
          <cell r="R3651">
            <v>1.34</v>
          </cell>
          <cell r="S3651">
            <v>7.62</v>
          </cell>
          <cell r="T3651">
            <v>16.239999999999998</v>
          </cell>
          <cell r="U3651">
            <v>92.37</v>
          </cell>
          <cell r="V3651">
            <v>0</v>
          </cell>
          <cell r="W3651">
            <v>0</v>
          </cell>
          <cell r="X3651">
            <v>0</v>
          </cell>
          <cell r="Y3651">
            <v>0</v>
          </cell>
          <cell r="Z3651">
            <v>0</v>
          </cell>
          <cell r="AA3651">
            <v>0</v>
          </cell>
          <cell r="AB3651" t="str">
            <v>CAIXA REFERENCIAL</v>
          </cell>
          <cell r="AD3651" t="str">
            <v>DROP</v>
          </cell>
          <cell r="AE3651" t="str">
            <v>DRENAGEM/OBRAS DE CONTENCAO/POCOS DE VISITA E CAIX</v>
          </cell>
          <cell r="AF3651">
            <v>28</v>
          </cell>
          <cell r="AG3651" t="str">
            <v>DRENOS</v>
          </cell>
          <cell r="AH3651">
            <v>74167</v>
          </cell>
          <cell r="AI3651" t="str">
            <v>FORNECIMENTO/ASSENTAMENTO DE MANTA GEOTEXTIL BIDIM OP-60 EM DRENOS</v>
          </cell>
        </row>
        <row r="3652">
          <cell r="G3652" t="str">
            <v>74167/1</v>
          </cell>
          <cell r="H3652" t="str">
            <v>FORNECIMENTO/ASSENTAMENTO DE MANTA GEOTEXTIL RT-31 (ANT OP-60) BIDIM</v>
          </cell>
          <cell r="I3652" t="str">
            <v>M2</v>
          </cell>
          <cell r="J3652">
            <v>17.579999999999998</v>
          </cell>
          <cell r="K3652" t="str">
            <v>INSUMO</v>
          </cell>
          <cell r="L3652">
            <v>4018</v>
          </cell>
          <cell r="M3652" t="str">
            <v>GEOTEXTIL NAO TECIDO AGULHADO DE FILAMENTOS CONTINUOS 100% POLIESTER  RT 31 TIPO BIDIM OU EQUIV</v>
          </cell>
          <cell r="N3652" t="str">
            <v>M2</v>
          </cell>
          <cell r="O3652">
            <v>1.05</v>
          </cell>
          <cell r="P3652">
            <v>15.47</v>
          </cell>
          <cell r="Q3652">
            <v>16.239999999999998</v>
          </cell>
          <cell r="AD3652" t="str">
            <v>DROP</v>
          </cell>
          <cell r="AE3652" t="str">
            <v>DRENAGEM/OBRAS DE CONTENCAO/POCOS DE VISITA E CAIX</v>
          </cell>
          <cell r="AF3652">
            <v>28</v>
          </cell>
          <cell r="AG3652" t="str">
            <v>DRENOS</v>
          </cell>
          <cell r="AH3652">
            <v>74167</v>
          </cell>
          <cell r="AI3652" t="str">
            <v>FORNECIMENTO/ASSENTAMENTO DE MANTA GEOTEXTIL BIDIM OP-60 EM DRENOS</v>
          </cell>
        </row>
        <row r="3653">
          <cell r="G3653" t="str">
            <v>74167/1</v>
          </cell>
          <cell r="H3653" t="str">
            <v>FORNECIMENTO/ASSENTAMENTO DE MANTA GEOTEXTIL RT-31 (ANT OP-60) BIDIM</v>
          </cell>
          <cell r="I3653" t="str">
            <v>M2</v>
          </cell>
          <cell r="J3653">
            <v>17.579999999999998</v>
          </cell>
          <cell r="K3653" t="str">
            <v>INSUMO</v>
          </cell>
          <cell r="L3653">
            <v>6111</v>
          </cell>
          <cell r="M3653" t="str">
            <v>SERVENTE</v>
          </cell>
          <cell r="N3653" t="str">
            <v>H</v>
          </cell>
          <cell r="O3653">
            <v>0.18</v>
          </cell>
          <cell r="P3653">
            <v>7.44</v>
          </cell>
          <cell r="Q3653">
            <v>1.34</v>
          </cell>
          <cell r="AD3653" t="str">
            <v>DROP</v>
          </cell>
          <cell r="AE3653" t="str">
            <v>DRENAGEM/OBRAS DE CONTENCAO/POCOS DE VISITA E CAIX</v>
          </cell>
          <cell r="AF3653">
            <v>28</v>
          </cell>
          <cell r="AG3653" t="str">
            <v>DRENOS</v>
          </cell>
          <cell r="AH3653">
            <v>74167</v>
          </cell>
          <cell r="AI3653" t="str">
            <v>FORNECIMENTO/ASSENTAMENTO DE MANTA GEOTEXTIL BIDIM OP-60 EM DRENOS</v>
          </cell>
        </row>
        <row r="3654">
          <cell r="G3654" t="str">
            <v>75029/1</v>
          </cell>
          <cell r="H3654" t="str">
            <v>TUBO PVC CORRUGADO RIGIDO PERFURADO DN 150 PARA DRENAGEM - FORNECIMENTO E INSTALACAO</v>
          </cell>
          <cell r="I3654" t="str">
            <v>M</v>
          </cell>
          <cell r="J3654">
            <v>96.09</v>
          </cell>
          <cell r="R3654">
            <v>8.23</v>
          </cell>
          <cell r="S3654">
            <v>8.57</v>
          </cell>
          <cell r="T3654">
            <v>87.85</v>
          </cell>
          <cell r="U3654">
            <v>91.42</v>
          </cell>
          <cell r="V3654">
            <v>0</v>
          </cell>
          <cell r="W3654">
            <v>0</v>
          </cell>
          <cell r="X3654">
            <v>0</v>
          </cell>
          <cell r="Y3654">
            <v>0</v>
          </cell>
          <cell r="Z3654">
            <v>0</v>
          </cell>
          <cell r="AA3654">
            <v>0</v>
          </cell>
          <cell r="AB3654" t="str">
            <v>CAIXA REFERENCIAL</v>
          </cell>
          <cell r="AD3654" t="str">
            <v>DROP</v>
          </cell>
          <cell r="AE3654" t="str">
            <v>DRENAGEM/OBRAS DE CONTENCAO/POCOS DE VISITA E CAIX</v>
          </cell>
          <cell r="AF3654">
            <v>28</v>
          </cell>
          <cell r="AG3654" t="str">
            <v>DRENOS</v>
          </cell>
          <cell r="AH3654">
            <v>75029</v>
          </cell>
          <cell r="AI3654" t="str">
            <v>TUBULAÇÃO EM PVC CORRUGADO RIGIDO PERFURADO P/ DRENAGEM</v>
          </cell>
        </row>
        <row r="3655">
          <cell r="G3655" t="str">
            <v>75029/1</v>
          </cell>
          <cell r="H3655" t="str">
            <v>TUBO PVC CORRUGADO RIGIDO PERFURADO DN 150 PARA DRENAGEM - FORNECIMENTO E INSTALACAO</v>
          </cell>
          <cell r="I3655" t="str">
            <v>M</v>
          </cell>
          <cell r="J3655">
            <v>96.09</v>
          </cell>
          <cell r="K3655" t="str">
            <v>INSUMO</v>
          </cell>
          <cell r="L3655">
            <v>2696</v>
          </cell>
          <cell r="M3655" t="str">
            <v>ENCANADOR OU BOMBEIRO HIDRAULICO</v>
          </cell>
          <cell r="N3655" t="str">
            <v>H</v>
          </cell>
          <cell r="O3655">
            <v>0.2</v>
          </cell>
          <cell r="P3655">
            <v>11.39</v>
          </cell>
          <cell r="Q3655">
            <v>2.27</v>
          </cell>
          <cell r="AD3655" t="str">
            <v>DROP</v>
          </cell>
          <cell r="AE3655" t="str">
            <v>DRENAGEM/OBRAS DE CONTENCAO/POCOS DE VISITA E CAIX</v>
          </cell>
          <cell r="AF3655">
            <v>28</v>
          </cell>
          <cell r="AG3655" t="str">
            <v>DRENOS</v>
          </cell>
          <cell r="AH3655">
            <v>75029</v>
          </cell>
          <cell r="AI3655" t="str">
            <v>TUBULAÇÃO EM PVC CORRUGADO RIGIDO PERFURADO P/ DRENAGEM</v>
          </cell>
        </row>
        <row r="3656">
          <cell r="G3656" t="str">
            <v>75029/1</v>
          </cell>
          <cell r="H3656" t="str">
            <v>TUBO PVC CORRUGADO RIGIDO PERFURADO DN 150 PARA DRENAGEM - FORNECIMENTO E INSTALACAO</v>
          </cell>
          <cell r="I3656" t="str">
            <v>M</v>
          </cell>
          <cell r="J3656">
            <v>96.09</v>
          </cell>
          <cell r="K3656" t="str">
            <v>INSUMO</v>
          </cell>
          <cell r="L3656">
            <v>6111</v>
          </cell>
          <cell r="M3656" t="str">
            <v>SERVENTE</v>
          </cell>
          <cell r="N3656" t="str">
            <v>H</v>
          </cell>
          <cell r="O3656">
            <v>0.8</v>
          </cell>
          <cell r="P3656">
            <v>7.44</v>
          </cell>
          <cell r="Q3656">
            <v>5.95</v>
          </cell>
          <cell r="AD3656" t="str">
            <v>DROP</v>
          </cell>
          <cell r="AE3656" t="str">
            <v>DRENAGEM/OBRAS DE CONTENCAO/POCOS DE VISITA E CAIX</v>
          </cell>
          <cell r="AF3656">
            <v>28</v>
          </cell>
          <cell r="AG3656" t="str">
            <v>DRENOS</v>
          </cell>
          <cell r="AH3656">
            <v>75029</v>
          </cell>
          <cell r="AI3656" t="str">
            <v>TUBULAÇÃO EM PVC CORRUGADO RIGIDO PERFURADO P/ DRENAGEM</v>
          </cell>
        </row>
        <row r="3657">
          <cell r="G3657" t="str">
            <v>75029/1</v>
          </cell>
          <cell r="H3657" t="str">
            <v>TUBO PVC CORRUGADO RIGIDO PERFURADO DN 150 PARA DRENAGEM - FORNECIMENTO E INSTALACAO</v>
          </cell>
          <cell r="I3657" t="str">
            <v>M</v>
          </cell>
          <cell r="J3657">
            <v>96.09</v>
          </cell>
          <cell r="K3657" t="str">
            <v>INSUMO</v>
          </cell>
          <cell r="L3657">
            <v>9834</v>
          </cell>
          <cell r="M3657" t="str">
            <v>TUBO PVC DRENAGEM CORRUGADO RIGIDO PERFURADO DN 150</v>
          </cell>
          <cell r="N3657" t="str">
            <v>M</v>
          </cell>
          <cell r="O3657">
            <v>1</v>
          </cell>
          <cell r="P3657">
            <v>87.85</v>
          </cell>
          <cell r="Q3657">
            <v>87.85</v>
          </cell>
          <cell r="AD3657" t="str">
            <v>DROP</v>
          </cell>
          <cell r="AE3657" t="str">
            <v>DRENAGEM/OBRAS DE CONTENCAO/POCOS DE VISITA E CAIX</v>
          </cell>
          <cell r="AF3657">
            <v>28</v>
          </cell>
          <cell r="AG3657" t="str">
            <v>DRENOS</v>
          </cell>
          <cell r="AH3657">
            <v>75029</v>
          </cell>
          <cell r="AI3657" t="str">
            <v>TUBULAÇÃO EM PVC CORRUGADO RIGIDO PERFURADO P/ DRENAGEM</v>
          </cell>
        </row>
        <row r="3658">
          <cell r="G3658">
            <v>83651</v>
          </cell>
          <cell r="H3658" t="str">
            <v>TUBO PVC CORRUGADO PERFURADO 100 MM C/ JUNTA ELASTICA PARA DRENAGEM.</v>
          </cell>
          <cell r="I3658" t="str">
            <v>M</v>
          </cell>
          <cell r="J3658">
            <v>56.65</v>
          </cell>
          <cell r="R3658">
            <v>10.19</v>
          </cell>
          <cell r="S3658">
            <v>17.989999999999998</v>
          </cell>
          <cell r="T3658">
            <v>46.45</v>
          </cell>
          <cell r="U3658">
            <v>82</v>
          </cell>
          <cell r="V3658">
            <v>0</v>
          </cell>
          <cell r="W3658">
            <v>0</v>
          </cell>
          <cell r="X3658">
            <v>0</v>
          </cell>
          <cell r="Y3658">
            <v>0</v>
          </cell>
          <cell r="Z3658">
            <v>0</v>
          </cell>
          <cell r="AA3658">
            <v>0</v>
          </cell>
          <cell r="AB3658" t="str">
            <v>CAIXA REFERENCIAL</v>
          </cell>
          <cell r="AD3658" t="str">
            <v>DROP</v>
          </cell>
          <cell r="AE3658" t="str">
            <v>DRENAGEM/OBRAS DE CONTENCAO/POCOS DE VISITA E CAIX</v>
          </cell>
          <cell r="AF3658">
            <v>28</v>
          </cell>
          <cell r="AG3658" t="str">
            <v>DRENOS</v>
          </cell>
          <cell r="AH3658">
            <v>0</v>
          </cell>
          <cell r="AI3658">
            <v>0</v>
          </cell>
        </row>
        <row r="3659">
          <cell r="G3659">
            <v>83651</v>
          </cell>
          <cell r="H3659" t="str">
            <v>TUBO PVC CORRUGADO PERFURADO 100 MM C/ JUNTA ELASTICA PARA DRENAGEM.</v>
          </cell>
          <cell r="I3659" t="str">
            <v>M</v>
          </cell>
          <cell r="J3659">
            <v>56.65</v>
          </cell>
          <cell r="K3659" t="str">
            <v>INSUMO</v>
          </cell>
          <cell r="L3659">
            <v>303</v>
          </cell>
          <cell r="M3659" t="str">
            <v>ANEL BORRACHA P/ TUBO PVC REDE ESGOTO EB 644 DN 100MM</v>
          </cell>
          <cell r="N3659" t="str">
            <v>UN</v>
          </cell>
          <cell r="O3659">
            <v>1</v>
          </cell>
          <cell r="P3659">
            <v>2.38</v>
          </cell>
          <cell r="Q3659">
            <v>2.38</v>
          </cell>
          <cell r="AD3659" t="str">
            <v>DROP</v>
          </cell>
          <cell r="AE3659" t="str">
            <v>DRENAGEM/OBRAS DE CONTENCAO/POCOS DE VISITA E CAIX</v>
          </cell>
          <cell r="AF3659">
            <v>28</v>
          </cell>
          <cell r="AG3659" t="str">
            <v>DRENOS</v>
          </cell>
          <cell r="AH3659">
            <v>0</v>
          </cell>
          <cell r="AI3659">
            <v>0</v>
          </cell>
        </row>
        <row r="3660">
          <cell r="G3660">
            <v>83651</v>
          </cell>
          <cell r="H3660" t="str">
            <v>TUBO PVC CORRUGADO PERFURADO 100 MM C/ JUNTA ELASTICA PARA DRENAGEM.</v>
          </cell>
          <cell r="I3660" t="str">
            <v>M</v>
          </cell>
          <cell r="J3660">
            <v>56.65</v>
          </cell>
          <cell r="K3660" t="str">
            <v>INSUMO</v>
          </cell>
          <cell r="L3660">
            <v>2696</v>
          </cell>
          <cell r="M3660" t="str">
            <v>ENCANADOR OU BOMBEIRO HIDRAULICO</v>
          </cell>
          <cell r="N3660" t="str">
            <v>H</v>
          </cell>
          <cell r="O3660">
            <v>0.52</v>
          </cell>
          <cell r="P3660">
            <v>11.39</v>
          </cell>
          <cell r="Q3660">
            <v>5.92</v>
          </cell>
          <cell r="AD3660" t="str">
            <v>DROP</v>
          </cell>
          <cell r="AE3660" t="str">
            <v>DRENAGEM/OBRAS DE CONTENCAO/POCOS DE VISITA E CAIX</v>
          </cell>
          <cell r="AF3660">
            <v>28</v>
          </cell>
          <cell r="AG3660" t="str">
            <v>DRENOS</v>
          </cell>
          <cell r="AH3660">
            <v>0</v>
          </cell>
          <cell r="AI3660">
            <v>0</v>
          </cell>
        </row>
        <row r="3661">
          <cell r="G3661">
            <v>83651</v>
          </cell>
          <cell r="H3661" t="str">
            <v>TUBO PVC CORRUGADO PERFURADO 100 MM C/ JUNTA ELASTICA PARA DRENAGEM.</v>
          </cell>
          <cell r="I3661" t="str">
            <v>M</v>
          </cell>
          <cell r="J3661">
            <v>56.65</v>
          </cell>
          <cell r="K3661" t="str">
            <v>INSUMO</v>
          </cell>
          <cell r="L3661">
            <v>6116</v>
          </cell>
          <cell r="M3661" t="str">
            <v>|EM PROCESSO DE DESATIVAÇÃO| AJUDANTE DE ENCANADOR</v>
          </cell>
          <cell r="N3661" t="str">
            <v>H</v>
          </cell>
          <cell r="O3661">
            <v>0.52</v>
          </cell>
          <cell r="P3661">
            <v>8.2100000000000009</v>
          </cell>
          <cell r="Q3661">
            <v>4.2699999999999996</v>
          </cell>
          <cell r="AD3661" t="str">
            <v>DROP</v>
          </cell>
          <cell r="AE3661" t="str">
            <v>DRENAGEM/OBRAS DE CONTENCAO/POCOS DE VISITA E CAIX</v>
          </cell>
          <cell r="AF3661">
            <v>28</v>
          </cell>
          <cell r="AG3661" t="str">
            <v>DRENOS</v>
          </cell>
          <cell r="AH3661">
            <v>0</v>
          </cell>
          <cell r="AI3661">
            <v>0</v>
          </cell>
        </row>
        <row r="3662">
          <cell r="G3662">
            <v>83651</v>
          </cell>
          <cell r="H3662" t="str">
            <v>TUBO PVC CORRUGADO PERFURADO 100 MM C/ JUNTA ELASTICA PARA DRENAGEM.</v>
          </cell>
          <cell r="I3662" t="str">
            <v>M</v>
          </cell>
          <cell r="J3662">
            <v>56.65</v>
          </cell>
          <cell r="K3662" t="str">
            <v>INSUMO</v>
          </cell>
          <cell r="L3662">
            <v>9833</v>
          </cell>
          <cell r="M3662" t="str">
            <v>TUBO PVC DRENAGEM CORRUGADO FLEXIVEL PERFURADO DN 100 OU 110</v>
          </cell>
          <cell r="N3662" t="str">
            <v>M</v>
          </cell>
          <cell r="O3662">
            <v>1.05</v>
          </cell>
          <cell r="P3662">
            <v>41.96</v>
          </cell>
          <cell r="Q3662">
            <v>44.06</v>
          </cell>
          <cell r="AD3662" t="str">
            <v>DROP</v>
          </cell>
          <cell r="AE3662" t="str">
            <v>DRENAGEM/OBRAS DE CONTENCAO/POCOS DE VISITA E CAIX</v>
          </cell>
          <cell r="AF3662">
            <v>28</v>
          </cell>
          <cell r="AG3662" t="str">
            <v>DRENOS</v>
          </cell>
          <cell r="AH3662">
            <v>0</v>
          </cell>
          <cell r="AI3662">
            <v>0</v>
          </cell>
        </row>
        <row r="3663">
          <cell r="G3663">
            <v>83656</v>
          </cell>
          <cell r="H3663" t="str">
            <v>COLCHAO DRENANTE C/ 30CM PEDRA BRITADA N.3/FILTRO TRANSICAO MANTA GEOTEXTIL 100% POLIPROPILENO OU POLIESTER INCL FORNEC/COLOCMAT</v>
          </cell>
          <cell r="I3663" t="str">
            <v>M2</v>
          </cell>
          <cell r="J3663">
            <v>32.86</v>
          </cell>
          <cell r="R3663">
            <v>1.1100000000000001</v>
          </cell>
          <cell r="S3663">
            <v>3.39</v>
          </cell>
          <cell r="T3663">
            <v>31.74</v>
          </cell>
          <cell r="U3663">
            <v>96.6</v>
          </cell>
          <cell r="V3663">
            <v>0</v>
          </cell>
          <cell r="W3663">
            <v>0</v>
          </cell>
          <cell r="X3663">
            <v>0</v>
          </cell>
          <cell r="Y3663">
            <v>0</v>
          </cell>
          <cell r="Z3663">
            <v>0</v>
          </cell>
          <cell r="AA3663">
            <v>0</v>
          </cell>
          <cell r="AB3663" t="str">
            <v>CAIXA REFERENCIAL</v>
          </cell>
          <cell r="AD3663" t="str">
            <v>DROP</v>
          </cell>
          <cell r="AE3663" t="str">
            <v>DRENAGEM/OBRAS DE CONTENCAO/POCOS DE VISITA E CAIX</v>
          </cell>
          <cell r="AF3663">
            <v>28</v>
          </cell>
          <cell r="AG3663" t="str">
            <v>DRENOS</v>
          </cell>
          <cell r="AH3663">
            <v>0</v>
          </cell>
          <cell r="AI3663">
            <v>0</v>
          </cell>
        </row>
        <row r="3664">
          <cell r="G3664">
            <v>83656</v>
          </cell>
          <cell r="H3664" t="str">
            <v>COLCHAO DRENANTE C/ 30CM PEDRA BRITADA N.3/FILTRO TRANSICAO MANTA GEOTEXTIL 100% POLIPROPILENO OU POLIESTER INCL FORNEC/COLOCMAT</v>
          </cell>
          <cell r="I3664" t="str">
            <v>M2</v>
          </cell>
          <cell r="J3664">
            <v>32.86</v>
          </cell>
          <cell r="K3664" t="str">
            <v>INSUMO</v>
          </cell>
          <cell r="L3664">
            <v>4020</v>
          </cell>
          <cell r="M3664" t="str">
            <v>GEOTEXTIL NAO TECIDO AGULHADO DE FILAMENTOS CONTINUOS 100% POLIESTER  RT 26 TIPO BIDIM OU EQUIV</v>
          </cell>
          <cell r="N3664" t="str">
            <v>M2</v>
          </cell>
          <cell r="O3664">
            <v>1.3</v>
          </cell>
          <cell r="P3664">
            <v>12.66</v>
          </cell>
          <cell r="Q3664">
            <v>16.46</v>
          </cell>
          <cell r="AD3664" t="str">
            <v>DROP</v>
          </cell>
          <cell r="AE3664" t="str">
            <v>DRENAGEM/OBRAS DE CONTENCAO/POCOS DE VISITA E CAIX</v>
          </cell>
          <cell r="AF3664">
            <v>28</v>
          </cell>
          <cell r="AG3664" t="str">
            <v>DRENOS</v>
          </cell>
          <cell r="AH3664">
            <v>0</v>
          </cell>
          <cell r="AI3664">
            <v>0</v>
          </cell>
        </row>
        <row r="3665">
          <cell r="G3665">
            <v>83656</v>
          </cell>
          <cell r="H3665" t="str">
            <v>COLCHAO DRENANTE C/ 30CM PEDRA BRITADA N.3/FILTRO TRANSICAO MANTA GEOTEXTIL 100% POLIPROPILENO OU POLIESTER INCL FORNEC/COLOCMAT</v>
          </cell>
          <cell r="I3665" t="str">
            <v>M2</v>
          </cell>
          <cell r="J3665">
            <v>32.86</v>
          </cell>
          <cell r="K3665" t="str">
            <v>INSUMO</v>
          </cell>
          <cell r="L3665">
            <v>4722</v>
          </cell>
          <cell r="M3665" t="str">
            <v>PEDRA BRITADA N. 3 OU 38 MM - POSTO PEDREIRA / FORNECEDOR (SEM FRETE)</v>
          </cell>
          <cell r="N3665" t="str">
            <v>M3</v>
          </cell>
          <cell r="O3665">
            <v>0.3</v>
          </cell>
          <cell r="P3665">
            <v>50.94</v>
          </cell>
          <cell r="Q3665">
            <v>15.28</v>
          </cell>
          <cell r="AD3665" t="str">
            <v>DROP</v>
          </cell>
          <cell r="AE3665" t="str">
            <v>DRENAGEM/OBRAS DE CONTENCAO/POCOS DE VISITA E CAIX</v>
          </cell>
          <cell r="AF3665">
            <v>28</v>
          </cell>
          <cell r="AG3665" t="str">
            <v>DRENOS</v>
          </cell>
          <cell r="AH3665">
            <v>0</v>
          </cell>
          <cell r="AI3665">
            <v>0</v>
          </cell>
        </row>
        <row r="3666">
          <cell r="G3666">
            <v>83656</v>
          </cell>
          <cell r="H3666" t="str">
            <v>COLCHAO DRENANTE C/ 30CM PEDRA BRITADA N.3/FILTRO TRANSICAO MANTA GEOTEXTIL 100% POLIPROPILENO OU POLIESTER INCL FORNEC/COLOCMAT</v>
          </cell>
          <cell r="I3666" t="str">
            <v>M2</v>
          </cell>
          <cell r="J3666">
            <v>32.86</v>
          </cell>
          <cell r="K3666" t="str">
            <v>INSUMO</v>
          </cell>
          <cell r="L3666">
            <v>6111</v>
          </cell>
          <cell r="M3666" t="str">
            <v>SERVENTE</v>
          </cell>
          <cell r="N3666" t="str">
            <v>H</v>
          </cell>
          <cell r="O3666">
            <v>0.15</v>
          </cell>
          <cell r="P3666">
            <v>7.44</v>
          </cell>
          <cell r="Q3666">
            <v>1.1100000000000001</v>
          </cell>
          <cell r="AD3666" t="str">
            <v>DROP</v>
          </cell>
          <cell r="AE3666" t="str">
            <v>DRENAGEM/OBRAS DE CONTENCAO/POCOS DE VISITA E CAIX</v>
          </cell>
          <cell r="AF3666">
            <v>28</v>
          </cell>
          <cell r="AG3666" t="str">
            <v>DRENOS</v>
          </cell>
          <cell r="AH3666">
            <v>0</v>
          </cell>
          <cell r="AI3666">
            <v>0</v>
          </cell>
        </row>
        <row r="3667">
          <cell r="G3667">
            <v>83658</v>
          </cell>
          <cell r="H3667" t="str">
            <v>EXECUCAO DRENO PROFUNDO, COM CORTE TRAPEZOIDAL EM SOLO, DE 70X80X150CM EXCL TUBO INCL MATERIAL EXECUCAO, COM SELO ENCHIMENTO MATERIAL DRENANTE E ESCAVACAO</v>
          </cell>
          <cell r="I3667" t="str">
            <v>M</v>
          </cell>
          <cell r="J3667">
            <v>116.8</v>
          </cell>
          <cell r="R3667">
            <v>44.97</v>
          </cell>
          <cell r="S3667">
            <v>38.5</v>
          </cell>
          <cell r="T3667">
            <v>71.819999999999993</v>
          </cell>
          <cell r="U3667">
            <v>61.49</v>
          </cell>
          <cell r="V3667">
            <v>0</v>
          </cell>
          <cell r="W3667">
            <v>0</v>
          </cell>
          <cell r="X3667">
            <v>0</v>
          </cell>
          <cell r="Y3667">
            <v>0</v>
          </cell>
          <cell r="Z3667">
            <v>0</v>
          </cell>
          <cell r="AA3667">
            <v>0</v>
          </cell>
          <cell r="AB3667" t="str">
            <v>CAIXA REFERENCIAL</v>
          </cell>
          <cell r="AD3667" t="str">
            <v>DROP</v>
          </cell>
          <cell r="AE3667" t="str">
            <v>DRENAGEM/OBRAS DE CONTENCAO/POCOS DE VISITA E CAIX</v>
          </cell>
          <cell r="AF3667">
            <v>28</v>
          </cell>
          <cell r="AG3667" t="str">
            <v>DRENOS</v>
          </cell>
          <cell r="AH3667">
            <v>0</v>
          </cell>
          <cell r="AI3667">
            <v>0</v>
          </cell>
        </row>
        <row r="3668">
          <cell r="G3668">
            <v>83658</v>
          </cell>
          <cell r="H3668" t="str">
            <v>EXECUCAO DRENO PROFUNDO, COM CORTE TRAPEZOIDAL EM SOLO, DE 70X80X150CM EXCL TUBO INCL MATERIAL EXECUCAO, COM SELO ENCHIMENTO MATERIAL DRENANTE E ESCAVACAO</v>
          </cell>
          <cell r="I3668" t="str">
            <v>M</v>
          </cell>
          <cell r="J3668">
            <v>116.8</v>
          </cell>
          <cell r="K3668" t="str">
            <v>INSUMO</v>
          </cell>
          <cell r="L3668">
            <v>367</v>
          </cell>
          <cell r="M3668" t="str">
            <v>AREIA GROSSA - POSTO JAZIDA / FORNECEDOR (SEM FRETE)</v>
          </cell>
          <cell r="N3668" t="str">
            <v>M3</v>
          </cell>
          <cell r="O3668">
            <v>0.82339999999999991</v>
          </cell>
          <cell r="P3668">
            <v>77.150000000000006</v>
          </cell>
          <cell r="Q3668">
            <v>63.52</v>
          </cell>
          <cell r="AD3668" t="str">
            <v>DROP</v>
          </cell>
          <cell r="AE3668" t="str">
            <v>DRENAGEM/OBRAS DE CONTENCAO/POCOS DE VISITA E CAIX</v>
          </cell>
          <cell r="AF3668">
            <v>28</v>
          </cell>
          <cell r="AG3668" t="str">
            <v>DRENOS</v>
          </cell>
          <cell r="AH3668">
            <v>0</v>
          </cell>
          <cell r="AI3668">
            <v>0</v>
          </cell>
        </row>
        <row r="3669">
          <cell r="G3669">
            <v>83658</v>
          </cell>
          <cell r="H3669" t="str">
            <v>EXECUCAO DRENO PROFUNDO, COM CORTE TRAPEZOIDAL EM SOLO, DE 70X80X150CM EXCL TUBO INCL MATERIAL EXECUCAO, COM SELO ENCHIMENTO MATERIAL DRENANTE E ESCAVACAO</v>
          </cell>
          <cell r="I3669" t="str">
            <v>M</v>
          </cell>
          <cell r="J3669">
            <v>116.8</v>
          </cell>
          <cell r="K3669" t="str">
            <v>INSUMO</v>
          </cell>
          <cell r="L3669">
            <v>4720</v>
          </cell>
          <cell r="M3669" t="str">
            <v>PEDRA BRITADA N. 0 PEDRISCO OU CASCALHINHO - POSTO PEDREIRA / FORNECEDOR (SEM FRETE)</v>
          </cell>
          <cell r="N3669" t="str">
            <v>M3</v>
          </cell>
          <cell r="O3669">
            <v>0.1426</v>
          </cell>
          <cell r="P3669">
            <v>58.21</v>
          </cell>
          <cell r="Q3669">
            <v>8.3000000000000007</v>
          </cell>
          <cell r="AD3669" t="str">
            <v>DROP</v>
          </cell>
          <cell r="AE3669" t="str">
            <v>DRENAGEM/OBRAS DE CONTENCAO/POCOS DE VISITA E CAIX</v>
          </cell>
          <cell r="AF3669">
            <v>28</v>
          </cell>
          <cell r="AG3669" t="str">
            <v>DRENOS</v>
          </cell>
          <cell r="AH3669">
            <v>0</v>
          </cell>
          <cell r="AI3669">
            <v>0</v>
          </cell>
        </row>
        <row r="3670">
          <cell r="G3670">
            <v>83658</v>
          </cell>
          <cell r="H3670" t="str">
            <v>EXECUCAO DRENO PROFUNDO, COM CORTE TRAPEZOIDAL EM SOLO, DE 70X80X150CM EXCL TUBO INCL MATERIAL EXECUCAO, COM SELO ENCHIMENTO MATERIAL DRENANTE E ESCAVACAO</v>
          </cell>
          <cell r="I3670" t="str">
            <v>M</v>
          </cell>
          <cell r="J3670">
            <v>116.8</v>
          </cell>
          <cell r="K3670" t="str">
            <v>INSUMO</v>
          </cell>
          <cell r="L3670">
            <v>6111</v>
          </cell>
          <cell r="M3670" t="str">
            <v>SERVENTE</v>
          </cell>
          <cell r="N3670" t="str">
            <v>H</v>
          </cell>
          <cell r="O3670">
            <v>6.0374999999999996</v>
          </cell>
          <cell r="P3670">
            <v>7.44</v>
          </cell>
          <cell r="Q3670">
            <v>44.97</v>
          </cell>
          <cell r="AD3670" t="str">
            <v>DROP</v>
          </cell>
          <cell r="AE3670" t="str">
            <v>DRENAGEM/OBRAS DE CONTENCAO/POCOS DE VISITA E CAIX</v>
          </cell>
          <cell r="AF3670">
            <v>28</v>
          </cell>
          <cell r="AG3670" t="str">
            <v>DRENOS</v>
          </cell>
          <cell r="AH3670">
            <v>0</v>
          </cell>
          <cell r="AI3670">
            <v>0</v>
          </cell>
        </row>
        <row r="3671">
          <cell r="G3671">
            <v>83661</v>
          </cell>
          <cell r="H3671" t="str">
            <v>EXECUCAO DE DRENO PROFUNDO, CORTE EM SOLO, COM TUBO POROSO D=0,20M</v>
          </cell>
          <cell r="I3671" t="str">
            <v>M</v>
          </cell>
          <cell r="J3671">
            <v>92</v>
          </cell>
          <cell r="R3671">
            <v>18.91</v>
          </cell>
          <cell r="S3671">
            <v>20.56</v>
          </cell>
          <cell r="T3671">
            <v>71.239999999999995</v>
          </cell>
          <cell r="U3671">
            <v>77.44</v>
          </cell>
          <cell r="V3671">
            <v>1.83</v>
          </cell>
          <cell r="W3671">
            <v>1.99</v>
          </cell>
          <cell r="X3671">
            <v>0</v>
          </cell>
          <cell r="Y3671">
            <v>0</v>
          </cell>
          <cell r="Z3671">
            <v>0</v>
          </cell>
          <cell r="AA3671">
            <v>0</v>
          </cell>
          <cell r="AB3671" t="str">
            <v>CAIXA REFERENCIAL</v>
          </cell>
          <cell r="AD3671" t="str">
            <v>DROP</v>
          </cell>
          <cell r="AE3671" t="str">
            <v>DRENAGEM/OBRAS DE CONTENCAO/POCOS DE VISITA E CAIX</v>
          </cell>
          <cell r="AF3671">
            <v>28</v>
          </cell>
          <cell r="AG3671" t="str">
            <v>DRENOS</v>
          </cell>
          <cell r="AH3671">
            <v>0</v>
          </cell>
          <cell r="AI3671">
            <v>0</v>
          </cell>
        </row>
        <row r="3672">
          <cell r="G3672">
            <v>83661</v>
          </cell>
          <cell r="H3672" t="str">
            <v>EXECUCAO DE DRENO PROFUNDO, CORTE EM SOLO, COM TUBO POROSO D=0,20M</v>
          </cell>
          <cell r="I3672" t="str">
            <v>M</v>
          </cell>
          <cell r="J3672">
            <v>92</v>
          </cell>
          <cell r="K3672" t="str">
            <v>COMPOSICAO</v>
          </cell>
          <cell r="L3672">
            <v>3061</v>
          </cell>
          <cell r="M3672" t="str">
            <v>ESCAVACAO MEC VALA N ESCOR MAT 1A CAT C/RETROESCAV ATE 1,50M          EXCL ESGOTAMENTO</v>
          </cell>
          <cell r="N3672" t="str">
            <v>M3</v>
          </cell>
          <cell r="O3672">
            <v>0.75</v>
          </cell>
          <cell r="P3672">
            <v>5.13</v>
          </cell>
          <cell r="Q3672">
            <v>3.85</v>
          </cell>
          <cell r="AD3672" t="str">
            <v>DROP</v>
          </cell>
          <cell r="AE3672" t="str">
            <v>DRENAGEM/OBRAS DE CONTENCAO/POCOS DE VISITA E CAIX</v>
          </cell>
          <cell r="AF3672">
            <v>28</v>
          </cell>
          <cell r="AG3672" t="str">
            <v>DRENOS</v>
          </cell>
          <cell r="AH3672">
            <v>0</v>
          </cell>
          <cell r="AI3672">
            <v>0</v>
          </cell>
        </row>
        <row r="3673">
          <cell r="G3673">
            <v>83661</v>
          </cell>
          <cell r="H3673" t="str">
            <v>EXECUCAO DE DRENO PROFUNDO, CORTE EM SOLO, COM TUBO POROSO D=0,20M</v>
          </cell>
          <cell r="I3673" t="str">
            <v>M</v>
          </cell>
          <cell r="J3673">
            <v>92</v>
          </cell>
          <cell r="K3673" t="str">
            <v>INSUMO</v>
          </cell>
          <cell r="L3673">
            <v>370</v>
          </cell>
          <cell r="M3673" t="str">
            <v>AREIA MEDIA - POSTO JAZIDA / FORNECEDOR (SEM FRETE)</v>
          </cell>
          <cell r="N3673" t="str">
            <v>M3</v>
          </cell>
          <cell r="O3673">
            <v>0.35</v>
          </cell>
          <cell r="P3673">
            <v>72.95</v>
          </cell>
          <cell r="Q3673">
            <v>25.53</v>
          </cell>
          <cell r="AD3673" t="str">
            <v>DROP</v>
          </cell>
          <cell r="AE3673" t="str">
            <v>DRENAGEM/OBRAS DE CONTENCAO/POCOS DE VISITA E CAIX</v>
          </cell>
          <cell r="AF3673">
            <v>28</v>
          </cell>
          <cell r="AG3673" t="str">
            <v>DRENOS</v>
          </cell>
          <cell r="AH3673">
            <v>0</v>
          </cell>
          <cell r="AI3673">
            <v>0</v>
          </cell>
        </row>
        <row r="3674">
          <cell r="G3674">
            <v>83661</v>
          </cell>
          <cell r="H3674" t="str">
            <v>EXECUCAO DE DRENO PROFUNDO, CORTE EM SOLO, COM TUBO POROSO D=0,20M</v>
          </cell>
          <cell r="I3674" t="str">
            <v>M</v>
          </cell>
          <cell r="J3674">
            <v>92</v>
          </cell>
          <cell r="K3674" t="str">
            <v>INSUMO</v>
          </cell>
          <cell r="L3674">
            <v>4718</v>
          </cell>
          <cell r="M3674" t="str">
            <v>PEDRA BRITADA N. 2 OU 25 MM - POSTO PEDREIRA / FORNECEDOR (SEM FRETE)</v>
          </cell>
          <cell r="N3674" t="str">
            <v>M3</v>
          </cell>
          <cell r="O3674">
            <v>0.22</v>
          </cell>
          <cell r="P3674">
            <v>56.58</v>
          </cell>
          <cell r="Q3674">
            <v>12.44</v>
          </cell>
          <cell r="AD3674" t="str">
            <v>DROP</v>
          </cell>
          <cell r="AE3674" t="str">
            <v>DRENAGEM/OBRAS DE CONTENCAO/POCOS DE VISITA E CAIX</v>
          </cell>
          <cell r="AF3674">
            <v>28</v>
          </cell>
          <cell r="AG3674" t="str">
            <v>DRENOS</v>
          </cell>
          <cell r="AH3674">
            <v>0</v>
          </cell>
          <cell r="AI3674">
            <v>0</v>
          </cell>
        </row>
        <row r="3675">
          <cell r="G3675">
            <v>83661</v>
          </cell>
          <cell r="H3675" t="str">
            <v>EXECUCAO DE DRENO PROFUNDO, CORTE EM SOLO, COM TUBO POROSO D=0,20M</v>
          </cell>
          <cell r="I3675" t="str">
            <v>M</v>
          </cell>
          <cell r="J3675">
            <v>92</v>
          </cell>
          <cell r="K3675" t="str">
            <v>INSUMO</v>
          </cell>
          <cell r="L3675">
            <v>4750</v>
          </cell>
          <cell r="M3675" t="str">
            <v>PEDREIRO</v>
          </cell>
          <cell r="N3675" t="str">
            <v>H</v>
          </cell>
          <cell r="O3675">
            <v>0.21</v>
          </cell>
          <cell r="P3675">
            <v>11.39</v>
          </cell>
          <cell r="Q3675">
            <v>2.39</v>
          </cell>
          <cell r="AD3675" t="str">
            <v>DROP</v>
          </cell>
          <cell r="AE3675" t="str">
            <v>DRENAGEM/OBRAS DE CONTENCAO/POCOS DE VISITA E CAIX</v>
          </cell>
          <cell r="AF3675">
            <v>28</v>
          </cell>
          <cell r="AG3675" t="str">
            <v>DRENOS</v>
          </cell>
          <cell r="AH3675">
            <v>0</v>
          </cell>
          <cell r="AI3675">
            <v>0</v>
          </cell>
        </row>
        <row r="3676">
          <cell r="G3676">
            <v>83661</v>
          </cell>
          <cell r="H3676" t="str">
            <v>EXECUCAO DE DRENO PROFUNDO, CORTE EM SOLO, COM TUBO POROSO D=0,20M</v>
          </cell>
          <cell r="I3676" t="str">
            <v>M</v>
          </cell>
          <cell r="J3676">
            <v>92</v>
          </cell>
          <cell r="K3676" t="str">
            <v>INSUMO</v>
          </cell>
          <cell r="L3676">
            <v>6111</v>
          </cell>
          <cell r="M3676" t="str">
            <v>SERVENTE</v>
          </cell>
          <cell r="N3676" t="str">
            <v>H</v>
          </cell>
          <cell r="O3676">
            <v>2.1</v>
          </cell>
          <cell r="P3676">
            <v>7.44</v>
          </cell>
          <cell r="Q3676">
            <v>15.64</v>
          </cell>
          <cell r="AD3676" t="str">
            <v>DROP</v>
          </cell>
          <cell r="AE3676" t="str">
            <v>DRENAGEM/OBRAS DE CONTENCAO/POCOS DE VISITA E CAIX</v>
          </cell>
          <cell r="AF3676">
            <v>28</v>
          </cell>
          <cell r="AG3676" t="str">
            <v>DRENOS</v>
          </cell>
          <cell r="AH3676">
            <v>0</v>
          </cell>
          <cell r="AI3676">
            <v>0</v>
          </cell>
        </row>
        <row r="3677">
          <cell r="G3677">
            <v>83661</v>
          </cell>
          <cell r="H3677" t="str">
            <v>EXECUCAO DE DRENO PROFUNDO, CORTE EM SOLO, COM TUBO POROSO D=0,20M</v>
          </cell>
          <cell r="I3677" t="str">
            <v>M</v>
          </cell>
          <cell r="J3677">
            <v>92</v>
          </cell>
          <cell r="K3677" t="str">
            <v>INSUMO</v>
          </cell>
          <cell r="L3677">
            <v>12583</v>
          </cell>
          <cell r="M3677" t="str">
            <v>TUBO CONCRETO SIMPLES POROSO DN 200 MM</v>
          </cell>
          <cell r="N3677" t="str">
            <v>M</v>
          </cell>
          <cell r="O3677">
            <v>1</v>
          </cell>
          <cell r="P3677">
            <v>32.130000000000003</v>
          </cell>
          <cell r="Q3677">
            <v>32.130000000000003</v>
          </cell>
          <cell r="AD3677" t="str">
            <v>DROP</v>
          </cell>
          <cell r="AE3677" t="str">
            <v>DRENAGEM/OBRAS DE CONTENCAO/POCOS DE VISITA E CAIX</v>
          </cell>
          <cell r="AF3677">
            <v>28</v>
          </cell>
          <cell r="AG3677" t="str">
            <v>DRENOS</v>
          </cell>
          <cell r="AH3677">
            <v>0</v>
          </cell>
          <cell r="AI3677">
            <v>0</v>
          </cell>
        </row>
        <row r="3678">
          <cell r="G3678">
            <v>83662</v>
          </cell>
          <cell r="H3678" t="str">
            <v>EXECUCAO DE DRENO CEGO</v>
          </cell>
          <cell r="I3678" t="str">
            <v>M3</v>
          </cell>
          <cell r="J3678">
            <v>62.22</v>
          </cell>
          <cell r="R3678">
            <v>16.07</v>
          </cell>
          <cell r="S3678">
            <v>25.83</v>
          </cell>
          <cell r="T3678">
            <v>43.7</v>
          </cell>
          <cell r="U3678">
            <v>70.23</v>
          </cell>
          <cell r="V3678">
            <v>2.44</v>
          </cell>
          <cell r="W3678">
            <v>3.93</v>
          </cell>
          <cell r="X3678">
            <v>0</v>
          </cell>
          <cell r="Y3678">
            <v>0</v>
          </cell>
          <cell r="Z3678">
            <v>0</v>
          </cell>
          <cell r="AA3678">
            <v>0</v>
          </cell>
          <cell r="AB3678" t="str">
            <v>CAIXA REFERENCIAL</v>
          </cell>
          <cell r="AD3678" t="str">
            <v>DROP</v>
          </cell>
          <cell r="AE3678" t="str">
            <v>DRENAGEM/OBRAS DE CONTENCAO/POCOS DE VISITA E CAIX</v>
          </cell>
          <cell r="AF3678">
            <v>28</v>
          </cell>
          <cell r="AG3678" t="str">
            <v>DRENOS</v>
          </cell>
          <cell r="AH3678">
            <v>0</v>
          </cell>
          <cell r="AI3678">
            <v>0</v>
          </cell>
        </row>
        <row r="3679">
          <cell r="G3679">
            <v>83662</v>
          </cell>
          <cell r="H3679" t="str">
            <v>EXECUCAO DE DRENO CEGO</v>
          </cell>
          <cell r="I3679" t="str">
            <v>M3</v>
          </cell>
          <cell r="J3679">
            <v>62.22</v>
          </cell>
          <cell r="K3679" t="str">
            <v>COMPOSICAO</v>
          </cell>
          <cell r="L3679">
            <v>3061</v>
          </cell>
          <cell r="M3679" t="str">
            <v>ESCAVACAO MEC VALA N ESCOR MAT 1A CAT C/RETROESCAV ATE 1,50M          EXCL ESGOTAMENTO</v>
          </cell>
          <cell r="N3679" t="str">
            <v>M3</v>
          </cell>
          <cell r="O3679">
            <v>1</v>
          </cell>
          <cell r="P3679">
            <v>5.13</v>
          </cell>
          <cell r="Q3679">
            <v>5.13</v>
          </cell>
          <cell r="AD3679" t="str">
            <v>DROP</v>
          </cell>
          <cell r="AE3679" t="str">
            <v>DRENAGEM/OBRAS DE CONTENCAO/POCOS DE VISITA E CAIX</v>
          </cell>
          <cell r="AF3679">
            <v>28</v>
          </cell>
          <cell r="AG3679" t="str">
            <v>DRENOS</v>
          </cell>
          <cell r="AH3679">
            <v>0</v>
          </cell>
          <cell r="AI3679">
            <v>0</v>
          </cell>
        </row>
        <row r="3680">
          <cell r="G3680">
            <v>83662</v>
          </cell>
          <cell r="H3680" t="str">
            <v>EXECUCAO DE DRENO CEGO</v>
          </cell>
          <cell r="I3680" t="str">
            <v>M3</v>
          </cell>
          <cell r="J3680">
            <v>62.22</v>
          </cell>
          <cell r="K3680" t="str">
            <v>INSUMO</v>
          </cell>
          <cell r="L3680">
            <v>4718</v>
          </cell>
          <cell r="M3680" t="str">
            <v>PEDRA BRITADA N. 2 OU 25 MM - POSTO PEDREIRA / FORNECEDOR (SEM FRETE)</v>
          </cell>
          <cell r="N3680" t="str">
            <v>M3</v>
          </cell>
          <cell r="O3680">
            <v>0.3</v>
          </cell>
          <cell r="P3680">
            <v>56.58</v>
          </cell>
          <cell r="Q3680">
            <v>16.97</v>
          </cell>
          <cell r="AD3680" t="str">
            <v>DROP</v>
          </cell>
          <cell r="AE3680" t="str">
            <v>DRENAGEM/OBRAS DE CONTENCAO/POCOS DE VISITA E CAIX</v>
          </cell>
          <cell r="AF3680">
            <v>28</v>
          </cell>
          <cell r="AG3680" t="str">
            <v>DRENOS</v>
          </cell>
          <cell r="AH3680">
            <v>0</v>
          </cell>
          <cell r="AI3680">
            <v>0</v>
          </cell>
        </row>
        <row r="3681">
          <cell r="G3681">
            <v>83662</v>
          </cell>
          <cell r="H3681" t="str">
            <v>EXECUCAO DE DRENO CEGO</v>
          </cell>
          <cell r="I3681" t="str">
            <v>M3</v>
          </cell>
          <cell r="J3681">
            <v>62.22</v>
          </cell>
          <cell r="K3681" t="str">
            <v>INSUMO</v>
          </cell>
          <cell r="L3681">
            <v>4730</v>
          </cell>
          <cell r="M3681" t="str">
            <v>PEDRA-DE-MÃO OU PEDRA RACHÃO P/ MURO ARRIMO/FUNDAÇÃO/ENROCAMENTO ETC - POSTO PEDREIRA / FORNECEDOR (SEM FRETE)</v>
          </cell>
          <cell r="N3681" t="str">
            <v>M3</v>
          </cell>
          <cell r="O3681">
            <v>0.54999999999999993</v>
          </cell>
          <cell r="P3681">
            <v>45.84</v>
          </cell>
          <cell r="Q3681">
            <v>25.21</v>
          </cell>
          <cell r="AD3681" t="str">
            <v>DROP</v>
          </cell>
          <cell r="AE3681" t="str">
            <v>DRENAGEM/OBRAS DE CONTENCAO/POCOS DE VISITA E CAIX</v>
          </cell>
          <cell r="AF3681">
            <v>28</v>
          </cell>
          <cell r="AG3681" t="str">
            <v>DRENOS</v>
          </cell>
          <cell r="AH3681">
            <v>0</v>
          </cell>
          <cell r="AI3681">
            <v>0</v>
          </cell>
        </row>
        <row r="3682">
          <cell r="G3682">
            <v>83662</v>
          </cell>
          <cell r="H3682" t="str">
            <v>EXECUCAO DE DRENO CEGO</v>
          </cell>
          <cell r="I3682" t="str">
            <v>M3</v>
          </cell>
          <cell r="J3682">
            <v>62.22</v>
          </cell>
          <cell r="K3682" t="str">
            <v>INSUMO</v>
          </cell>
          <cell r="L3682">
            <v>6111</v>
          </cell>
          <cell r="M3682" t="str">
            <v>SERVENTE</v>
          </cell>
          <cell r="N3682" t="str">
            <v>H</v>
          </cell>
          <cell r="O3682">
            <v>2</v>
          </cell>
          <cell r="P3682">
            <v>7.44</v>
          </cell>
          <cell r="Q3682">
            <v>14.89</v>
          </cell>
          <cell r="AD3682" t="str">
            <v>DROP</v>
          </cell>
          <cell r="AE3682" t="str">
            <v>DRENAGEM/OBRAS DE CONTENCAO/POCOS DE VISITA E CAIX</v>
          </cell>
          <cell r="AF3682">
            <v>28</v>
          </cell>
          <cell r="AG3682" t="str">
            <v>DRENOS</v>
          </cell>
          <cell r="AH3682">
            <v>0</v>
          </cell>
          <cell r="AI3682">
            <v>0</v>
          </cell>
        </row>
        <row r="3683">
          <cell r="G3683">
            <v>83664</v>
          </cell>
          <cell r="H3683" t="str">
            <v>EXECUCAO DE DRENO DE TUBO DE CONRETO SIMPLES POROSO D=0,20 M (0,5MX0,5M) PARA GALERIAS DE AGUAS PLUVIAIS</v>
          </cell>
          <cell r="I3683" t="str">
            <v>M</v>
          </cell>
          <cell r="J3683">
            <v>61.91</v>
          </cell>
          <cell r="R3683">
            <v>9.75</v>
          </cell>
          <cell r="S3683">
            <v>15.76</v>
          </cell>
          <cell r="T3683">
            <v>52.15</v>
          </cell>
          <cell r="U3683">
            <v>84.23</v>
          </cell>
          <cell r="V3683">
            <v>0</v>
          </cell>
          <cell r="W3683">
            <v>0</v>
          </cell>
          <cell r="X3683">
            <v>0</v>
          </cell>
          <cell r="Y3683">
            <v>0</v>
          </cell>
          <cell r="Z3683">
            <v>0</v>
          </cell>
          <cell r="AA3683">
            <v>0</v>
          </cell>
          <cell r="AB3683" t="str">
            <v>CAIXA REFERENCIAL</v>
          </cell>
          <cell r="AD3683" t="str">
            <v>DROP</v>
          </cell>
          <cell r="AE3683" t="str">
            <v>DRENAGEM/OBRAS DE CONTENCAO/POCOS DE VISITA E CAIX</v>
          </cell>
          <cell r="AF3683">
            <v>28</v>
          </cell>
          <cell r="AG3683" t="str">
            <v>DRENOS</v>
          </cell>
          <cell r="AH3683">
            <v>0</v>
          </cell>
          <cell r="AI3683">
            <v>0</v>
          </cell>
        </row>
        <row r="3684">
          <cell r="G3684">
            <v>83664</v>
          </cell>
          <cell r="H3684" t="str">
            <v>EXECUCAO DE DRENO DE TUBO DE CONRETO SIMPLES POROSO D=0,20 M (0,5MX0,5M) PARA GALERIAS DE AGUAS PLUVIAIS</v>
          </cell>
          <cell r="I3684" t="str">
            <v>M</v>
          </cell>
          <cell r="J3684">
            <v>61.91</v>
          </cell>
          <cell r="K3684" t="str">
            <v>INSUMO</v>
          </cell>
          <cell r="L3684">
            <v>370</v>
          </cell>
          <cell r="M3684" t="str">
            <v>AREIA MEDIA - POSTO JAZIDA / FORNECEDOR (SEM FRETE)</v>
          </cell>
          <cell r="N3684" t="str">
            <v>M3</v>
          </cell>
          <cell r="O3684">
            <v>0.13999999999999999</v>
          </cell>
          <cell r="P3684">
            <v>72.95</v>
          </cell>
          <cell r="Q3684">
            <v>10.210000000000001</v>
          </cell>
          <cell r="AD3684" t="str">
            <v>DROP</v>
          </cell>
          <cell r="AE3684" t="str">
            <v>DRENAGEM/OBRAS DE CONTENCAO/POCOS DE VISITA E CAIX</v>
          </cell>
          <cell r="AF3684">
            <v>28</v>
          </cell>
          <cell r="AG3684" t="str">
            <v>DRENOS</v>
          </cell>
          <cell r="AH3684">
            <v>0</v>
          </cell>
          <cell r="AI3684">
            <v>0</v>
          </cell>
        </row>
        <row r="3685">
          <cell r="G3685">
            <v>83664</v>
          </cell>
          <cell r="H3685" t="str">
            <v>EXECUCAO DE DRENO DE TUBO DE CONRETO SIMPLES POROSO D=0,20 M (0,5MX0,5M) PARA GALERIAS DE AGUAS PLUVIAIS</v>
          </cell>
          <cell r="I3685" t="str">
            <v>M</v>
          </cell>
          <cell r="J3685">
            <v>61.91</v>
          </cell>
          <cell r="K3685" t="str">
            <v>INSUMO</v>
          </cell>
          <cell r="L3685">
            <v>4721</v>
          </cell>
          <cell r="M3685" t="str">
            <v>PEDRA BRITADA N. 1 OU 19 MM - POSTO PEDREIRA / FORNECEDOR (SEM FRETE)</v>
          </cell>
          <cell r="N3685" t="str">
            <v>M3</v>
          </cell>
          <cell r="O3685">
            <v>0.13999999999999999</v>
          </cell>
          <cell r="P3685">
            <v>58.58</v>
          </cell>
          <cell r="Q3685">
            <v>8.1999999999999993</v>
          </cell>
          <cell r="AD3685" t="str">
            <v>DROP</v>
          </cell>
          <cell r="AE3685" t="str">
            <v>DRENAGEM/OBRAS DE CONTENCAO/POCOS DE VISITA E CAIX</v>
          </cell>
          <cell r="AF3685">
            <v>28</v>
          </cell>
          <cell r="AG3685" t="str">
            <v>DRENOS</v>
          </cell>
          <cell r="AH3685">
            <v>0</v>
          </cell>
          <cell r="AI3685">
            <v>0</v>
          </cell>
        </row>
        <row r="3686">
          <cell r="G3686">
            <v>83664</v>
          </cell>
          <cell r="H3686" t="str">
            <v>EXECUCAO DE DRENO DE TUBO DE CONRETO SIMPLES POROSO D=0,20 M (0,5MX0,5M) PARA GALERIAS DE AGUAS PLUVIAIS</v>
          </cell>
          <cell r="I3686" t="str">
            <v>M</v>
          </cell>
          <cell r="J3686">
            <v>61.91</v>
          </cell>
          <cell r="K3686" t="str">
            <v>INSUMO</v>
          </cell>
          <cell r="L3686">
            <v>6111</v>
          </cell>
          <cell r="M3686" t="str">
            <v>SERVENTE</v>
          </cell>
          <cell r="N3686" t="str">
            <v>H</v>
          </cell>
          <cell r="O3686">
            <v>1.31</v>
          </cell>
          <cell r="P3686">
            <v>7.44</v>
          </cell>
          <cell r="Q3686">
            <v>9.75</v>
          </cell>
          <cell r="AD3686" t="str">
            <v>DROP</v>
          </cell>
          <cell r="AE3686" t="str">
            <v>DRENAGEM/OBRAS DE CONTENCAO/POCOS DE VISITA E CAIX</v>
          </cell>
          <cell r="AF3686">
            <v>28</v>
          </cell>
          <cell r="AG3686" t="str">
            <v>DRENOS</v>
          </cell>
          <cell r="AH3686">
            <v>0</v>
          </cell>
          <cell r="AI3686">
            <v>0</v>
          </cell>
        </row>
        <row r="3687">
          <cell r="G3687">
            <v>83664</v>
          </cell>
          <cell r="H3687" t="str">
            <v>EXECUCAO DE DRENO DE TUBO DE CONRETO SIMPLES POROSO D=0,20 M (0,5MX0,5M) PARA GALERIAS DE AGUAS PLUVIAIS</v>
          </cell>
          <cell r="I3687" t="str">
            <v>M</v>
          </cell>
          <cell r="J3687">
            <v>61.91</v>
          </cell>
          <cell r="K3687" t="str">
            <v>INSUMO</v>
          </cell>
          <cell r="L3687">
            <v>12583</v>
          </cell>
          <cell r="M3687" t="str">
            <v>TUBO CONCRETO SIMPLES POROSO DN 200 MM</v>
          </cell>
          <cell r="N3687" t="str">
            <v>M</v>
          </cell>
          <cell r="O3687">
            <v>1.05</v>
          </cell>
          <cell r="P3687">
            <v>32.130000000000003</v>
          </cell>
          <cell r="Q3687">
            <v>33.729999999999997</v>
          </cell>
          <cell r="AD3687" t="str">
            <v>DROP</v>
          </cell>
          <cell r="AE3687" t="str">
            <v>DRENAGEM/OBRAS DE CONTENCAO/POCOS DE VISITA E CAIX</v>
          </cell>
          <cell r="AF3687">
            <v>28</v>
          </cell>
          <cell r="AG3687" t="str">
            <v>DRENOS</v>
          </cell>
          <cell r="AH3687">
            <v>0</v>
          </cell>
          <cell r="AI3687">
            <v>0</v>
          </cell>
        </row>
        <row r="3688">
          <cell r="G3688">
            <v>83665</v>
          </cell>
          <cell r="H3688" t="str">
            <v>FORNECIMENTO E INSTALACAO DE MANTA BIDIM RT - 14</v>
          </cell>
          <cell r="I3688" t="str">
            <v>M2</v>
          </cell>
          <cell r="J3688">
            <v>6.06</v>
          </cell>
          <cell r="R3688">
            <v>0.27</v>
          </cell>
          <cell r="S3688">
            <v>4.46</v>
          </cell>
          <cell r="T3688">
            <v>5.79</v>
          </cell>
          <cell r="U3688">
            <v>95.53</v>
          </cell>
          <cell r="V3688">
            <v>0</v>
          </cell>
          <cell r="W3688">
            <v>0</v>
          </cell>
          <cell r="X3688">
            <v>0</v>
          </cell>
          <cell r="Y3688">
            <v>0</v>
          </cell>
          <cell r="Z3688">
            <v>0</v>
          </cell>
          <cell r="AA3688">
            <v>0</v>
          </cell>
          <cell r="AB3688" t="str">
            <v>CAIXA REFERENCIAL</v>
          </cell>
          <cell r="AD3688" t="str">
            <v>DROP</v>
          </cell>
          <cell r="AE3688" t="str">
            <v>DRENAGEM/OBRAS DE CONTENCAO/POCOS DE VISITA E CAIX</v>
          </cell>
          <cell r="AF3688">
            <v>28</v>
          </cell>
          <cell r="AG3688" t="str">
            <v>DRENOS</v>
          </cell>
          <cell r="AH3688">
            <v>0</v>
          </cell>
          <cell r="AI3688">
            <v>0</v>
          </cell>
        </row>
        <row r="3689">
          <cell r="G3689">
            <v>83665</v>
          </cell>
          <cell r="H3689" t="str">
            <v>FORNECIMENTO E INSTALACAO DE MANTA BIDIM RT - 14</v>
          </cell>
          <cell r="I3689" t="str">
            <v>M2</v>
          </cell>
          <cell r="J3689">
            <v>6.06</v>
          </cell>
          <cell r="K3689" t="str">
            <v>INSUMO</v>
          </cell>
          <cell r="L3689">
            <v>4021</v>
          </cell>
          <cell r="M3689" t="str">
            <v>GEOTEXTIL NAO TECIDO AGULHADO DE FILAMENTOS CONTINUOS 100% POLIESTER  RT 14 P/ DRENAGEM TIPO BIDIM OU EQUIV</v>
          </cell>
          <cell r="N3689" t="str">
            <v>M2</v>
          </cell>
          <cell r="O3689">
            <v>1</v>
          </cell>
          <cell r="P3689">
            <v>5.79</v>
          </cell>
          <cell r="Q3689">
            <v>5.79</v>
          </cell>
          <cell r="AD3689" t="str">
            <v>DROP</v>
          </cell>
          <cell r="AE3689" t="str">
            <v>DRENAGEM/OBRAS DE CONTENCAO/POCOS DE VISITA E CAIX</v>
          </cell>
          <cell r="AF3689">
            <v>28</v>
          </cell>
          <cell r="AG3689" t="str">
            <v>DRENOS</v>
          </cell>
          <cell r="AH3689">
            <v>0</v>
          </cell>
          <cell r="AI3689">
            <v>0</v>
          </cell>
        </row>
        <row r="3690">
          <cell r="G3690">
            <v>83665</v>
          </cell>
          <cell r="H3690" t="str">
            <v>FORNECIMENTO E INSTALACAO DE MANTA BIDIM RT - 14</v>
          </cell>
          <cell r="I3690" t="str">
            <v>M2</v>
          </cell>
          <cell r="J3690">
            <v>6.06</v>
          </cell>
          <cell r="K3690" t="str">
            <v>INSUMO</v>
          </cell>
          <cell r="L3690">
            <v>6111</v>
          </cell>
          <cell r="M3690" t="str">
            <v>SERVENTE</v>
          </cell>
          <cell r="N3690" t="str">
            <v>H</v>
          </cell>
          <cell r="O3690">
            <v>3.6363599999999996E-2</v>
          </cell>
          <cell r="P3690">
            <v>7.44</v>
          </cell>
          <cell r="Q3690">
            <v>0.27</v>
          </cell>
          <cell r="AD3690" t="str">
            <v>DROP</v>
          </cell>
          <cell r="AE3690" t="str">
            <v>DRENAGEM/OBRAS DE CONTENCAO/POCOS DE VISITA E CAIX</v>
          </cell>
          <cell r="AF3690">
            <v>28</v>
          </cell>
          <cell r="AG3690" t="str">
            <v>DRENOS</v>
          </cell>
          <cell r="AH3690">
            <v>0</v>
          </cell>
          <cell r="AI3690">
            <v>0</v>
          </cell>
        </row>
        <row r="3691">
          <cell r="G3691">
            <v>83667</v>
          </cell>
          <cell r="H3691" t="str">
            <v>CAMADA DRENANTE COM AREIA MEDIA</v>
          </cell>
          <cell r="I3691" t="str">
            <v>M3</v>
          </cell>
          <cell r="J3691">
            <v>98.49</v>
          </cell>
          <cell r="R3691">
            <v>18.239999999999998</v>
          </cell>
          <cell r="S3691">
            <v>18.52</v>
          </cell>
          <cell r="T3691">
            <v>80.239999999999995</v>
          </cell>
          <cell r="U3691">
            <v>81.47</v>
          </cell>
          <cell r="V3691">
            <v>0</v>
          </cell>
          <cell r="W3691">
            <v>0</v>
          </cell>
          <cell r="X3691">
            <v>0</v>
          </cell>
          <cell r="Y3691">
            <v>0</v>
          </cell>
          <cell r="Z3691">
            <v>0</v>
          </cell>
          <cell r="AA3691">
            <v>0</v>
          </cell>
          <cell r="AB3691" t="str">
            <v>CAIXA REFERENCIAL</v>
          </cell>
          <cell r="AD3691" t="str">
            <v>DROP</v>
          </cell>
          <cell r="AE3691" t="str">
            <v>DRENAGEM/OBRAS DE CONTENCAO/POCOS DE VISITA E CAIX</v>
          </cell>
          <cell r="AF3691">
            <v>28</v>
          </cell>
          <cell r="AG3691" t="str">
            <v>DRENOS</v>
          </cell>
          <cell r="AH3691">
            <v>0</v>
          </cell>
          <cell r="AI3691">
            <v>0</v>
          </cell>
        </row>
        <row r="3692">
          <cell r="G3692">
            <v>83667</v>
          </cell>
          <cell r="H3692" t="str">
            <v>CAMADA DRENANTE COM AREIA MEDIA</v>
          </cell>
          <cell r="I3692" t="str">
            <v>M3</v>
          </cell>
          <cell r="J3692">
            <v>98.49</v>
          </cell>
          <cell r="K3692" t="str">
            <v>INSUMO</v>
          </cell>
          <cell r="L3692">
            <v>370</v>
          </cell>
          <cell r="M3692" t="str">
            <v>AREIA MEDIA - POSTO JAZIDA / FORNECEDOR (SEM FRETE)</v>
          </cell>
          <cell r="N3692" t="str">
            <v>M3</v>
          </cell>
          <cell r="O3692">
            <v>1.1000000000000001</v>
          </cell>
          <cell r="P3692">
            <v>72.95</v>
          </cell>
          <cell r="Q3692">
            <v>80.239999999999995</v>
          </cell>
          <cell r="AD3692" t="str">
            <v>DROP</v>
          </cell>
          <cell r="AE3692" t="str">
            <v>DRENAGEM/OBRAS DE CONTENCAO/POCOS DE VISITA E CAIX</v>
          </cell>
          <cell r="AF3692">
            <v>28</v>
          </cell>
          <cell r="AG3692" t="str">
            <v>DRENOS</v>
          </cell>
          <cell r="AH3692">
            <v>0</v>
          </cell>
          <cell r="AI3692">
            <v>0</v>
          </cell>
        </row>
        <row r="3693">
          <cell r="G3693">
            <v>83667</v>
          </cell>
          <cell r="H3693" t="str">
            <v>CAMADA DRENANTE COM AREIA MEDIA</v>
          </cell>
          <cell r="I3693" t="str">
            <v>M3</v>
          </cell>
          <cell r="J3693">
            <v>98.49</v>
          </cell>
          <cell r="K3693" t="str">
            <v>INSUMO</v>
          </cell>
          <cell r="L3693">
            <v>6111</v>
          </cell>
          <cell r="M3693" t="str">
            <v>SERVENTE</v>
          </cell>
          <cell r="N3693" t="str">
            <v>H</v>
          </cell>
          <cell r="O3693">
            <v>2.4500000000000002</v>
          </cell>
          <cell r="P3693">
            <v>7.44</v>
          </cell>
          <cell r="Q3693">
            <v>18.239999999999998</v>
          </cell>
          <cell r="AD3693" t="str">
            <v>DROP</v>
          </cell>
          <cell r="AE3693" t="str">
            <v>DRENAGEM/OBRAS DE CONTENCAO/POCOS DE VISITA E CAIX</v>
          </cell>
          <cell r="AF3693">
            <v>28</v>
          </cell>
          <cell r="AG3693" t="str">
            <v>DRENOS</v>
          </cell>
          <cell r="AH3693">
            <v>0</v>
          </cell>
          <cell r="AI3693">
            <v>0</v>
          </cell>
        </row>
        <row r="3694">
          <cell r="G3694">
            <v>83668</v>
          </cell>
          <cell r="H3694" t="str">
            <v>CAMADA DRENANTE COM BRITA NUM 2</v>
          </cell>
          <cell r="I3694" t="str">
            <v>M3</v>
          </cell>
          <cell r="J3694">
            <v>80.489999999999995</v>
          </cell>
          <cell r="R3694">
            <v>18.239999999999998</v>
          </cell>
          <cell r="S3694">
            <v>22.67</v>
          </cell>
          <cell r="T3694">
            <v>62.23</v>
          </cell>
          <cell r="U3694">
            <v>77.319999999999993</v>
          </cell>
          <cell r="V3694">
            <v>0</v>
          </cell>
          <cell r="W3694">
            <v>0</v>
          </cell>
          <cell r="X3694">
            <v>0</v>
          </cell>
          <cell r="Y3694">
            <v>0</v>
          </cell>
          <cell r="Z3694">
            <v>0</v>
          </cell>
          <cell r="AA3694">
            <v>0</v>
          </cell>
          <cell r="AB3694" t="str">
            <v>CAIXA REFERENCIAL</v>
          </cell>
          <cell r="AD3694" t="str">
            <v>DROP</v>
          </cell>
          <cell r="AE3694" t="str">
            <v>DRENAGEM/OBRAS DE CONTENCAO/POCOS DE VISITA E CAIX</v>
          </cell>
          <cell r="AF3694">
            <v>28</v>
          </cell>
          <cell r="AG3694" t="str">
            <v>DRENOS</v>
          </cell>
          <cell r="AH3694">
            <v>0</v>
          </cell>
          <cell r="AI3694">
            <v>0</v>
          </cell>
        </row>
        <row r="3695">
          <cell r="G3695">
            <v>83668</v>
          </cell>
          <cell r="H3695" t="str">
            <v>CAMADA DRENANTE COM BRITA NUM 2</v>
          </cell>
          <cell r="I3695" t="str">
            <v>M3</v>
          </cell>
          <cell r="J3695">
            <v>80.489999999999995</v>
          </cell>
          <cell r="K3695" t="str">
            <v>INSUMO</v>
          </cell>
          <cell r="L3695">
            <v>4718</v>
          </cell>
          <cell r="M3695" t="str">
            <v>PEDRA BRITADA N. 2 OU 25 MM - POSTO PEDREIRA / FORNECEDOR (SEM FRETE)</v>
          </cell>
          <cell r="N3695" t="str">
            <v>M3</v>
          </cell>
          <cell r="O3695">
            <v>1.1000000000000001</v>
          </cell>
          <cell r="P3695">
            <v>56.58</v>
          </cell>
          <cell r="Q3695">
            <v>62.23</v>
          </cell>
          <cell r="AD3695" t="str">
            <v>DROP</v>
          </cell>
          <cell r="AE3695" t="str">
            <v>DRENAGEM/OBRAS DE CONTENCAO/POCOS DE VISITA E CAIX</v>
          </cell>
          <cell r="AF3695">
            <v>28</v>
          </cell>
          <cell r="AG3695" t="str">
            <v>DRENOS</v>
          </cell>
          <cell r="AH3695">
            <v>0</v>
          </cell>
          <cell r="AI3695">
            <v>0</v>
          </cell>
        </row>
        <row r="3696">
          <cell r="G3696">
            <v>83668</v>
          </cell>
          <cell r="H3696" t="str">
            <v>CAMADA DRENANTE COM BRITA NUM 2</v>
          </cell>
          <cell r="I3696" t="str">
            <v>M3</v>
          </cell>
          <cell r="J3696">
            <v>80.489999999999995</v>
          </cell>
          <cell r="K3696" t="str">
            <v>INSUMO</v>
          </cell>
          <cell r="L3696">
            <v>6111</v>
          </cell>
          <cell r="M3696" t="str">
            <v>SERVENTE</v>
          </cell>
          <cell r="N3696" t="str">
            <v>H</v>
          </cell>
          <cell r="O3696">
            <v>2.4500000000000002</v>
          </cell>
          <cell r="P3696">
            <v>7.44</v>
          </cell>
          <cell r="Q3696">
            <v>18.239999999999998</v>
          </cell>
          <cell r="AD3696" t="str">
            <v>DROP</v>
          </cell>
          <cell r="AE3696" t="str">
            <v>DRENAGEM/OBRAS DE CONTENCAO/POCOS DE VISITA E CAIX</v>
          </cell>
          <cell r="AF3696">
            <v>28</v>
          </cell>
          <cell r="AG3696" t="str">
            <v>DRENOS</v>
          </cell>
          <cell r="AH3696">
            <v>0</v>
          </cell>
          <cell r="AI3696">
            <v>0</v>
          </cell>
        </row>
        <row r="3697">
          <cell r="G3697">
            <v>83669</v>
          </cell>
          <cell r="H3697" t="str">
            <v>FORNECIMENTO/INSTALACAO MANTA BIDIM RT-16</v>
          </cell>
          <cell r="I3697" t="str">
            <v>M2</v>
          </cell>
          <cell r="J3697">
            <v>8.41</v>
          </cell>
          <cell r="R3697">
            <v>0.27</v>
          </cell>
          <cell r="S3697">
            <v>3.22</v>
          </cell>
          <cell r="T3697">
            <v>8.1300000000000008</v>
          </cell>
          <cell r="U3697">
            <v>96.77</v>
          </cell>
          <cell r="V3697">
            <v>0</v>
          </cell>
          <cell r="W3697">
            <v>0</v>
          </cell>
          <cell r="X3697">
            <v>0</v>
          </cell>
          <cell r="Y3697">
            <v>0</v>
          </cell>
          <cell r="Z3697">
            <v>0</v>
          </cell>
          <cell r="AA3697">
            <v>0</v>
          </cell>
          <cell r="AB3697" t="str">
            <v>CAIXA REFERENCIAL</v>
          </cell>
          <cell r="AD3697" t="str">
            <v>DROP</v>
          </cell>
          <cell r="AE3697" t="str">
            <v>DRENAGEM/OBRAS DE CONTENCAO/POCOS DE VISITA E CAIX</v>
          </cell>
          <cell r="AF3697">
            <v>28</v>
          </cell>
          <cell r="AG3697" t="str">
            <v>DRENOS</v>
          </cell>
          <cell r="AH3697">
            <v>0</v>
          </cell>
          <cell r="AI3697">
            <v>0</v>
          </cell>
        </row>
        <row r="3698">
          <cell r="G3698">
            <v>83669</v>
          </cell>
          <cell r="H3698" t="str">
            <v>FORNECIMENTO/INSTALACAO MANTA BIDIM RT-16</v>
          </cell>
          <cell r="I3698" t="str">
            <v>M2</v>
          </cell>
          <cell r="J3698">
            <v>8.41</v>
          </cell>
          <cell r="K3698" t="str">
            <v>INSUMO</v>
          </cell>
          <cell r="L3698">
            <v>4019</v>
          </cell>
          <cell r="M3698" t="str">
            <v>GEOTEXTIL NAO TECIDO AGULHADO DE FILAMENTOS CONTINUOS 100% POLIESTER  RT 16 TIPO BIDIM OU EQUIV</v>
          </cell>
          <cell r="N3698" t="str">
            <v>M2</v>
          </cell>
          <cell r="O3698">
            <v>1</v>
          </cell>
          <cell r="P3698">
            <v>8.1300000000000008</v>
          </cell>
          <cell r="Q3698">
            <v>8.1300000000000008</v>
          </cell>
          <cell r="AD3698" t="str">
            <v>DROP</v>
          </cell>
          <cell r="AE3698" t="str">
            <v>DRENAGEM/OBRAS DE CONTENCAO/POCOS DE VISITA E CAIX</v>
          </cell>
          <cell r="AF3698">
            <v>28</v>
          </cell>
          <cell r="AG3698" t="str">
            <v>DRENOS</v>
          </cell>
          <cell r="AH3698">
            <v>0</v>
          </cell>
          <cell r="AI3698">
            <v>0</v>
          </cell>
        </row>
        <row r="3699">
          <cell r="G3699">
            <v>83669</v>
          </cell>
          <cell r="H3699" t="str">
            <v>FORNECIMENTO/INSTALACAO MANTA BIDIM RT-16</v>
          </cell>
          <cell r="I3699" t="str">
            <v>M2</v>
          </cell>
          <cell r="J3699">
            <v>8.41</v>
          </cell>
          <cell r="K3699" t="str">
            <v>INSUMO</v>
          </cell>
          <cell r="L3699">
            <v>6111</v>
          </cell>
          <cell r="M3699" t="str">
            <v>SERVENTE</v>
          </cell>
          <cell r="N3699" t="str">
            <v>H</v>
          </cell>
          <cell r="O3699">
            <v>3.6363599999999996E-2</v>
          </cell>
          <cell r="P3699">
            <v>7.44</v>
          </cell>
          <cell r="Q3699">
            <v>0.27</v>
          </cell>
          <cell r="AD3699" t="str">
            <v>DROP</v>
          </cell>
          <cell r="AE3699" t="str">
            <v>DRENAGEM/OBRAS DE CONTENCAO/POCOS DE VISITA E CAIX</v>
          </cell>
          <cell r="AF3699">
            <v>28</v>
          </cell>
          <cell r="AG3699" t="str">
            <v>DRENOS</v>
          </cell>
          <cell r="AH3699">
            <v>0</v>
          </cell>
          <cell r="AI3699">
            <v>0</v>
          </cell>
        </row>
        <row r="3700">
          <cell r="G3700">
            <v>83670</v>
          </cell>
          <cell r="H3700" t="str">
            <v>TUBO PVC DN 75 MM PARA DRENAGEM - FORNECIMENTO E INSTALACAO</v>
          </cell>
          <cell r="I3700" t="str">
            <v>M</v>
          </cell>
          <cell r="J3700">
            <v>26.57</v>
          </cell>
          <cell r="R3700">
            <v>18.87</v>
          </cell>
          <cell r="S3700">
            <v>71.02</v>
          </cell>
          <cell r="T3700">
            <v>7.69</v>
          </cell>
          <cell r="U3700">
            <v>28.97</v>
          </cell>
          <cell r="V3700">
            <v>0</v>
          </cell>
          <cell r="W3700">
            <v>0</v>
          </cell>
          <cell r="X3700">
            <v>0</v>
          </cell>
          <cell r="Y3700">
            <v>0</v>
          </cell>
          <cell r="Z3700">
            <v>0</v>
          </cell>
          <cell r="AA3700">
            <v>0</v>
          </cell>
          <cell r="AB3700" t="str">
            <v>CAIXA REFERENCIAL</v>
          </cell>
          <cell r="AD3700" t="str">
            <v>DROP</v>
          </cell>
          <cell r="AE3700" t="str">
            <v>DRENAGEM/OBRAS DE CONTENCAO/POCOS DE VISITA E CAIX</v>
          </cell>
          <cell r="AF3700">
            <v>28</v>
          </cell>
          <cell r="AG3700" t="str">
            <v>DRENOS</v>
          </cell>
          <cell r="AH3700">
            <v>0</v>
          </cell>
          <cell r="AI3700">
            <v>0</v>
          </cell>
        </row>
        <row r="3701">
          <cell r="G3701">
            <v>83670</v>
          </cell>
          <cell r="H3701" t="str">
            <v>TUBO PVC DN 75 MM PARA DRENAGEM - FORNECIMENTO E INSTALACAO</v>
          </cell>
          <cell r="I3701" t="str">
            <v>M</v>
          </cell>
          <cell r="J3701">
            <v>26.57</v>
          </cell>
          <cell r="K3701" t="str">
            <v>INSUMO</v>
          </cell>
          <cell r="L3701">
            <v>2700</v>
          </cell>
          <cell r="M3701" t="str">
            <v>MONTADOR</v>
          </cell>
          <cell r="N3701" t="str">
            <v>H</v>
          </cell>
          <cell r="O3701">
            <v>0.06</v>
          </cell>
          <cell r="P3701">
            <v>14.96</v>
          </cell>
          <cell r="Q3701">
            <v>0.89</v>
          </cell>
          <cell r="AD3701" t="str">
            <v>DROP</v>
          </cell>
          <cell r="AE3701" t="str">
            <v>DRENAGEM/OBRAS DE CONTENCAO/POCOS DE VISITA E CAIX</v>
          </cell>
          <cell r="AF3701">
            <v>28</v>
          </cell>
          <cell r="AG3701" t="str">
            <v>DRENOS</v>
          </cell>
          <cell r="AH3701">
            <v>0</v>
          </cell>
          <cell r="AI3701">
            <v>0</v>
          </cell>
        </row>
        <row r="3702">
          <cell r="G3702">
            <v>83670</v>
          </cell>
          <cell r="H3702" t="str">
            <v>TUBO PVC DN 75 MM PARA DRENAGEM - FORNECIMENTO E INSTALACAO</v>
          </cell>
          <cell r="I3702" t="str">
            <v>M</v>
          </cell>
          <cell r="J3702">
            <v>26.57</v>
          </cell>
          <cell r="K3702" t="str">
            <v>INSUMO</v>
          </cell>
          <cell r="L3702">
            <v>6111</v>
          </cell>
          <cell r="M3702" t="str">
            <v>SERVENTE</v>
          </cell>
          <cell r="N3702" t="str">
            <v>H</v>
          </cell>
          <cell r="O3702">
            <v>2.4135</v>
          </cell>
          <cell r="P3702">
            <v>7.44</v>
          </cell>
          <cell r="Q3702">
            <v>17.97</v>
          </cell>
          <cell r="AD3702" t="str">
            <v>DROP</v>
          </cell>
          <cell r="AE3702" t="str">
            <v>DRENAGEM/OBRAS DE CONTENCAO/POCOS DE VISITA E CAIX</v>
          </cell>
          <cell r="AF3702">
            <v>28</v>
          </cell>
          <cell r="AG3702" t="str">
            <v>DRENOS</v>
          </cell>
          <cell r="AH3702">
            <v>0</v>
          </cell>
          <cell r="AI3702">
            <v>0</v>
          </cell>
        </row>
        <row r="3703">
          <cell r="G3703">
            <v>83670</v>
          </cell>
          <cell r="H3703" t="str">
            <v>TUBO PVC DN 75 MM PARA DRENAGEM - FORNECIMENTO E INSTALACAO</v>
          </cell>
          <cell r="I3703" t="str">
            <v>M</v>
          </cell>
          <cell r="J3703">
            <v>26.57</v>
          </cell>
          <cell r="K3703" t="str">
            <v>INSUMO</v>
          </cell>
          <cell r="L3703">
            <v>9837</v>
          </cell>
          <cell r="M3703" t="str">
            <v>TUBO PVC SERIE NORMAL - ESGOTO PREDIAL DN 75MM - NBR 5688</v>
          </cell>
          <cell r="N3703" t="str">
            <v>M</v>
          </cell>
          <cell r="O3703">
            <v>1</v>
          </cell>
          <cell r="P3703">
            <v>7.69</v>
          </cell>
          <cell r="Q3703">
            <v>7.69</v>
          </cell>
          <cell r="AD3703" t="str">
            <v>DROP</v>
          </cell>
          <cell r="AE3703" t="str">
            <v>DRENAGEM/OBRAS DE CONTENCAO/POCOS DE VISITA E CAIX</v>
          </cell>
          <cell r="AF3703">
            <v>28</v>
          </cell>
          <cell r="AG3703" t="str">
            <v>DRENOS</v>
          </cell>
          <cell r="AH3703">
            <v>0</v>
          </cell>
          <cell r="AI3703">
            <v>0</v>
          </cell>
        </row>
        <row r="3704">
          <cell r="G3704">
            <v>83671</v>
          </cell>
          <cell r="H3704" t="str">
            <v>TUBO PVC DN 100 MM PARA DRENAGEM - FORNECIMENTO E INSTALACAO</v>
          </cell>
          <cell r="I3704" t="str">
            <v>M</v>
          </cell>
          <cell r="J3704">
            <v>29.33</v>
          </cell>
          <cell r="R3704">
            <v>20</v>
          </cell>
          <cell r="S3704">
            <v>68.22</v>
          </cell>
          <cell r="T3704">
            <v>9.32</v>
          </cell>
          <cell r="U3704">
            <v>31.77</v>
          </cell>
          <cell r="V3704">
            <v>0</v>
          </cell>
          <cell r="W3704">
            <v>0</v>
          </cell>
          <cell r="X3704">
            <v>0</v>
          </cell>
          <cell r="Y3704">
            <v>0</v>
          </cell>
          <cell r="Z3704">
            <v>0</v>
          </cell>
          <cell r="AA3704">
            <v>0</v>
          </cell>
          <cell r="AB3704" t="str">
            <v>CAIXA REFERENCIAL</v>
          </cell>
          <cell r="AD3704" t="str">
            <v>DROP</v>
          </cell>
          <cell r="AE3704" t="str">
            <v>DRENAGEM/OBRAS DE CONTENCAO/POCOS DE VISITA E CAIX</v>
          </cell>
          <cell r="AF3704">
            <v>28</v>
          </cell>
          <cell r="AG3704" t="str">
            <v>DRENOS</v>
          </cell>
          <cell r="AH3704">
            <v>0</v>
          </cell>
          <cell r="AI3704">
            <v>0</v>
          </cell>
        </row>
        <row r="3705">
          <cell r="G3705">
            <v>83671</v>
          </cell>
          <cell r="H3705" t="str">
            <v>TUBO PVC DN 100 MM PARA DRENAGEM - FORNECIMENTO E INSTALACAO</v>
          </cell>
          <cell r="I3705" t="str">
            <v>M</v>
          </cell>
          <cell r="J3705">
            <v>29.33</v>
          </cell>
          <cell r="K3705" t="str">
            <v>INSUMO</v>
          </cell>
          <cell r="L3705">
            <v>2700</v>
          </cell>
          <cell r="M3705" t="str">
            <v>MONTADOR</v>
          </cell>
          <cell r="N3705" t="str">
            <v>H</v>
          </cell>
          <cell r="O3705">
            <v>0.06</v>
          </cell>
          <cell r="P3705">
            <v>14.96</v>
          </cell>
          <cell r="Q3705">
            <v>0.89</v>
          </cell>
          <cell r="AD3705" t="str">
            <v>DROP</v>
          </cell>
          <cell r="AE3705" t="str">
            <v>DRENAGEM/OBRAS DE CONTENCAO/POCOS DE VISITA E CAIX</v>
          </cell>
          <cell r="AF3705">
            <v>28</v>
          </cell>
          <cell r="AG3705" t="str">
            <v>DRENOS</v>
          </cell>
          <cell r="AH3705">
            <v>0</v>
          </cell>
          <cell r="AI3705">
            <v>0</v>
          </cell>
        </row>
        <row r="3706">
          <cell r="G3706">
            <v>83671</v>
          </cell>
          <cell r="H3706" t="str">
            <v>TUBO PVC DN 100 MM PARA DRENAGEM - FORNECIMENTO E INSTALACAO</v>
          </cell>
          <cell r="I3706" t="str">
            <v>M</v>
          </cell>
          <cell r="J3706">
            <v>29.33</v>
          </cell>
          <cell r="K3706" t="str">
            <v>INSUMO</v>
          </cell>
          <cell r="L3706">
            <v>6111</v>
          </cell>
          <cell r="M3706" t="str">
            <v>SERVENTE</v>
          </cell>
          <cell r="N3706" t="str">
            <v>H</v>
          </cell>
          <cell r="O3706">
            <v>2.5657999999999999</v>
          </cell>
          <cell r="P3706">
            <v>7.44</v>
          </cell>
          <cell r="Q3706">
            <v>19.11</v>
          </cell>
          <cell r="AD3706" t="str">
            <v>DROP</v>
          </cell>
          <cell r="AE3706" t="str">
            <v>DRENAGEM/OBRAS DE CONTENCAO/POCOS DE VISITA E CAIX</v>
          </cell>
          <cell r="AF3706">
            <v>28</v>
          </cell>
          <cell r="AG3706" t="str">
            <v>DRENOS</v>
          </cell>
          <cell r="AH3706">
            <v>0</v>
          </cell>
          <cell r="AI3706">
            <v>0</v>
          </cell>
        </row>
        <row r="3707">
          <cell r="G3707">
            <v>83671</v>
          </cell>
          <cell r="H3707" t="str">
            <v>TUBO PVC DN 100 MM PARA DRENAGEM - FORNECIMENTO E INSTALACAO</v>
          </cell>
          <cell r="I3707" t="str">
            <v>M</v>
          </cell>
          <cell r="J3707">
            <v>29.33</v>
          </cell>
          <cell r="K3707" t="str">
            <v>INSUMO</v>
          </cell>
          <cell r="L3707">
            <v>9836</v>
          </cell>
          <cell r="M3707" t="str">
            <v>TUBO PVC  SERIE NORMAL - ESGOTO  PREDIAL DN 100MM - NBR 5688</v>
          </cell>
          <cell r="N3707" t="str">
            <v>M</v>
          </cell>
          <cell r="O3707">
            <v>1</v>
          </cell>
          <cell r="P3707">
            <v>9.32</v>
          </cell>
          <cell r="Q3707">
            <v>9.32</v>
          </cell>
          <cell r="AD3707" t="str">
            <v>DROP</v>
          </cell>
          <cell r="AE3707" t="str">
            <v>DRENAGEM/OBRAS DE CONTENCAO/POCOS DE VISITA E CAIX</v>
          </cell>
          <cell r="AF3707">
            <v>28</v>
          </cell>
          <cell r="AG3707" t="str">
            <v>DRENOS</v>
          </cell>
          <cell r="AH3707">
            <v>0</v>
          </cell>
          <cell r="AI3707">
            <v>0</v>
          </cell>
        </row>
        <row r="3708">
          <cell r="G3708">
            <v>83672</v>
          </cell>
          <cell r="H3708" t="str">
            <v>TUBO CERAMICO PERFURADO (MANILHA BARRO VIDRADO) DN 100 MM PARA DRENAGEM - FORNECIMENTO E INSTALACAO</v>
          </cell>
          <cell r="I3708" t="str">
            <v>M</v>
          </cell>
          <cell r="J3708">
            <v>38.340000000000003</v>
          </cell>
          <cell r="R3708">
            <v>27.92</v>
          </cell>
          <cell r="S3708">
            <v>72.84</v>
          </cell>
          <cell r="T3708">
            <v>10.4</v>
          </cell>
          <cell r="U3708">
            <v>27.15</v>
          </cell>
          <cell r="V3708">
            <v>0</v>
          </cell>
          <cell r="W3708">
            <v>0</v>
          </cell>
          <cell r="X3708">
            <v>0</v>
          </cell>
          <cell r="Y3708">
            <v>0</v>
          </cell>
          <cell r="Z3708">
            <v>0</v>
          </cell>
          <cell r="AA3708">
            <v>0</v>
          </cell>
          <cell r="AB3708" t="str">
            <v>CAIXA REFERENCIAL</v>
          </cell>
          <cell r="AD3708" t="str">
            <v>DROP</v>
          </cell>
          <cell r="AE3708" t="str">
            <v>DRENAGEM/OBRAS DE CONTENCAO/POCOS DE VISITA E CAIX</v>
          </cell>
          <cell r="AF3708">
            <v>28</v>
          </cell>
          <cell r="AG3708" t="str">
            <v>DRENOS</v>
          </cell>
          <cell r="AH3708">
            <v>0</v>
          </cell>
          <cell r="AI3708">
            <v>0</v>
          </cell>
        </row>
        <row r="3709">
          <cell r="G3709">
            <v>83672</v>
          </cell>
          <cell r="H3709" t="str">
            <v>TUBO CERAMICO PERFURADO (MANILHA BARRO VIDRADO) DN 100 MM PARA DRENAGEM - FORNECIMENTO E INSTALACAO</v>
          </cell>
          <cell r="I3709" t="str">
            <v>M</v>
          </cell>
          <cell r="J3709">
            <v>38.340000000000003</v>
          </cell>
          <cell r="K3709" t="str">
            <v>INSUMO</v>
          </cell>
          <cell r="L3709">
            <v>370</v>
          </cell>
          <cell r="M3709" t="str">
            <v>AREIA MEDIA - POSTO JAZIDA / FORNECEDOR (SEM FRETE)</v>
          </cell>
          <cell r="N3709" t="str">
            <v>M3</v>
          </cell>
          <cell r="O3709">
            <v>2E-3</v>
          </cell>
          <cell r="P3709">
            <v>72.95</v>
          </cell>
          <cell r="Q3709">
            <v>0.14000000000000001</v>
          </cell>
          <cell r="AD3709" t="str">
            <v>DROP</v>
          </cell>
          <cell r="AE3709" t="str">
            <v>DRENAGEM/OBRAS DE CONTENCAO/POCOS DE VISITA E CAIX</v>
          </cell>
          <cell r="AF3709">
            <v>28</v>
          </cell>
          <cell r="AG3709" t="str">
            <v>DRENOS</v>
          </cell>
          <cell r="AH3709">
            <v>0</v>
          </cell>
          <cell r="AI3709">
            <v>0</v>
          </cell>
        </row>
        <row r="3710">
          <cell r="G3710">
            <v>83672</v>
          </cell>
          <cell r="H3710" t="str">
            <v>TUBO CERAMICO PERFURADO (MANILHA BARRO VIDRADO) DN 100 MM PARA DRENAGEM - FORNECIMENTO E INSTALACAO</v>
          </cell>
          <cell r="I3710" t="str">
            <v>M</v>
          </cell>
          <cell r="J3710">
            <v>38.340000000000003</v>
          </cell>
          <cell r="K3710" t="str">
            <v>INSUMO</v>
          </cell>
          <cell r="L3710">
            <v>1379</v>
          </cell>
          <cell r="M3710" t="str">
            <v>CIMENTO PORTLAND COMPOSTO CP II- 32</v>
          </cell>
          <cell r="N3710" t="str">
            <v>KG</v>
          </cell>
          <cell r="O3710">
            <v>0.71</v>
          </cell>
          <cell r="P3710">
            <v>0.44</v>
          </cell>
          <cell r="Q3710">
            <v>0.31</v>
          </cell>
          <cell r="AD3710" t="str">
            <v>DROP</v>
          </cell>
          <cell r="AE3710" t="str">
            <v>DRENAGEM/OBRAS DE CONTENCAO/POCOS DE VISITA E CAIX</v>
          </cell>
          <cell r="AF3710">
            <v>28</v>
          </cell>
          <cell r="AG3710" t="str">
            <v>DRENOS</v>
          </cell>
          <cell r="AH3710">
            <v>0</v>
          </cell>
          <cell r="AI3710">
            <v>0</v>
          </cell>
        </row>
        <row r="3711">
          <cell r="G3711">
            <v>83672</v>
          </cell>
          <cell r="H3711" t="str">
            <v>TUBO CERAMICO PERFURADO (MANILHA BARRO VIDRADO) DN 100 MM PARA DRENAGEM - FORNECIMENTO E INSTALACAO</v>
          </cell>
          <cell r="I3711" t="str">
            <v>M</v>
          </cell>
          <cell r="J3711">
            <v>38.340000000000003</v>
          </cell>
          <cell r="K3711" t="str">
            <v>INSUMO</v>
          </cell>
          <cell r="L3711">
            <v>4750</v>
          </cell>
          <cell r="M3711" t="str">
            <v>PEDREIRO</v>
          </cell>
          <cell r="N3711" t="str">
            <v>H</v>
          </cell>
          <cell r="O3711">
            <v>0.4</v>
          </cell>
          <cell r="P3711">
            <v>11.39</v>
          </cell>
          <cell r="Q3711">
            <v>4.55</v>
          </cell>
          <cell r="AD3711" t="str">
            <v>DROP</v>
          </cell>
          <cell r="AE3711" t="str">
            <v>DRENAGEM/OBRAS DE CONTENCAO/POCOS DE VISITA E CAIX</v>
          </cell>
          <cell r="AF3711">
            <v>28</v>
          </cell>
          <cell r="AG3711" t="str">
            <v>DRENOS</v>
          </cell>
          <cell r="AH3711">
            <v>0</v>
          </cell>
          <cell r="AI3711">
            <v>0</v>
          </cell>
        </row>
        <row r="3712">
          <cell r="G3712">
            <v>83672</v>
          </cell>
          <cell r="H3712" t="str">
            <v>TUBO CERAMICO PERFURADO (MANILHA BARRO VIDRADO) DN 100 MM PARA DRENAGEM - FORNECIMENTO E INSTALACAO</v>
          </cell>
          <cell r="I3712" t="str">
            <v>M</v>
          </cell>
          <cell r="J3712">
            <v>38.340000000000003</v>
          </cell>
          <cell r="K3712" t="str">
            <v>INSUMO</v>
          </cell>
          <cell r="L3712">
            <v>6111</v>
          </cell>
          <cell r="M3712" t="str">
            <v>SERVENTE</v>
          </cell>
          <cell r="N3712" t="str">
            <v>H</v>
          </cell>
          <cell r="O3712">
            <v>3.0558000000000001</v>
          </cell>
          <cell r="P3712">
            <v>7.44</v>
          </cell>
          <cell r="Q3712">
            <v>22.76</v>
          </cell>
          <cell r="AD3712" t="str">
            <v>DROP</v>
          </cell>
          <cell r="AE3712" t="str">
            <v>DRENAGEM/OBRAS DE CONTENCAO/POCOS DE VISITA E CAIX</v>
          </cell>
          <cell r="AF3712">
            <v>28</v>
          </cell>
          <cell r="AG3712" t="str">
            <v>DRENOS</v>
          </cell>
          <cell r="AH3712">
            <v>0</v>
          </cell>
          <cell r="AI3712">
            <v>0</v>
          </cell>
        </row>
        <row r="3713">
          <cell r="G3713">
            <v>83672</v>
          </cell>
          <cell r="H3713" t="str">
            <v>TUBO CERAMICO PERFURADO (MANILHA BARRO VIDRADO) DN 100 MM PARA DRENAGEM - FORNECIMENTO E INSTALACAO</v>
          </cell>
          <cell r="I3713" t="str">
            <v>M</v>
          </cell>
          <cell r="J3713">
            <v>38.340000000000003</v>
          </cell>
          <cell r="K3713" t="str">
            <v>INSUMO</v>
          </cell>
          <cell r="L3713">
            <v>7595</v>
          </cell>
          <cell r="M3713" t="str">
            <v>NIVELADOR</v>
          </cell>
          <cell r="N3713" t="str">
            <v>H</v>
          </cell>
          <cell r="O3713">
            <v>0.08</v>
          </cell>
          <cell r="P3713">
            <v>7.63</v>
          </cell>
          <cell r="Q3713">
            <v>0.61</v>
          </cell>
          <cell r="AD3713" t="str">
            <v>DROP</v>
          </cell>
          <cell r="AE3713" t="str">
            <v>DRENAGEM/OBRAS DE CONTENCAO/POCOS DE VISITA E CAIX</v>
          </cell>
          <cell r="AF3713">
            <v>28</v>
          </cell>
          <cell r="AG3713" t="str">
            <v>DRENOS</v>
          </cell>
          <cell r="AH3713">
            <v>0</v>
          </cell>
          <cell r="AI3713">
            <v>0</v>
          </cell>
        </row>
        <row r="3714">
          <cell r="G3714">
            <v>83672</v>
          </cell>
          <cell r="H3714" t="str">
            <v>TUBO CERAMICO PERFURADO (MANILHA BARRO VIDRADO) DN 100 MM PARA DRENAGEM - FORNECIMENTO E INSTALACAO</v>
          </cell>
          <cell r="I3714" t="str">
            <v>M</v>
          </cell>
          <cell r="J3714">
            <v>38.340000000000003</v>
          </cell>
          <cell r="K3714" t="str">
            <v>INSUMO</v>
          </cell>
          <cell r="L3714">
            <v>12334</v>
          </cell>
          <cell r="M3714" t="str">
            <v>TUBO CERAMICO PERFURADO DN 100 MM - P/ DRENAGEM</v>
          </cell>
          <cell r="N3714" t="str">
            <v>M</v>
          </cell>
          <cell r="O3714">
            <v>1.1499999999999999</v>
          </cell>
          <cell r="P3714">
            <v>8.64</v>
          </cell>
          <cell r="Q3714">
            <v>9.94</v>
          </cell>
          <cell r="AD3714" t="str">
            <v>DROP</v>
          </cell>
          <cell r="AE3714" t="str">
            <v>DRENAGEM/OBRAS DE CONTENCAO/POCOS DE VISITA E CAIX</v>
          </cell>
          <cell r="AF3714">
            <v>28</v>
          </cell>
          <cell r="AG3714" t="str">
            <v>DRENOS</v>
          </cell>
          <cell r="AH3714">
            <v>0</v>
          </cell>
          <cell r="AI3714">
            <v>0</v>
          </cell>
        </row>
        <row r="3715">
          <cell r="G3715">
            <v>83673</v>
          </cell>
          <cell r="H3715" t="str">
            <v>TUBO CERAMICO PERFURADO (MANILHA BARRO VIDRADO) DN 150 MM PARA DRENAGEM - FORNECIMENTO E INSTALACAO</v>
          </cell>
          <cell r="I3715" t="str">
            <v>M</v>
          </cell>
          <cell r="J3715">
            <v>46.28</v>
          </cell>
          <cell r="R3715">
            <v>32.130000000000003</v>
          </cell>
          <cell r="S3715">
            <v>69.42</v>
          </cell>
          <cell r="T3715">
            <v>14.15</v>
          </cell>
          <cell r="U3715">
            <v>30.57</v>
          </cell>
          <cell r="V3715">
            <v>0</v>
          </cell>
          <cell r="W3715">
            <v>0</v>
          </cell>
          <cell r="X3715">
            <v>0</v>
          </cell>
          <cell r="Y3715">
            <v>0</v>
          </cell>
          <cell r="Z3715">
            <v>0</v>
          </cell>
          <cell r="AA3715">
            <v>0</v>
          </cell>
          <cell r="AB3715" t="str">
            <v>CAIXA REFERENCIAL</v>
          </cell>
          <cell r="AD3715" t="str">
            <v>DROP</v>
          </cell>
          <cell r="AE3715" t="str">
            <v>DRENAGEM/OBRAS DE CONTENCAO/POCOS DE VISITA E CAIX</v>
          </cell>
          <cell r="AF3715">
            <v>28</v>
          </cell>
          <cell r="AG3715" t="str">
            <v>DRENOS</v>
          </cell>
          <cell r="AH3715">
            <v>0</v>
          </cell>
          <cell r="AI3715">
            <v>0</v>
          </cell>
        </row>
        <row r="3716">
          <cell r="G3716">
            <v>83673</v>
          </cell>
          <cell r="H3716" t="str">
            <v>TUBO CERAMICO PERFURADO (MANILHA BARRO VIDRADO) DN 150 MM PARA DRENAGEM - FORNECIMENTO E INSTALACAO</v>
          </cell>
          <cell r="I3716" t="str">
            <v>M</v>
          </cell>
          <cell r="J3716">
            <v>46.28</v>
          </cell>
          <cell r="K3716" t="str">
            <v>INSUMO</v>
          </cell>
          <cell r="L3716">
            <v>370</v>
          </cell>
          <cell r="M3716" t="str">
            <v>AREIA MEDIA - POSTO JAZIDA / FORNECEDOR (SEM FRETE)</v>
          </cell>
          <cell r="N3716" t="str">
            <v>M3</v>
          </cell>
          <cell r="O3716">
            <v>2E-3</v>
          </cell>
          <cell r="P3716">
            <v>72.95</v>
          </cell>
          <cell r="Q3716">
            <v>0.14000000000000001</v>
          </cell>
          <cell r="AD3716" t="str">
            <v>DROP</v>
          </cell>
          <cell r="AE3716" t="str">
            <v>DRENAGEM/OBRAS DE CONTENCAO/POCOS DE VISITA E CAIX</v>
          </cell>
          <cell r="AF3716">
            <v>28</v>
          </cell>
          <cell r="AG3716" t="str">
            <v>DRENOS</v>
          </cell>
          <cell r="AH3716">
            <v>0</v>
          </cell>
          <cell r="AI3716">
            <v>0</v>
          </cell>
        </row>
        <row r="3717">
          <cell r="G3717">
            <v>83673</v>
          </cell>
          <cell r="H3717" t="str">
            <v>TUBO CERAMICO PERFURADO (MANILHA BARRO VIDRADO) DN 150 MM PARA DRENAGEM - FORNECIMENTO E INSTALACAO</v>
          </cell>
          <cell r="I3717" t="str">
            <v>M</v>
          </cell>
          <cell r="J3717">
            <v>46.28</v>
          </cell>
          <cell r="K3717" t="str">
            <v>INSUMO</v>
          </cell>
          <cell r="L3717">
            <v>1379</v>
          </cell>
          <cell r="M3717" t="str">
            <v>CIMENTO PORTLAND COMPOSTO CP II- 32</v>
          </cell>
          <cell r="N3717" t="str">
            <v>KG</v>
          </cell>
          <cell r="O3717">
            <v>0.71</v>
          </cell>
          <cell r="P3717">
            <v>0.44</v>
          </cell>
          <cell r="Q3717">
            <v>0.31</v>
          </cell>
          <cell r="AD3717" t="str">
            <v>DROP</v>
          </cell>
          <cell r="AE3717" t="str">
            <v>DRENAGEM/OBRAS DE CONTENCAO/POCOS DE VISITA E CAIX</v>
          </cell>
          <cell r="AF3717">
            <v>28</v>
          </cell>
          <cell r="AG3717" t="str">
            <v>DRENOS</v>
          </cell>
          <cell r="AH3717">
            <v>0</v>
          </cell>
          <cell r="AI3717">
            <v>0</v>
          </cell>
        </row>
        <row r="3718">
          <cell r="G3718">
            <v>83673</v>
          </cell>
          <cell r="H3718" t="str">
            <v>TUBO CERAMICO PERFURADO (MANILHA BARRO VIDRADO) DN 150 MM PARA DRENAGEM - FORNECIMENTO E INSTALACAO</v>
          </cell>
          <cell r="I3718" t="str">
            <v>M</v>
          </cell>
          <cell r="J3718">
            <v>46.28</v>
          </cell>
          <cell r="K3718" t="str">
            <v>INSUMO</v>
          </cell>
          <cell r="L3718">
            <v>4750</v>
          </cell>
          <cell r="M3718" t="str">
            <v>PEDREIRO</v>
          </cell>
          <cell r="N3718" t="str">
            <v>H</v>
          </cell>
          <cell r="O3718">
            <v>0.5</v>
          </cell>
          <cell r="P3718">
            <v>11.39</v>
          </cell>
          <cell r="Q3718">
            <v>5.69</v>
          </cell>
          <cell r="AD3718" t="str">
            <v>DROP</v>
          </cell>
          <cell r="AE3718" t="str">
            <v>DRENAGEM/OBRAS DE CONTENCAO/POCOS DE VISITA E CAIX</v>
          </cell>
          <cell r="AF3718">
            <v>28</v>
          </cell>
          <cell r="AG3718" t="str">
            <v>DRENOS</v>
          </cell>
          <cell r="AH3718">
            <v>0</v>
          </cell>
          <cell r="AI3718">
            <v>0</v>
          </cell>
        </row>
        <row r="3719">
          <cell r="G3719">
            <v>83673</v>
          </cell>
          <cell r="H3719" t="str">
            <v>TUBO CERAMICO PERFURADO (MANILHA BARRO VIDRADO) DN 150 MM PARA DRENAGEM - FORNECIMENTO E INSTALACAO</v>
          </cell>
          <cell r="I3719" t="str">
            <v>M</v>
          </cell>
          <cell r="J3719">
            <v>46.28</v>
          </cell>
          <cell r="K3719" t="str">
            <v>INSUMO</v>
          </cell>
          <cell r="L3719">
            <v>6111</v>
          </cell>
          <cell r="M3719" t="str">
            <v>SERVENTE</v>
          </cell>
          <cell r="N3719" t="str">
            <v>H</v>
          </cell>
          <cell r="O3719">
            <v>3.4670000000000001</v>
          </cell>
          <cell r="P3719">
            <v>7.44</v>
          </cell>
          <cell r="Q3719">
            <v>25.82</v>
          </cell>
          <cell r="AD3719" t="str">
            <v>DROP</v>
          </cell>
          <cell r="AE3719" t="str">
            <v>DRENAGEM/OBRAS DE CONTENCAO/POCOS DE VISITA E CAIX</v>
          </cell>
          <cell r="AF3719">
            <v>28</v>
          </cell>
          <cell r="AG3719" t="str">
            <v>DRENOS</v>
          </cell>
          <cell r="AH3719">
            <v>0</v>
          </cell>
          <cell r="AI3719">
            <v>0</v>
          </cell>
        </row>
        <row r="3720">
          <cell r="G3720">
            <v>83673</v>
          </cell>
          <cell r="H3720" t="str">
            <v>TUBO CERAMICO PERFURADO (MANILHA BARRO VIDRADO) DN 150 MM PARA DRENAGEM - FORNECIMENTO E INSTALACAO</v>
          </cell>
          <cell r="I3720" t="str">
            <v>M</v>
          </cell>
          <cell r="J3720">
            <v>46.28</v>
          </cell>
          <cell r="K3720" t="str">
            <v>INSUMO</v>
          </cell>
          <cell r="L3720">
            <v>7595</v>
          </cell>
          <cell r="M3720" t="str">
            <v>NIVELADOR</v>
          </cell>
          <cell r="N3720" t="str">
            <v>H</v>
          </cell>
          <cell r="O3720">
            <v>0.08</v>
          </cell>
          <cell r="P3720">
            <v>7.63</v>
          </cell>
          <cell r="Q3720">
            <v>0.61</v>
          </cell>
          <cell r="AD3720" t="str">
            <v>DROP</v>
          </cell>
          <cell r="AE3720" t="str">
            <v>DRENAGEM/OBRAS DE CONTENCAO/POCOS DE VISITA E CAIX</v>
          </cell>
          <cell r="AF3720">
            <v>28</v>
          </cell>
          <cell r="AG3720" t="str">
            <v>DRENOS</v>
          </cell>
          <cell r="AH3720">
            <v>0</v>
          </cell>
          <cell r="AI3720">
            <v>0</v>
          </cell>
        </row>
        <row r="3721">
          <cell r="G3721">
            <v>83673</v>
          </cell>
          <cell r="H3721" t="str">
            <v>TUBO CERAMICO PERFURADO (MANILHA BARRO VIDRADO) DN 150 MM PARA DRENAGEM - FORNECIMENTO E INSTALACAO</v>
          </cell>
          <cell r="I3721" t="str">
            <v>M</v>
          </cell>
          <cell r="J3721">
            <v>46.28</v>
          </cell>
          <cell r="K3721" t="str">
            <v>INSUMO</v>
          </cell>
          <cell r="L3721">
            <v>12335</v>
          </cell>
          <cell r="M3721" t="str">
            <v>TUBO CERAMICO PERFURADO DN 150 MM - P/ DRENAGEM</v>
          </cell>
          <cell r="N3721" t="str">
            <v>M</v>
          </cell>
          <cell r="O3721">
            <v>1.1499999999999999</v>
          </cell>
          <cell r="P3721">
            <v>11.9</v>
          </cell>
          <cell r="Q3721">
            <v>13.68</v>
          </cell>
          <cell r="AD3721" t="str">
            <v>DROP</v>
          </cell>
          <cell r="AE3721" t="str">
            <v>DRENAGEM/OBRAS DE CONTENCAO/POCOS DE VISITA E CAIX</v>
          </cell>
          <cell r="AF3721">
            <v>28</v>
          </cell>
          <cell r="AG3721" t="str">
            <v>DRENOS</v>
          </cell>
          <cell r="AH3721">
            <v>0</v>
          </cell>
          <cell r="AI3721">
            <v>0</v>
          </cell>
        </row>
        <row r="3722">
          <cell r="G3722">
            <v>83674</v>
          </cell>
          <cell r="H3722" t="str">
            <v>TUBO CERAMICO PERFURADO (MANILHA BARRO VIDRADO) DN 200 MM PARA DRENAGEM - FORNECIMENTO E INSTALACAO</v>
          </cell>
          <cell r="I3722" t="str">
            <v>M</v>
          </cell>
          <cell r="J3722">
            <v>60.91</v>
          </cell>
          <cell r="R3722">
            <v>36.54</v>
          </cell>
          <cell r="S3722">
            <v>59.98</v>
          </cell>
          <cell r="T3722">
            <v>24.37</v>
          </cell>
          <cell r="U3722">
            <v>40.01</v>
          </cell>
          <cell r="V3722">
            <v>0</v>
          </cell>
          <cell r="W3722">
            <v>0</v>
          </cell>
          <cell r="X3722">
            <v>0</v>
          </cell>
          <cell r="Y3722">
            <v>0</v>
          </cell>
          <cell r="Z3722">
            <v>0</v>
          </cell>
          <cell r="AA3722">
            <v>0</v>
          </cell>
          <cell r="AB3722" t="str">
            <v>CAIXA REFERENCIAL</v>
          </cell>
          <cell r="AD3722" t="str">
            <v>DROP</v>
          </cell>
          <cell r="AE3722" t="str">
            <v>DRENAGEM/OBRAS DE CONTENCAO/POCOS DE VISITA E CAIX</v>
          </cell>
          <cell r="AF3722">
            <v>28</v>
          </cell>
          <cell r="AG3722" t="str">
            <v>DRENOS</v>
          </cell>
          <cell r="AH3722">
            <v>0</v>
          </cell>
          <cell r="AI3722">
            <v>0</v>
          </cell>
        </row>
        <row r="3723">
          <cell r="G3723">
            <v>83674</v>
          </cell>
          <cell r="H3723" t="str">
            <v>TUBO CERAMICO PERFURADO (MANILHA BARRO VIDRADO) DN 200 MM PARA DRENAGEM - FORNECIMENTO E INSTALACAO</v>
          </cell>
          <cell r="I3723" t="str">
            <v>M</v>
          </cell>
          <cell r="J3723">
            <v>60.91</v>
          </cell>
          <cell r="K3723" t="str">
            <v>INSUMO</v>
          </cell>
          <cell r="L3723">
            <v>370</v>
          </cell>
          <cell r="M3723" t="str">
            <v>AREIA MEDIA - POSTO JAZIDA / FORNECEDOR (SEM FRETE)</v>
          </cell>
          <cell r="N3723" t="str">
            <v>M3</v>
          </cell>
          <cell r="O3723">
            <v>3.0000000000000001E-3</v>
          </cell>
          <cell r="P3723">
            <v>72.95</v>
          </cell>
          <cell r="Q3723">
            <v>0.21</v>
          </cell>
          <cell r="AD3723" t="str">
            <v>DROP</v>
          </cell>
          <cell r="AE3723" t="str">
            <v>DRENAGEM/OBRAS DE CONTENCAO/POCOS DE VISITA E CAIX</v>
          </cell>
          <cell r="AF3723">
            <v>28</v>
          </cell>
          <cell r="AG3723" t="str">
            <v>DRENOS</v>
          </cell>
          <cell r="AH3723">
            <v>0</v>
          </cell>
          <cell r="AI3723">
            <v>0</v>
          </cell>
        </row>
        <row r="3724">
          <cell r="G3724">
            <v>83674</v>
          </cell>
          <cell r="H3724" t="str">
            <v>TUBO CERAMICO PERFURADO (MANILHA BARRO VIDRADO) DN 200 MM PARA DRENAGEM - FORNECIMENTO E INSTALACAO</v>
          </cell>
          <cell r="I3724" t="str">
            <v>M</v>
          </cell>
          <cell r="J3724">
            <v>60.91</v>
          </cell>
          <cell r="K3724" t="str">
            <v>INSUMO</v>
          </cell>
          <cell r="L3724">
            <v>1379</v>
          </cell>
          <cell r="M3724" t="str">
            <v>CIMENTO PORTLAND COMPOSTO CP II- 32</v>
          </cell>
          <cell r="N3724" t="str">
            <v>KG</v>
          </cell>
          <cell r="O3724">
            <v>1.42</v>
          </cell>
          <cell r="P3724">
            <v>0.44</v>
          </cell>
          <cell r="Q3724">
            <v>0.63</v>
          </cell>
          <cell r="AD3724" t="str">
            <v>DROP</v>
          </cell>
          <cell r="AE3724" t="str">
            <v>DRENAGEM/OBRAS DE CONTENCAO/POCOS DE VISITA E CAIX</v>
          </cell>
          <cell r="AF3724">
            <v>28</v>
          </cell>
          <cell r="AG3724" t="str">
            <v>DRENOS</v>
          </cell>
          <cell r="AH3724">
            <v>0</v>
          </cell>
          <cell r="AI3724">
            <v>0</v>
          </cell>
        </row>
        <row r="3725">
          <cell r="G3725">
            <v>83674</v>
          </cell>
          <cell r="H3725" t="str">
            <v>TUBO CERAMICO PERFURADO (MANILHA BARRO VIDRADO) DN 200 MM PARA DRENAGEM - FORNECIMENTO E INSTALACAO</v>
          </cell>
          <cell r="I3725" t="str">
            <v>M</v>
          </cell>
          <cell r="J3725">
            <v>60.91</v>
          </cell>
          <cell r="K3725" t="str">
            <v>INSUMO</v>
          </cell>
          <cell r="L3725">
            <v>4750</v>
          </cell>
          <cell r="M3725" t="str">
            <v>PEDREIRO</v>
          </cell>
          <cell r="N3725" t="str">
            <v>H</v>
          </cell>
          <cell r="O3725">
            <v>0.6</v>
          </cell>
          <cell r="P3725">
            <v>11.39</v>
          </cell>
          <cell r="Q3725">
            <v>6.83</v>
          </cell>
          <cell r="AD3725" t="str">
            <v>DROP</v>
          </cell>
          <cell r="AE3725" t="str">
            <v>DRENAGEM/OBRAS DE CONTENCAO/POCOS DE VISITA E CAIX</v>
          </cell>
          <cell r="AF3725">
            <v>28</v>
          </cell>
          <cell r="AG3725" t="str">
            <v>DRENOS</v>
          </cell>
          <cell r="AH3725">
            <v>0</v>
          </cell>
          <cell r="AI3725">
            <v>0</v>
          </cell>
        </row>
        <row r="3726">
          <cell r="G3726">
            <v>83674</v>
          </cell>
          <cell r="H3726" t="str">
            <v>TUBO CERAMICO PERFURADO (MANILHA BARRO VIDRADO) DN 200 MM PARA DRENAGEM - FORNECIMENTO E INSTALACAO</v>
          </cell>
          <cell r="I3726" t="str">
            <v>M</v>
          </cell>
          <cell r="J3726">
            <v>60.91</v>
          </cell>
          <cell r="K3726" t="str">
            <v>INSUMO</v>
          </cell>
          <cell r="L3726">
            <v>6111</v>
          </cell>
          <cell r="M3726" t="str">
            <v>SERVENTE</v>
          </cell>
          <cell r="N3726" t="str">
            <v>H</v>
          </cell>
          <cell r="O3726">
            <v>3.9059999999999997</v>
          </cell>
          <cell r="P3726">
            <v>7.44</v>
          </cell>
          <cell r="Q3726">
            <v>29.09</v>
          </cell>
          <cell r="AD3726" t="str">
            <v>DROP</v>
          </cell>
          <cell r="AE3726" t="str">
            <v>DRENAGEM/OBRAS DE CONTENCAO/POCOS DE VISITA E CAIX</v>
          </cell>
          <cell r="AF3726">
            <v>28</v>
          </cell>
          <cell r="AG3726" t="str">
            <v>DRENOS</v>
          </cell>
          <cell r="AH3726">
            <v>0</v>
          </cell>
          <cell r="AI3726">
            <v>0</v>
          </cell>
        </row>
        <row r="3727">
          <cell r="G3727">
            <v>83674</v>
          </cell>
          <cell r="H3727" t="str">
            <v>TUBO CERAMICO PERFURADO (MANILHA BARRO VIDRADO) DN 200 MM PARA DRENAGEM - FORNECIMENTO E INSTALACAO</v>
          </cell>
          <cell r="I3727" t="str">
            <v>M</v>
          </cell>
          <cell r="J3727">
            <v>60.91</v>
          </cell>
          <cell r="K3727" t="str">
            <v>INSUMO</v>
          </cell>
          <cell r="L3727">
            <v>7595</v>
          </cell>
          <cell r="M3727" t="str">
            <v>NIVELADOR</v>
          </cell>
          <cell r="N3727" t="str">
            <v>H</v>
          </cell>
          <cell r="O3727">
            <v>0.08</v>
          </cell>
          <cell r="P3727">
            <v>7.63</v>
          </cell>
          <cell r="Q3727">
            <v>0.61</v>
          </cell>
          <cell r="AD3727" t="str">
            <v>DROP</v>
          </cell>
          <cell r="AE3727" t="str">
            <v>DRENAGEM/OBRAS DE CONTENCAO/POCOS DE VISITA E CAIX</v>
          </cell>
          <cell r="AF3727">
            <v>28</v>
          </cell>
          <cell r="AG3727" t="str">
            <v>DRENOS</v>
          </cell>
          <cell r="AH3727">
            <v>0</v>
          </cell>
          <cell r="AI3727">
            <v>0</v>
          </cell>
        </row>
        <row r="3728">
          <cell r="G3728">
            <v>83674</v>
          </cell>
          <cell r="H3728" t="str">
            <v>TUBO CERAMICO PERFURADO (MANILHA BARRO VIDRADO) DN 200 MM PARA DRENAGEM - FORNECIMENTO E INSTALACAO</v>
          </cell>
          <cell r="I3728" t="str">
            <v>M</v>
          </cell>
          <cell r="J3728">
            <v>60.91</v>
          </cell>
          <cell r="K3728" t="str">
            <v>INSUMO</v>
          </cell>
          <cell r="L3728">
            <v>12336</v>
          </cell>
          <cell r="M3728" t="str">
            <v>TUBO CERAMICO PERFURADO DN 200 MM - P/ DRENAGEM</v>
          </cell>
          <cell r="N3728" t="str">
            <v>M</v>
          </cell>
          <cell r="O3728">
            <v>1.1399999999999999</v>
          </cell>
          <cell r="P3728">
            <v>20.63</v>
          </cell>
          <cell r="Q3728">
            <v>23.52</v>
          </cell>
          <cell r="AD3728" t="str">
            <v>DROP</v>
          </cell>
          <cell r="AE3728" t="str">
            <v>DRENAGEM/OBRAS DE CONTENCAO/POCOS DE VISITA E CAIX</v>
          </cell>
          <cell r="AF3728">
            <v>28</v>
          </cell>
          <cell r="AG3728" t="str">
            <v>DRENOS</v>
          </cell>
          <cell r="AH3728">
            <v>0</v>
          </cell>
          <cell r="AI3728">
            <v>0</v>
          </cell>
        </row>
        <row r="3729">
          <cell r="G3729">
            <v>83675</v>
          </cell>
          <cell r="H3729" t="str">
            <v>TUBO CONCRETO SIMPLES DN 200 MM PARA DRENAGEM - FORNECIMENTO E INSTALACAO, INCLUSIVE ESCAVACAO MANUAL 1M3/M.</v>
          </cell>
          <cell r="I3729" t="str">
            <v>M</v>
          </cell>
          <cell r="J3729">
            <v>62.31</v>
          </cell>
          <cell r="R3729">
            <v>30.04</v>
          </cell>
          <cell r="S3729">
            <v>48.21</v>
          </cell>
          <cell r="T3729">
            <v>32.26</v>
          </cell>
          <cell r="U3729">
            <v>51.78</v>
          </cell>
          <cell r="V3729">
            <v>0</v>
          </cell>
          <cell r="W3729">
            <v>0</v>
          </cell>
          <cell r="X3729">
            <v>0</v>
          </cell>
          <cell r="Y3729">
            <v>0</v>
          </cell>
          <cell r="Z3729">
            <v>0</v>
          </cell>
          <cell r="AA3729">
            <v>0</v>
          </cell>
          <cell r="AB3729" t="str">
            <v>CAIXA REFERENCIAL</v>
          </cell>
          <cell r="AD3729" t="str">
            <v>DROP</v>
          </cell>
          <cell r="AE3729" t="str">
            <v>DRENAGEM/OBRAS DE CONTENCAO/POCOS DE VISITA E CAIX</v>
          </cell>
          <cell r="AF3729">
            <v>28</v>
          </cell>
          <cell r="AG3729" t="str">
            <v>DRENOS</v>
          </cell>
          <cell r="AH3729">
            <v>0</v>
          </cell>
          <cell r="AI3729">
            <v>0</v>
          </cell>
        </row>
        <row r="3730">
          <cell r="G3730">
            <v>83675</v>
          </cell>
          <cell r="H3730" t="str">
            <v>TUBO CONCRETO SIMPLES DN 200 MM PARA DRENAGEM - FORNECIMENTO E INSTALACAO, INCLUSIVE ESCAVACAO MANUAL 1M3/M.</v>
          </cell>
          <cell r="I3730" t="str">
            <v>M</v>
          </cell>
          <cell r="J3730">
            <v>62.31</v>
          </cell>
          <cell r="K3730" t="str">
            <v>INSUMO</v>
          </cell>
          <cell r="L3730">
            <v>370</v>
          </cell>
          <cell r="M3730" t="str">
            <v>AREIA MEDIA - POSTO JAZIDA / FORNECEDOR (SEM FRETE)</v>
          </cell>
          <cell r="N3730" t="str">
            <v>M3</v>
          </cell>
          <cell r="O3730">
            <v>5.0000000000000001E-4</v>
          </cell>
          <cell r="P3730">
            <v>72.95</v>
          </cell>
          <cell r="Q3730">
            <v>0.03</v>
          </cell>
          <cell r="AD3730" t="str">
            <v>DROP</v>
          </cell>
          <cell r="AE3730" t="str">
            <v>DRENAGEM/OBRAS DE CONTENCAO/POCOS DE VISITA E CAIX</v>
          </cell>
          <cell r="AF3730">
            <v>28</v>
          </cell>
          <cell r="AG3730" t="str">
            <v>DRENOS</v>
          </cell>
          <cell r="AH3730">
            <v>0</v>
          </cell>
          <cell r="AI3730">
            <v>0</v>
          </cell>
        </row>
        <row r="3731">
          <cell r="G3731">
            <v>83675</v>
          </cell>
          <cell r="H3731" t="str">
            <v>TUBO CONCRETO SIMPLES DN 200 MM PARA DRENAGEM - FORNECIMENTO E INSTALACAO, INCLUSIVE ESCAVACAO MANUAL 1M3/M.</v>
          </cell>
          <cell r="I3731" t="str">
            <v>M</v>
          </cell>
          <cell r="J3731">
            <v>62.31</v>
          </cell>
          <cell r="K3731" t="str">
            <v>INSUMO</v>
          </cell>
          <cell r="L3731">
            <v>1379</v>
          </cell>
          <cell r="M3731" t="str">
            <v>CIMENTO PORTLAND COMPOSTO CP II- 32</v>
          </cell>
          <cell r="N3731" t="str">
            <v>KG</v>
          </cell>
          <cell r="O3731">
            <v>0.22499999999999998</v>
          </cell>
          <cell r="P3731">
            <v>0.44</v>
          </cell>
          <cell r="Q3731">
            <v>0.1</v>
          </cell>
          <cell r="AD3731" t="str">
            <v>DROP</v>
          </cell>
          <cell r="AE3731" t="str">
            <v>DRENAGEM/OBRAS DE CONTENCAO/POCOS DE VISITA E CAIX</v>
          </cell>
          <cell r="AF3731">
            <v>28</v>
          </cell>
          <cell r="AG3731" t="str">
            <v>DRENOS</v>
          </cell>
          <cell r="AH3731">
            <v>0</v>
          </cell>
          <cell r="AI3731">
            <v>0</v>
          </cell>
        </row>
        <row r="3732">
          <cell r="G3732">
            <v>83675</v>
          </cell>
          <cell r="H3732" t="str">
            <v>TUBO CONCRETO SIMPLES DN 200 MM PARA DRENAGEM - FORNECIMENTO E INSTALACAO, INCLUSIVE ESCAVACAO MANUAL 1M3/M.</v>
          </cell>
          <cell r="I3732" t="str">
            <v>M</v>
          </cell>
          <cell r="J3732">
            <v>62.31</v>
          </cell>
          <cell r="K3732" t="str">
            <v>INSUMO</v>
          </cell>
          <cell r="L3732">
            <v>4750</v>
          </cell>
          <cell r="M3732" t="str">
            <v>PEDREIRO</v>
          </cell>
          <cell r="N3732" t="str">
            <v>H</v>
          </cell>
          <cell r="O3732">
            <v>0.1613</v>
          </cell>
          <cell r="P3732">
            <v>11.39</v>
          </cell>
          <cell r="Q3732">
            <v>1.83</v>
          </cell>
          <cell r="AD3732" t="str">
            <v>DROP</v>
          </cell>
          <cell r="AE3732" t="str">
            <v>DRENAGEM/OBRAS DE CONTENCAO/POCOS DE VISITA E CAIX</v>
          </cell>
          <cell r="AF3732">
            <v>28</v>
          </cell>
          <cell r="AG3732" t="str">
            <v>DRENOS</v>
          </cell>
          <cell r="AH3732">
            <v>0</v>
          </cell>
          <cell r="AI3732">
            <v>0</v>
          </cell>
        </row>
        <row r="3733">
          <cell r="G3733">
            <v>83675</v>
          </cell>
          <cell r="H3733" t="str">
            <v>TUBO CONCRETO SIMPLES DN 200 MM PARA DRENAGEM - FORNECIMENTO E INSTALACAO, INCLUSIVE ESCAVACAO MANUAL 1M3/M.</v>
          </cell>
          <cell r="I3733" t="str">
            <v>M</v>
          </cell>
          <cell r="J3733">
            <v>62.31</v>
          </cell>
          <cell r="K3733" t="str">
            <v>INSUMO</v>
          </cell>
          <cell r="L3733">
            <v>6111</v>
          </cell>
          <cell r="M3733" t="str">
            <v>SERVENTE</v>
          </cell>
          <cell r="N3733" t="str">
            <v>H</v>
          </cell>
          <cell r="O3733">
            <v>3.7865000000000002</v>
          </cell>
          <cell r="P3733">
            <v>7.44</v>
          </cell>
          <cell r="Q3733">
            <v>28.2</v>
          </cell>
          <cell r="AD3733" t="str">
            <v>DROP</v>
          </cell>
          <cell r="AE3733" t="str">
            <v>DRENAGEM/OBRAS DE CONTENCAO/POCOS DE VISITA E CAIX</v>
          </cell>
          <cell r="AF3733">
            <v>28</v>
          </cell>
          <cell r="AG3733" t="str">
            <v>DRENOS</v>
          </cell>
          <cell r="AH3733">
            <v>0</v>
          </cell>
          <cell r="AI3733">
            <v>0</v>
          </cell>
        </row>
        <row r="3734">
          <cell r="G3734">
            <v>83675</v>
          </cell>
          <cell r="H3734" t="str">
            <v>TUBO CONCRETO SIMPLES DN 200 MM PARA DRENAGEM - FORNECIMENTO E INSTALACAO, INCLUSIVE ESCAVACAO MANUAL 1M3/M.</v>
          </cell>
          <cell r="I3734" t="str">
            <v>M</v>
          </cell>
          <cell r="J3734">
            <v>62.31</v>
          </cell>
          <cell r="K3734" t="str">
            <v>INSUMO</v>
          </cell>
          <cell r="L3734">
            <v>7778</v>
          </cell>
          <cell r="M3734" t="str">
            <v>TUBO CONCRETO SIMPLES CLASSE- PS1, PB NBR-8890 DN 200MM P/AGUAS PLUVIAIS</v>
          </cell>
          <cell r="N3734" t="str">
            <v>M</v>
          </cell>
          <cell r="O3734">
            <v>1</v>
          </cell>
          <cell r="P3734">
            <v>32.130000000000003</v>
          </cell>
          <cell r="Q3734">
            <v>32.130000000000003</v>
          </cell>
          <cell r="AD3734" t="str">
            <v>DROP</v>
          </cell>
          <cell r="AE3734" t="str">
            <v>DRENAGEM/OBRAS DE CONTENCAO/POCOS DE VISITA E CAIX</v>
          </cell>
          <cell r="AF3734">
            <v>28</v>
          </cell>
          <cell r="AG3734" t="str">
            <v>DRENOS</v>
          </cell>
          <cell r="AH3734">
            <v>0</v>
          </cell>
          <cell r="AI3734">
            <v>0</v>
          </cell>
        </row>
        <row r="3735">
          <cell r="G3735">
            <v>83676</v>
          </cell>
          <cell r="H3735" t="str">
            <v>TUBO CONCRETO SIMPLES DN 300 MM PARA DRENAGEM - FORNECIMENTO E INSTALACAO INCLUSIVE ESCAVACAO MANUAL 1M3/M</v>
          </cell>
          <cell r="I3735" t="str">
            <v>M</v>
          </cell>
          <cell r="J3735">
            <v>82.08</v>
          </cell>
          <cell r="R3735">
            <v>37.31</v>
          </cell>
          <cell r="S3735">
            <v>45.46</v>
          </cell>
          <cell r="T3735">
            <v>44.76</v>
          </cell>
          <cell r="U3735">
            <v>54.53</v>
          </cell>
          <cell r="V3735">
            <v>0</v>
          </cell>
          <cell r="W3735">
            <v>0</v>
          </cell>
          <cell r="X3735">
            <v>0</v>
          </cell>
          <cell r="Y3735">
            <v>0</v>
          </cell>
          <cell r="Z3735">
            <v>0</v>
          </cell>
          <cell r="AA3735">
            <v>0</v>
          </cell>
          <cell r="AB3735" t="str">
            <v>CAIXA REFERENCIAL</v>
          </cell>
          <cell r="AD3735" t="str">
            <v>DROP</v>
          </cell>
          <cell r="AE3735" t="str">
            <v>DRENAGEM/OBRAS DE CONTENCAO/POCOS DE VISITA E CAIX</v>
          </cell>
          <cell r="AF3735">
            <v>28</v>
          </cell>
          <cell r="AG3735" t="str">
            <v>DRENOS</v>
          </cell>
          <cell r="AH3735">
            <v>0</v>
          </cell>
          <cell r="AI3735">
            <v>0</v>
          </cell>
        </row>
        <row r="3736">
          <cell r="G3736">
            <v>83676</v>
          </cell>
          <cell r="H3736" t="str">
            <v>TUBO CONCRETO SIMPLES DN 300 MM PARA DRENAGEM - FORNECIMENTO E INSTALACAO INCLUSIVE ESCAVACAO MANUAL 1M3/M</v>
          </cell>
          <cell r="I3736" t="str">
            <v>M</v>
          </cell>
          <cell r="J3736">
            <v>82.08</v>
          </cell>
          <cell r="K3736" t="str">
            <v>INSUMO</v>
          </cell>
          <cell r="L3736">
            <v>370</v>
          </cell>
          <cell r="M3736" t="str">
            <v>AREIA MEDIA - POSTO JAZIDA / FORNECEDOR (SEM FRETE)</v>
          </cell>
          <cell r="N3736" t="str">
            <v>M3</v>
          </cell>
          <cell r="O3736">
            <v>1E-3</v>
          </cell>
          <cell r="P3736">
            <v>72.95</v>
          </cell>
          <cell r="Q3736">
            <v>7.0000000000000007E-2</v>
          </cell>
          <cell r="AD3736" t="str">
            <v>DROP</v>
          </cell>
          <cell r="AE3736" t="str">
            <v>DRENAGEM/OBRAS DE CONTENCAO/POCOS DE VISITA E CAIX</v>
          </cell>
          <cell r="AF3736">
            <v>28</v>
          </cell>
          <cell r="AG3736" t="str">
            <v>DRENOS</v>
          </cell>
          <cell r="AH3736">
            <v>0</v>
          </cell>
          <cell r="AI3736">
            <v>0</v>
          </cell>
        </row>
        <row r="3737">
          <cell r="G3737">
            <v>83676</v>
          </cell>
          <cell r="H3737" t="str">
            <v>TUBO CONCRETO SIMPLES DN 300 MM PARA DRENAGEM - FORNECIMENTO E INSTALACAO INCLUSIVE ESCAVACAO MANUAL 1M3/M</v>
          </cell>
          <cell r="I3737" t="str">
            <v>M</v>
          </cell>
          <cell r="J3737">
            <v>82.08</v>
          </cell>
          <cell r="K3737" t="str">
            <v>INSUMO</v>
          </cell>
          <cell r="L3737">
            <v>1379</v>
          </cell>
          <cell r="M3737" t="str">
            <v>CIMENTO PORTLAND COMPOSTO CP II- 32</v>
          </cell>
          <cell r="N3737" t="str">
            <v>KG</v>
          </cell>
          <cell r="O3737">
            <v>0.44999999999999996</v>
          </cell>
          <cell r="P3737">
            <v>0.44</v>
          </cell>
          <cell r="Q3737">
            <v>0.2</v>
          </cell>
          <cell r="AD3737" t="str">
            <v>DROP</v>
          </cell>
          <cell r="AE3737" t="str">
            <v>DRENAGEM/OBRAS DE CONTENCAO/POCOS DE VISITA E CAIX</v>
          </cell>
          <cell r="AF3737">
            <v>28</v>
          </cell>
          <cell r="AG3737" t="str">
            <v>DRENOS</v>
          </cell>
          <cell r="AH3737">
            <v>0</v>
          </cell>
          <cell r="AI3737">
            <v>0</v>
          </cell>
        </row>
        <row r="3738">
          <cell r="G3738">
            <v>83676</v>
          </cell>
          <cell r="H3738" t="str">
            <v>TUBO CONCRETO SIMPLES DN 300 MM PARA DRENAGEM - FORNECIMENTO E INSTALACAO INCLUSIVE ESCAVACAO MANUAL 1M3/M</v>
          </cell>
          <cell r="I3738" t="str">
            <v>M</v>
          </cell>
          <cell r="J3738">
            <v>82.08</v>
          </cell>
          <cell r="K3738" t="str">
            <v>INSUMO</v>
          </cell>
          <cell r="L3738">
            <v>4750</v>
          </cell>
          <cell r="M3738" t="str">
            <v>PEDREIRO</v>
          </cell>
          <cell r="N3738" t="str">
            <v>H</v>
          </cell>
          <cell r="O3738">
            <v>0.22</v>
          </cell>
          <cell r="P3738">
            <v>11.39</v>
          </cell>
          <cell r="Q3738">
            <v>2.5</v>
          </cell>
          <cell r="AD3738" t="str">
            <v>DROP</v>
          </cell>
          <cell r="AE3738" t="str">
            <v>DRENAGEM/OBRAS DE CONTENCAO/POCOS DE VISITA E CAIX</v>
          </cell>
          <cell r="AF3738">
            <v>28</v>
          </cell>
          <cell r="AG3738" t="str">
            <v>DRENOS</v>
          </cell>
          <cell r="AH3738">
            <v>0</v>
          </cell>
          <cell r="AI3738">
            <v>0</v>
          </cell>
        </row>
        <row r="3739">
          <cell r="G3739">
            <v>83676</v>
          </cell>
          <cell r="H3739" t="str">
            <v>TUBO CONCRETO SIMPLES DN 300 MM PARA DRENAGEM - FORNECIMENTO E INSTALACAO INCLUSIVE ESCAVACAO MANUAL 1M3/M</v>
          </cell>
          <cell r="I3739" t="str">
            <v>M</v>
          </cell>
          <cell r="J3739">
            <v>82.08</v>
          </cell>
          <cell r="K3739" t="str">
            <v>INSUMO</v>
          </cell>
          <cell r="L3739">
            <v>6111</v>
          </cell>
          <cell r="M3739" t="str">
            <v>SERVENTE</v>
          </cell>
          <cell r="N3739" t="str">
            <v>H</v>
          </cell>
          <cell r="O3739">
            <v>4.6738</v>
          </cell>
          <cell r="P3739">
            <v>7.44</v>
          </cell>
          <cell r="Q3739">
            <v>34.81</v>
          </cell>
          <cell r="AD3739" t="str">
            <v>DROP</v>
          </cell>
          <cell r="AE3739" t="str">
            <v>DRENAGEM/OBRAS DE CONTENCAO/POCOS DE VISITA E CAIX</v>
          </cell>
          <cell r="AF3739">
            <v>28</v>
          </cell>
          <cell r="AG3739" t="str">
            <v>DRENOS</v>
          </cell>
          <cell r="AH3739">
            <v>0</v>
          </cell>
          <cell r="AI3739">
            <v>0</v>
          </cell>
        </row>
        <row r="3740">
          <cell r="G3740">
            <v>83676</v>
          </cell>
          <cell r="H3740" t="str">
            <v>TUBO CONCRETO SIMPLES DN 300 MM PARA DRENAGEM - FORNECIMENTO E INSTALACAO INCLUSIVE ESCAVACAO MANUAL 1M3/M</v>
          </cell>
          <cell r="I3740" t="str">
            <v>M</v>
          </cell>
          <cell r="J3740">
            <v>82.08</v>
          </cell>
          <cell r="K3740" t="str">
            <v>INSUMO</v>
          </cell>
          <cell r="L3740">
            <v>7796</v>
          </cell>
          <cell r="M3740" t="str">
            <v>TUBO CONCRETO SIMPLES CLASSE PS1, PB NBR-8890 DN 300MM P/AGUAS PLUVIAIS</v>
          </cell>
          <cell r="N3740" t="str">
            <v>M</v>
          </cell>
          <cell r="O3740">
            <v>1</v>
          </cell>
          <cell r="P3740">
            <v>44.49</v>
          </cell>
          <cell r="Q3740">
            <v>44.49</v>
          </cell>
          <cell r="AD3740" t="str">
            <v>DROP</v>
          </cell>
          <cell r="AE3740" t="str">
            <v>DRENAGEM/OBRAS DE CONTENCAO/POCOS DE VISITA E CAIX</v>
          </cell>
          <cell r="AF3740">
            <v>28</v>
          </cell>
          <cell r="AG3740" t="str">
            <v>DRENOS</v>
          </cell>
          <cell r="AH3740">
            <v>0</v>
          </cell>
          <cell r="AI3740">
            <v>0</v>
          </cell>
        </row>
        <row r="3741">
          <cell r="G3741">
            <v>83677</v>
          </cell>
          <cell r="H3741" t="str">
            <v>TUBO CONCRETO SIMPLES DN 400 MM PARA DRENAGEM - FORNECIMENTO E INSTALACAO INCLUSIVE ESCAVACAO MANUAL 1,5M3/M</v>
          </cell>
          <cell r="I3741" t="str">
            <v>M</v>
          </cell>
          <cell r="J3741">
            <v>102.96</v>
          </cell>
          <cell r="R3741">
            <v>45.63</v>
          </cell>
          <cell r="S3741">
            <v>44.32</v>
          </cell>
          <cell r="T3741">
            <v>57.32</v>
          </cell>
          <cell r="U3741">
            <v>55.67</v>
          </cell>
          <cell r="V3741">
            <v>0</v>
          </cell>
          <cell r="W3741">
            <v>0</v>
          </cell>
          <cell r="X3741">
            <v>0</v>
          </cell>
          <cell r="Y3741">
            <v>0</v>
          </cell>
          <cell r="Z3741">
            <v>0</v>
          </cell>
          <cell r="AA3741">
            <v>0</v>
          </cell>
          <cell r="AB3741" t="str">
            <v>CAIXA REFERENCIAL</v>
          </cell>
          <cell r="AD3741" t="str">
            <v>DROP</v>
          </cell>
          <cell r="AE3741" t="str">
            <v>DRENAGEM/OBRAS DE CONTENCAO/POCOS DE VISITA E CAIX</v>
          </cell>
          <cell r="AF3741">
            <v>28</v>
          </cell>
          <cell r="AG3741" t="str">
            <v>DRENOS</v>
          </cell>
          <cell r="AH3741">
            <v>0</v>
          </cell>
          <cell r="AI3741">
            <v>0</v>
          </cell>
        </row>
        <row r="3742">
          <cell r="G3742">
            <v>83677</v>
          </cell>
          <cell r="H3742" t="str">
            <v>TUBO CONCRETO SIMPLES DN 400 MM PARA DRENAGEM - FORNECIMENTO E INSTALACAO INCLUSIVE ESCAVACAO MANUAL 1,5M3/M</v>
          </cell>
          <cell r="I3742" t="str">
            <v>M</v>
          </cell>
          <cell r="J3742">
            <v>102.96</v>
          </cell>
          <cell r="K3742" t="str">
            <v>INSUMO</v>
          </cell>
          <cell r="L3742">
            <v>370</v>
          </cell>
          <cell r="M3742" t="str">
            <v>AREIA MEDIA - POSTO JAZIDA / FORNECEDOR (SEM FRETE)</v>
          </cell>
          <cell r="N3742" t="str">
            <v>M3</v>
          </cell>
          <cell r="O3742">
            <v>2E-3</v>
          </cell>
          <cell r="P3742">
            <v>72.95</v>
          </cell>
          <cell r="Q3742">
            <v>0.14000000000000001</v>
          </cell>
          <cell r="AD3742" t="str">
            <v>DROP</v>
          </cell>
          <cell r="AE3742" t="str">
            <v>DRENAGEM/OBRAS DE CONTENCAO/POCOS DE VISITA E CAIX</v>
          </cell>
          <cell r="AF3742">
            <v>28</v>
          </cell>
          <cell r="AG3742" t="str">
            <v>DRENOS</v>
          </cell>
          <cell r="AH3742">
            <v>0</v>
          </cell>
          <cell r="AI3742">
            <v>0</v>
          </cell>
        </row>
        <row r="3743">
          <cell r="G3743">
            <v>83677</v>
          </cell>
          <cell r="H3743" t="str">
            <v>TUBO CONCRETO SIMPLES DN 400 MM PARA DRENAGEM - FORNECIMENTO E INSTALACAO INCLUSIVE ESCAVACAO MANUAL 1,5M3/M</v>
          </cell>
          <cell r="I3743" t="str">
            <v>M</v>
          </cell>
          <cell r="J3743">
            <v>102.96</v>
          </cell>
          <cell r="K3743" t="str">
            <v>INSUMO</v>
          </cell>
          <cell r="L3743">
            <v>1379</v>
          </cell>
          <cell r="M3743" t="str">
            <v>CIMENTO PORTLAND COMPOSTO CP II- 32</v>
          </cell>
          <cell r="N3743" t="str">
            <v>KG</v>
          </cell>
          <cell r="O3743">
            <v>0.89999999999999991</v>
          </cell>
          <cell r="P3743">
            <v>0.44</v>
          </cell>
          <cell r="Q3743">
            <v>0.4</v>
          </cell>
          <cell r="AD3743" t="str">
            <v>DROP</v>
          </cell>
          <cell r="AE3743" t="str">
            <v>DRENAGEM/OBRAS DE CONTENCAO/POCOS DE VISITA E CAIX</v>
          </cell>
          <cell r="AF3743">
            <v>28</v>
          </cell>
          <cell r="AG3743" t="str">
            <v>DRENOS</v>
          </cell>
          <cell r="AH3743">
            <v>0</v>
          </cell>
          <cell r="AI3743">
            <v>0</v>
          </cell>
        </row>
        <row r="3744">
          <cell r="G3744">
            <v>83677</v>
          </cell>
          <cell r="H3744" t="str">
            <v>TUBO CONCRETO SIMPLES DN 400 MM PARA DRENAGEM - FORNECIMENTO E INSTALACAO INCLUSIVE ESCAVACAO MANUAL 1,5M3/M</v>
          </cell>
          <cell r="I3744" t="str">
            <v>M</v>
          </cell>
          <cell r="J3744">
            <v>102.96</v>
          </cell>
          <cell r="K3744" t="str">
            <v>INSUMO</v>
          </cell>
          <cell r="L3744">
            <v>4750</v>
          </cell>
          <cell r="M3744" t="str">
            <v>PEDREIRO</v>
          </cell>
          <cell r="N3744" t="str">
            <v>H</v>
          </cell>
          <cell r="O3744">
            <v>0.3</v>
          </cell>
          <cell r="P3744">
            <v>11.39</v>
          </cell>
          <cell r="Q3744">
            <v>3.41</v>
          </cell>
          <cell r="AD3744" t="str">
            <v>DROP</v>
          </cell>
          <cell r="AE3744" t="str">
            <v>DRENAGEM/OBRAS DE CONTENCAO/POCOS DE VISITA E CAIX</v>
          </cell>
          <cell r="AF3744">
            <v>28</v>
          </cell>
          <cell r="AG3744" t="str">
            <v>DRENOS</v>
          </cell>
          <cell r="AH3744">
            <v>0</v>
          </cell>
          <cell r="AI3744">
            <v>0</v>
          </cell>
        </row>
        <row r="3745">
          <cell r="G3745">
            <v>83677</v>
          </cell>
          <cell r="H3745" t="str">
            <v>TUBO CONCRETO SIMPLES DN 400 MM PARA DRENAGEM - FORNECIMENTO E INSTALACAO INCLUSIVE ESCAVACAO MANUAL 1,5M3/M</v>
          </cell>
          <cell r="I3745" t="str">
            <v>M</v>
          </cell>
          <cell r="J3745">
            <v>102.96</v>
          </cell>
          <cell r="K3745" t="str">
            <v>INSUMO</v>
          </cell>
          <cell r="L3745">
            <v>6111</v>
          </cell>
          <cell r="M3745" t="str">
            <v>SERVENTE</v>
          </cell>
          <cell r="N3745" t="str">
            <v>H</v>
          </cell>
          <cell r="O3745">
            <v>5.6678999999999995</v>
          </cell>
          <cell r="P3745">
            <v>7.44</v>
          </cell>
          <cell r="Q3745">
            <v>42.21</v>
          </cell>
          <cell r="AD3745" t="str">
            <v>DROP</v>
          </cell>
          <cell r="AE3745" t="str">
            <v>DRENAGEM/OBRAS DE CONTENCAO/POCOS DE VISITA E CAIX</v>
          </cell>
          <cell r="AF3745">
            <v>28</v>
          </cell>
          <cell r="AG3745" t="str">
            <v>DRENOS</v>
          </cell>
          <cell r="AH3745">
            <v>0</v>
          </cell>
          <cell r="AI3745">
            <v>0</v>
          </cell>
        </row>
        <row r="3746">
          <cell r="G3746">
            <v>83677</v>
          </cell>
          <cell r="H3746" t="str">
            <v>TUBO CONCRETO SIMPLES DN 400 MM PARA DRENAGEM - FORNECIMENTO E INSTALACAO INCLUSIVE ESCAVACAO MANUAL 1,5M3/M</v>
          </cell>
          <cell r="I3746" t="str">
            <v>M</v>
          </cell>
          <cell r="J3746">
            <v>102.96</v>
          </cell>
          <cell r="K3746" t="str">
            <v>INSUMO</v>
          </cell>
          <cell r="L3746">
            <v>7781</v>
          </cell>
          <cell r="M3746" t="str">
            <v>TUBO CONCRETO SIMPLES CLASSE -PS1 PB NBR-8890 DN 400 MM P/AGUAS PLUVIAIS</v>
          </cell>
          <cell r="N3746" t="str">
            <v>M</v>
          </cell>
          <cell r="O3746">
            <v>1</v>
          </cell>
          <cell r="P3746">
            <v>56.77</v>
          </cell>
          <cell r="Q3746">
            <v>56.77</v>
          </cell>
          <cell r="AD3746" t="str">
            <v>DROP</v>
          </cell>
          <cell r="AE3746" t="str">
            <v>DRENAGEM/OBRAS DE CONTENCAO/POCOS DE VISITA E CAIX</v>
          </cell>
          <cell r="AF3746">
            <v>28</v>
          </cell>
          <cell r="AG3746" t="str">
            <v>DRENOS</v>
          </cell>
          <cell r="AH3746">
            <v>0</v>
          </cell>
          <cell r="AI3746">
            <v>0</v>
          </cell>
        </row>
        <row r="3747">
          <cell r="G3747">
            <v>83678</v>
          </cell>
          <cell r="H3747" t="str">
            <v>TUBO CONCRETO SIMPLES DN 500 MM PARA DRENAGEM - FORNECIMENTO E INSTALACAO INCLUSIVE ESCAVACAO MANUAL 2M3/M</v>
          </cell>
          <cell r="I3747" t="str">
            <v>M</v>
          </cell>
          <cell r="J3747">
            <v>142.63</v>
          </cell>
          <cell r="R3747">
            <v>55.3</v>
          </cell>
          <cell r="S3747">
            <v>38.770000000000003</v>
          </cell>
          <cell r="T3747">
            <v>87.32</v>
          </cell>
          <cell r="U3747">
            <v>61.22</v>
          </cell>
          <cell r="V3747">
            <v>0</v>
          </cell>
          <cell r="W3747">
            <v>0</v>
          </cell>
          <cell r="X3747">
            <v>0</v>
          </cell>
          <cell r="Y3747">
            <v>0</v>
          </cell>
          <cell r="Z3747">
            <v>0</v>
          </cell>
          <cell r="AA3747">
            <v>0</v>
          </cell>
          <cell r="AB3747" t="str">
            <v>CAIXA REFERENCIAL</v>
          </cell>
          <cell r="AD3747" t="str">
            <v>DROP</v>
          </cell>
          <cell r="AE3747" t="str">
            <v>DRENAGEM/OBRAS DE CONTENCAO/POCOS DE VISITA E CAIX</v>
          </cell>
          <cell r="AF3747">
            <v>28</v>
          </cell>
          <cell r="AG3747" t="str">
            <v>DRENOS</v>
          </cell>
          <cell r="AH3747">
            <v>0</v>
          </cell>
          <cell r="AI3747">
            <v>0</v>
          </cell>
        </row>
        <row r="3748">
          <cell r="G3748">
            <v>83678</v>
          </cell>
          <cell r="H3748" t="str">
            <v>TUBO CONCRETO SIMPLES DN 500 MM PARA DRENAGEM - FORNECIMENTO E INSTALACAO INCLUSIVE ESCAVACAO MANUAL 2M3/M</v>
          </cell>
          <cell r="I3748" t="str">
            <v>M</v>
          </cell>
          <cell r="J3748">
            <v>142.63</v>
          </cell>
          <cell r="K3748" t="str">
            <v>INSUMO</v>
          </cell>
          <cell r="L3748">
            <v>370</v>
          </cell>
          <cell r="M3748" t="str">
            <v>AREIA MEDIA - POSTO JAZIDA / FORNECEDOR (SEM FRETE)</v>
          </cell>
          <cell r="N3748" t="str">
            <v>M3</v>
          </cell>
          <cell r="O3748">
            <v>3.0000000000000001E-3</v>
          </cell>
          <cell r="P3748">
            <v>72.95</v>
          </cell>
          <cell r="Q3748">
            <v>0.21</v>
          </cell>
          <cell r="AD3748" t="str">
            <v>DROP</v>
          </cell>
          <cell r="AE3748" t="str">
            <v>DRENAGEM/OBRAS DE CONTENCAO/POCOS DE VISITA E CAIX</v>
          </cell>
          <cell r="AF3748">
            <v>28</v>
          </cell>
          <cell r="AG3748" t="str">
            <v>DRENOS</v>
          </cell>
          <cell r="AH3748">
            <v>0</v>
          </cell>
          <cell r="AI3748">
            <v>0</v>
          </cell>
        </row>
        <row r="3749">
          <cell r="G3749">
            <v>83678</v>
          </cell>
          <cell r="H3749" t="str">
            <v>TUBO CONCRETO SIMPLES DN 500 MM PARA DRENAGEM - FORNECIMENTO E INSTALACAO INCLUSIVE ESCAVACAO MANUAL 2M3/M</v>
          </cell>
          <cell r="I3749" t="str">
            <v>M</v>
          </cell>
          <cell r="J3749">
            <v>142.63</v>
          </cell>
          <cell r="K3749" t="str">
            <v>INSUMO</v>
          </cell>
          <cell r="L3749">
            <v>1379</v>
          </cell>
          <cell r="M3749" t="str">
            <v>CIMENTO PORTLAND COMPOSTO CP II- 32</v>
          </cell>
          <cell r="N3749" t="str">
            <v>KG</v>
          </cell>
          <cell r="O3749">
            <v>1.35</v>
          </cell>
          <cell r="P3749">
            <v>0.44</v>
          </cell>
          <cell r="Q3749">
            <v>0.6</v>
          </cell>
          <cell r="AD3749" t="str">
            <v>DROP</v>
          </cell>
          <cell r="AE3749" t="str">
            <v>DRENAGEM/OBRAS DE CONTENCAO/POCOS DE VISITA E CAIX</v>
          </cell>
          <cell r="AF3749">
            <v>28</v>
          </cell>
          <cell r="AG3749" t="str">
            <v>DRENOS</v>
          </cell>
          <cell r="AH3749">
            <v>0</v>
          </cell>
          <cell r="AI3749">
            <v>0</v>
          </cell>
        </row>
        <row r="3750">
          <cell r="G3750">
            <v>83678</v>
          </cell>
          <cell r="H3750" t="str">
            <v>TUBO CONCRETO SIMPLES DN 500 MM PARA DRENAGEM - FORNECIMENTO E INSTALACAO INCLUSIVE ESCAVACAO MANUAL 2M3/M</v>
          </cell>
          <cell r="I3750" t="str">
            <v>M</v>
          </cell>
          <cell r="J3750">
            <v>142.63</v>
          </cell>
          <cell r="K3750" t="str">
            <v>INSUMO</v>
          </cell>
          <cell r="L3750">
            <v>4750</v>
          </cell>
          <cell r="M3750" t="str">
            <v>PEDREIRO</v>
          </cell>
          <cell r="N3750" t="str">
            <v>H</v>
          </cell>
          <cell r="O3750">
            <v>0.37</v>
          </cell>
          <cell r="P3750">
            <v>11.39</v>
          </cell>
          <cell r="Q3750">
            <v>4.21</v>
          </cell>
          <cell r="AD3750" t="str">
            <v>DROP</v>
          </cell>
          <cell r="AE3750" t="str">
            <v>DRENAGEM/OBRAS DE CONTENCAO/POCOS DE VISITA E CAIX</v>
          </cell>
          <cell r="AF3750">
            <v>28</v>
          </cell>
          <cell r="AG3750" t="str">
            <v>DRENOS</v>
          </cell>
          <cell r="AH3750">
            <v>0</v>
          </cell>
          <cell r="AI3750">
            <v>0</v>
          </cell>
        </row>
        <row r="3751">
          <cell r="G3751">
            <v>83678</v>
          </cell>
          <cell r="H3751" t="str">
            <v>TUBO CONCRETO SIMPLES DN 500 MM PARA DRENAGEM - FORNECIMENTO E INSTALACAO INCLUSIVE ESCAVACAO MANUAL 2M3/M</v>
          </cell>
          <cell r="I3751" t="str">
            <v>M</v>
          </cell>
          <cell r="J3751">
            <v>142.63</v>
          </cell>
          <cell r="K3751" t="str">
            <v>INSUMO</v>
          </cell>
          <cell r="L3751">
            <v>6111</v>
          </cell>
          <cell r="M3751" t="str">
            <v>SERVENTE</v>
          </cell>
          <cell r="N3751" t="str">
            <v>H</v>
          </cell>
          <cell r="O3751">
            <v>6.8585000000000003</v>
          </cell>
          <cell r="P3751">
            <v>7.44</v>
          </cell>
          <cell r="Q3751">
            <v>51.08</v>
          </cell>
          <cell r="AD3751" t="str">
            <v>DROP</v>
          </cell>
          <cell r="AE3751" t="str">
            <v>DRENAGEM/OBRAS DE CONTENCAO/POCOS DE VISITA E CAIX</v>
          </cell>
          <cell r="AF3751">
            <v>28</v>
          </cell>
          <cell r="AG3751" t="str">
            <v>DRENOS</v>
          </cell>
          <cell r="AH3751">
            <v>0</v>
          </cell>
          <cell r="AI3751">
            <v>0</v>
          </cell>
        </row>
        <row r="3752">
          <cell r="G3752">
            <v>83678</v>
          </cell>
          <cell r="H3752" t="str">
            <v>TUBO CONCRETO SIMPLES DN 500 MM PARA DRENAGEM - FORNECIMENTO E INSTALACAO INCLUSIVE ESCAVACAO MANUAL 2M3/M</v>
          </cell>
          <cell r="I3752" t="str">
            <v>M</v>
          </cell>
          <cell r="J3752">
            <v>142.63</v>
          </cell>
          <cell r="K3752" t="str">
            <v>INSUMO</v>
          </cell>
          <cell r="L3752">
            <v>7795</v>
          </cell>
          <cell r="M3752" t="str">
            <v>TUBO CONCRETO SIMPLES CLASSE - PS1, PB NBR-8890 DN 500MM P/AGUAS PLUVIAIS</v>
          </cell>
          <cell r="N3752" t="str">
            <v>M</v>
          </cell>
          <cell r="O3752">
            <v>1</v>
          </cell>
          <cell r="P3752">
            <v>86.5</v>
          </cell>
          <cell r="Q3752">
            <v>86.5</v>
          </cell>
          <cell r="AD3752" t="str">
            <v>DROP</v>
          </cell>
          <cell r="AE3752" t="str">
            <v>DRENAGEM/OBRAS DE CONTENCAO/POCOS DE VISITA E CAIX</v>
          </cell>
          <cell r="AF3752">
            <v>28</v>
          </cell>
          <cell r="AG3752" t="str">
            <v>DRENOS</v>
          </cell>
          <cell r="AH3752">
            <v>0</v>
          </cell>
          <cell r="AI3752">
            <v>0</v>
          </cell>
        </row>
        <row r="3753">
          <cell r="G3753">
            <v>83679</v>
          </cell>
          <cell r="H3753" t="str">
            <v>TUBO PVC D=2 COM MATERIAL DRENANTE PARA DRENO/BARBACA - FORNECIMENTO E INSTALACAO</v>
          </cell>
          <cell r="I3753" t="str">
            <v>M</v>
          </cell>
          <cell r="J3753">
            <v>10.17</v>
          </cell>
          <cell r="R3753">
            <v>3.72</v>
          </cell>
          <cell r="S3753">
            <v>36.6</v>
          </cell>
          <cell r="T3753">
            <v>6.44</v>
          </cell>
          <cell r="U3753">
            <v>63.39</v>
          </cell>
          <cell r="V3753">
            <v>0</v>
          </cell>
          <cell r="W3753">
            <v>0</v>
          </cell>
          <cell r="X3753">
            <v>0</v>
          </cell>
          <cell r="Y3753">
            <v>0</v>
          </cell>
          <cell r="Z3753">
            <v>0</v>
          </cell>
          <cell r="AA3753">
            <v>0</v>
          </cell>
          <cell r="AB3753" t="str">
            <v>CAIXA REFERENCIAL</v>
          </cell>
          <cell r="AD3753" t="str">
            <v>DROP</v>
          </cell>
          <cell r="AE3753" t="str">
            <v>DRENAGEM/OBRAS DE CONTENCAO/POCOS DE VISITA E CAIX</v>
          </cell>
          <cell r="AF3753">
            <v>28</v>
          </cell>
          <cell r="AG3753" t="str">
            <v>DRENOS</v>
          </cell>
          <cell r="AH3753">
            <v>0</v>
          </cell>
          <cell r="AI3753">
            <v>0</v>
          </cell>
        </row>
        <row r="3754">
          <cell r="G3754">
            <v>83679</v>
          </cell>
          <cell r="H3754" t="str">
            <v>TUBO PVC D=2 COM MATERIAL DRENANTE PARA DRENO/BARBACA - FORNECIMENTO E INSTALACAO</v>
          </cell>
          <cell r="I3754" t="str">
            <v>M</v>
          </cell>
          <cell r="J3754">
            <v>10.17</v>
          </cell>
          <cell r="K3754" t="str">
            <v>INSUMO</v>
          </cell>
          <cell r="L3754">
            <v>4722</v>
          </cell>
          <cell r="M3754" t="str">
            <v>PEDRA BRITADA N. 3 OU 38 MM - POSTO PEDREIRA / FORNECEDOR (SEM FRETE)</v>
          </cell>
          <cell r="N3754" t="str">
            <v>M3</v>
          </cell>
          <cell r="O3754">
            <v>1E-3</v>
          </cell>
          <cell r="P3754">
            <v>50.94</v>
          </cell>
          <cell r="Q3754">
            <v>0.05</v>
          </cell>
          <cell r="AD3754" t="str">
            <v>DROP</v>
          </cell>
          <cell r="AE3754" t="str">
            <v>DRENAGEM/OBRAS DE CONTENCAO/POCOS DE VISITA E CAIX</v>
          </cell>
          <cell r="AF3754">
            <v>28</v>
          </cell>
          <cell r="AG3754" t="str">
            <v>DRENOS</v>
          </cell>
          <cell r="AH3754">
            <v>0</v>
          </cell>
          <cell r="AI3754">
            <v>0</v>
          </cell>
        </row>
        <row r="3755">
          <cell r="G3755">
            <v>83679</v>
          </cell>
          <cell r="H3755" t="str">
            <v>TUBO PVC D=2 COM MATERIAL DRENANTE PARA DRENO/BARBACA - FORNECIMENTO E INSTALACAO</v>
          </cell>
          <cell r="I3755" t="str">
            <v>M</v>
          </cell>
          <cell r="J3755">
            <v>10.17</v>
          </cell>
          <cell r="K3755" t="str">
            <v>INSUMO</v>
          </cell>
          <cell r="L3755">
            <v>6111</v>
          </cell>
          <cell r="M3755" t="str">
            <v>SERVENTE</v>
          </cell>
          <cell r="N3755" t="str">
            <v>H</v>
          </cell>
          <cell r="O3755">
            <v>0.5</v>
          </cell>
          <cell r="P3755">
            <v>7.44</v>
          </cell>
          <cell r="Q3755">
            <v>3.72</v>
          </cell>
          <cell r="AD3755" t="str">
            <v>DROP</v>
          </cell>
          <cell r="AE3755" t="str">
            <v>DRENAGEM/OBRAS DE CONTENCAO/POCOS DE VISITA E CAIX</v>
          </cell>
          <cell r="AF3755">
            <v>28</v>
          </cell>
          <cell r="AG3755" t="str">
            <v>DRENOS</v>
          </cell>
          <cell r="AH3755">
            <v>0</v>
          </cell>
          <cell r="AI3755">
            <v>0</v>
          </cell>
        </row>
        <row r="3756">
          <cell r="G3756">
            <v>83679</v>
          </cell>
          <cell r="H3756" t="str">
            <v>TUBO PVC D=2 COM MATERIAL DRENANTE PARA DRENO/BARBACA - FORNECIMENTO E INSTALACAO</v>
          </cell>
          <cell r="I3756" t="str">
            <v>M</v>
          </cell>
          <cell r="J3756">
            <v>10.17</v>
          </cell>
          <cell r="K3756" t="str">
            <v>INSUMO</v>
          </cell>
          <cell r="L3756">
            <v>9838</v>
          </cell>
          <cell r="M3756" t="str">
            <v>TUBO PVC  SERIE NORMAL - ESGOTO  PREDIAL DN 50MM - NBR 5688</v>
          </cell>
          <cell r="N3756" t="str">
            <v>M</v>
          </cell>
          <cell r="O3756">
            <v>1.05</v>
          </cell>
          <cell r="P3756">
            <v>6.09</v>
          </cell>
          <cell r="Q3756">
            <v>6.39</v>
          </cell>
          <cell r="AD3756" t="str">
            <v>DROP</v>
          </cell>
          <cell r="AE3756" t="str">
            <v>DRENAGEM/OBRAS DE CONTENCAO/POCOS DE VISITA E CAIX</v>
          </cell>
          <cell r="AF3756">
            <v>28</v>
          </cell>
          <cell r="AG3756" t="str">
            <v>DRENOS</v>
          </cell>
          <cell r="AH3756">
            <v>0</v>
          </cell>
          <cell r="AI3756">
            <v>0</v>
          </cell>
        </row>
        <row r="3757">
          <cell r="G3757">
            <v>83680</v>
          </cell>
          <cell r="H3757" t="str">
            <v>TUBO PVC D=3" COM MATERIAL DRENANTE PARA DRENO/BARBACA - FORNECIMENTO E INSTALACAO</v>
          </cell>
          <cell r="I3757" t="str">
            <v>M</v>
          </cell>
          <cell r="J3757">
            <v>11.92</v>
          </cell>
          <cell r="R3757">
            <v>3.72</v>
          </cell>
          <cell r="S3757">
            <v>31.24</v>
          </cell>
          <cell r="T3757">
            <v>8.19</v>
          </cell>
          <cell r="U3757">
            <v>68.75</v>
          </cell>
          <cell r="V3757">
            <v>0</v>
          </cell>
          <cell r="W3757">
            <v>0</v>
          </cell>
          <cell r="X3757">
            <v>0</v>
          </cell>
          <cell r="Y3757">
            <v>0</v>
          </cell>
          <cell r="Z3757">
            <v>0</v>
          </cell>
          <cell r="AA3757">
            <v>0</v>
          </cell>
          <cell r="AB3757" t="str">
            <v>CAIXA REFERENCIAL</v>
          </cell>
          <cell r="AD3757" t="str">
            <v>DROP</v>
          </cell>
          <cell r="AE3757" t="str">
            <v>DRENAGEM/OBRAS DE CONTENCAO/POCOS DE VISITA E CAIX</v>
          </cell>
          <cell r="AF3757">
            <v>28</v>
          </cell>
          <cell r="AG3757" t="str">
            <v>DRENOS</v>
          </cell>
          <cell r="AH3757">
            <v>0</v>
          </cell>
          <cell r="AI3757">
            <v>0</v>
          </cell>
        </row>
        <row r="3758">
          <cell r="G3758">
            <v>83680</v>
          </cell>
          <cell r="H3758" t="str">
            <v>TUBO PVC D=3" COM MATERIAL DRENANTE PARA DRENO/BARBACA - FORNECIMENTO E INSTALACAO</v>
          </cell>
          <cell r="I3758" t="str">
            <v>M</v>
          </cell>
          <cell r="J3758">
            <v>11.92</v>
          </cell>
          <cell r="K3758" t="str">
            <v>INSUMO</v>
          </cell>
          <cell r="L3758">
            <v>4722</v>
          </cell>
          <cell r="M3758" t="str">
            <v>PEDRA BRITADA N. 3 OU 38 MM - POSTO PEDREIRA / FORNECEDOR (SEM FRETE)</v>
          </cell>
          <cell r="N3758" t="str">
            <v>M3</v>
          </cell>
          <cell r="O3758">
            <v>2.1999999999999997E-3</v>
          </cell>
          <cell r="P3758">
            <v>50.94</v>
          </cell>
          <cell r="Q3758">
            <v>0.11</v>
          </cell>
          <cell r="AD3758" t="str">
            <v>DROP</v>
          </cell>
          <cell r="AE3758" t="str">
            <v>DRENAGEM/OBRAS DE CONTENCAO/POCOS DE VISITA E CAIX</v>
          </cell>
          <cell r="AF3758">
            <v>28</v>
          </cell>
          <cell r="AG3758" t="str">
            <v>DRENOS</v>
          </cell>
          <cell r="AH3758">
            <v>0</v>
          </cell>
          <cell r="AI3758">
            <v>0</v>
          </cell>
        </row>
        <row r="3759">
          <cell r="G3759">
            <v>83680</v>
          </cell>
          <cell r="H3759" t="str">
            <v>TUBO PVC D=3" COM MATERIAL DRENANTE PARA DRENO/BARBACA - FORNECIMENTO E INSTALACAO</v>
          </cell>
          <cell r="I3759" t="str">
            <v>M</v>
          </cell>
          <cell r="J3759">
            <v>11.92</v>
          </cell>
          <cell r="K3759" t="str">
            <v>INSUMO</v>
          </cell>
          <cell r="L3759">
            <v>6111</v>
          </cell>
          <cell r="M3759" t="str">
            <v>SERVENTE</v>
          </cell>
          <cell r="N3759" t="str">
            <v>H</v>
          </cell>
          <cell r="O3759">
            <v>0.5</v>
          </cell>
          <cell r="P3759">
            <v>7.44</v>
          </cell>
          <cell r="Q3759">
            <v>3.72</v>
          </cell>
          <cell r="AD3759" t="str">
            <v>DROP</v>
          </cell>
          <cell r="AE3759" t="str">
            <v>DRENAGEM/OBRAS DE CONTENCAO/POCOS DE VISITA E CAIX</v>
          </cell>
          <cell r="AF3759">
            <v>28</v>
          </cell>
          <cell r="AG3759" t="str">
            <v>DRENOS</v>
          </cell>
          <cell r="AH3759">
            <v>0</v>
          </cell>
          <cell r="AI3759">
            <v>0</v>
          </cell>
        </row>
        <row r="3760">
          <cell r="G3760">
            <v>83680</v>
          </cell>
          <cell r="H3760" t="str">
            <v>TUBO PVC D=3" COM MATERIAL DRENANTE PARA DRENO/BARBACA - FORNECIMENTO E INSTALACAO</v>
          </cell>
          <cell r="I3760" t="str">
            <v>M</v>
          </cell>
          <cell r="J3760">
            <v>11.92</v>
          </cell>
          <cell r="K3760" t="str">
            <v>INSUMO</v>
          </cell>
          <cell r="L3760">
            <v>9837</v>
          </cell>
          <cell r="M3760" t="str">
            <v>TUBO PVC SERIE NORMAL - ESGOTO PREDIAL DN 75MM - NBR 5688</v>
          </cell>
          <cell r="N3760" t="str">
            <v>M</v>
          </cell>
          <cell r="O3760">
            <v>1.05</v>
          </cell>
          <cell r="P3760">
            <v>7.69</v>
          </cell>
          <cell r="Q3760">
            <v>8.08</v>
          </cell>
          <cell r="AD3760" t="str">
            <v>DROP</v>
          </cell>
          <cell r="AE3760" t="str">
            <v>DRENAGEM/OBRAS DE CONTENCAO/POCOS DE VISITA E CAIX</v>
          </cell>
          <cell r="AF3760">
            <v>28</v>
          </cell>
          <cell r="AG3760" t="str">
            <v>DRENOS</v>
          </cell>
          <cell r="AH3760">
            <v>0</v>
          </cell>
          <cell r="AI3760">
            <v>0</v>
          </cell>
        </row>
        <row r="3761">
          <cell r="G3761">
            <v>83681</v>
          </cell>
          <cell r="H3761" t="str">
            <v>TUBO PVC D=4" COM MATERIAL DRENANTE PARA DRENO/BARBACA - FORNECIMENTO E INSTALACAO</v>
          </cell>
          <cell r="I3761" t="str">
            <v>M</v>
          </cell>
          <cell r="J3761">
            <v>13.71</v>
          </cell>
          <cell r="R3761">
            <v>3.72</v>
          </cell>
          <cell r="S3761">
            <v>27.15</v>
          </cell>
          <cell r="T3761">
            <v>9.98</v>
          </cell>
          <cell r="U3761">
            <v>72.84</v>
          </cell>
          <cell r="V3761">
            <v>0</v>
          </cell>
          <cell r="W3761">
            <v>0</v>
          </cell>
          <cell r="X3761">
            <v>0</v>
          </cell>
          <cell r="Y3761">
            <v>0</v>
          </cell>
          <cell r="Z3761">
            <v>0</v>
          </cell>
          <cell r="AA3761">
            <v>0</v>
          </cell>
          <cell r="AB3761" t="str">
            <v>CAIXA REFERENCIAL</v>
          </cell>
          <cell r="AD3761" t="str">
            <v>DROP</v>
          </cell>
          <cell r="AE3761" t="str">
            <v>DRENAGEM/OBRAS DE CONTENCAO/POCOS DE VISITA E CAIX</v>
          </cell>
          <cell r="AF3761">
            <v>28</v>
          </cell>
          <cell r="AG3761" t="str">
            <v>DRENOS</v>
          </cell>
          <cell r="AH3761">
            <v>0</v>
          </cell>
          <cell r="AI3761">
            <v>0</v>
          </cell>
        </row>
        <row r="3762">
          <cell r="G3762">
            <v>83681</v>
          </cell>
          <cell r="H3762" t="str">
            <v>TUBO PVC D=4" COM MATERIAL DRENANTE PARA DRENO/BARBACA - FORNECIMENTO E INSTALACAO</v>
          </cell>
          <cell r="I3762" t="str">
            <v>M</v>
          </cell>
          <cell r="J3762">
            <v>13.71</v>
          </cell>
          <cell r="K3762" t="str">
            <v>INSUMO</v>
          </cell>
          <cell r="L3762">
            <v>4722</v>
          </cell>
          <cell r="M3762" t="str">
            <v>PEDRA BRITADA N. 3 OU 38 MM - POSTO PEDREIRA / FORNECEDOR (SEM FRETE)</v>
          </cell>
          <cell r="N3762" t="str">
            <v>M3</v>
          </cell>
          <cell r="O3762">
            <v>4.0000000000000001E-3</v>
          </cell>
          <cell r="P3762">
            <v>50.94</v>
          </cell>
          <cell r="Q3762">
            <v>0.2</v>
          </cell>
          <cell r="AD3762" t="str">
            <v>DROP</v>
          </cell>
          <cell r="AE3762" t="str">
            <v>DRENAGEM/OBRAS DE CONTENCAO/POCOS DE VISITA E CAIX</v>
          </cell>
          <cell r="AF3762">
            <v>28</v>
          </cell>
          <cell r="AG3762" t="str">
            <v>DRENOS</v>
          </cell>
          <cell r="AH3762">
            <v>0</v>
          </cell>
          <cell r="AI3762">
            <v>0</v>
          </cell>
        </row>
        <row r="3763">
          <cell r="G3763">
            <v>83681</v>
          </cell>
          <cell r="H3763" t="str">
            <v>TUBO PVC D=4" COM MATERIAL DRENANTE PARA DRENO/BARBACA - FORNECIMENTO E INSTALACAO</v>
          </cell>
          <cell r="I3763" t="str">
            <v>M</v>
          </cell>
          <cell r="J3763">
            <v>13.71</v>
          </cell>
          <cell r="K3763" t="str">
            <v>INSUMO</v>
          </cell>
          <cell r="L3763">
            <v>6111</v>
          </cell>
          <cell r="M3763" t="str">
            <v>SERVENTE</v>
          </cell>
          <cell r="N3763" t="str">
            <v>H</v>
          </cell>
          <cell r="O3763">
            <v>0.5</v>
          </cell>
          <cell r="P3763">
            <v>7.44</v>
          </cell>
          <cell r="Q3763">
            <v>3.72</v>
          </cell>
          <cell r="AD3763" t="str">
            <v>DROP</v>
          </cell>
          <cell r="AE3763" t="str">
            <v>DRENAGEM/OBRAS DE CONTENCAO/POCOS DE VISITA E CAIX</v>
          </cell>
          <cell r="AF3763">
            <v>28</v>
          </cell>
          <cell r="AG3763" t="str">
            <v>DRENOS</v>
          </cell>
          <cell r="AH3763">
            <v>0</v>
          </cell>
          <cell r="AI3763">
            <v>0</v>
          </cell>
        </row>
        <row r="3764">
          <cell r="G3764">
            <v>83681</v>
          </cell>
          <cell r="H3764" t="str">
            <v>TUBO PVC D=4" COM MATERIAL DRENANTE PARA DRENO/BARBACA - FORNECIMENTO E INSTALACAO</v>
          </cell>
          <cell r="I3764" t="str">
            <v>M</v>
          </cell>
          <cell r="J3764">
            <v>13.71</v>
          </cell>
          <cell r="K3764" t="str">
            <v>INSUMO</v>
          </cell>
          <cell r="L3764">
            <v>9836</v>
          </cell>
          <cell r="M3764" t="str">
            <v>TUBO PVC  SERIE NORMAL - ESGOTO  PREDIAL DN 100MM - NBR 5688</v>
          </cell>
          <cell r="N3764" t="str">
            <v>M</v>
          </cell>
          <cell r="O3764">
            <v>1.05</v>
          </cell>
          <cell r="P3764">
            <v>9.32</v>
          </cell>
          <cell r="Q3764">
            <v>9.7799999999999994</v>
          </cell>
          <cell r="AD3764" t="str">
            <v>DROP</v>
          </cell>
          <cell r="AE3764" t="str">
            <v>DRENAGEM/OBRAS DE CONTENCAO/POCOS DE VISITA E CAIX</v>
          </cell>
          <cell r="AF3764">
            <v>28</v>
          </cell>
          <cell r="AG3764" t="str">
            <v>DRENOS</v>
          </cell>
          <cell r="AH3764">
            <v>0</v>
          </cell>
          <cell r="AI3764">
            <v>0</v>
          </cell>
        </row>
        <row r="3765">
          <cell r="G3765">
            <v>83682</v>
          </cell>
          <cell r="H3765" t="str">
            <v>CAMADA VERTICAL DRENANTE C/ PEDRA BRITADA NUMS 1 E 2</v>
          </cell>
          <cell r="I3765" t="str">
            <v>M3</v>
          </cell>
          <cell r="J3765">
            <v>81.96</v>
          </cell>
          <cell r="R3765">
            <v>18.62</v>
          </cell>
          <cell r="S3765">
            <v>22.71</v>
          </cell>
          <cell r="T3765">
            <v>63.33</v>
          </cell>
          <cell r="U3765">
            <v>77.28</v>
          </cell>
          <cell r="V3765">
            <v>0</v>
          </cell>
          <cell r="W3765">
            <v>0</v>
          </cell>
          <cell r="X3765">
            <v>0</v>
          </cell>
          <cell r="Y3765">
            <v>0</v>
          </cell>
          <cell r="Z3765">
            <v>0</v>
          </cell>
          <cell r="AA3765">
            <v>0</v>
          </cell>
          <cell r="AB3765" t="str">
            <v>CAIXA REFERENCIAL</v>
          </cell>
          <cell r="AD3765" t="str">
            <v>DROP</v>
          </cell>
          <cell r="AE3765" t="str">
            <v>DRENAGEM/OBRAS DE CONTENCAO/POCOS DE VISITA E CAIX</v>
          </cell>
          <cell r="AF3765">
            <v>28</v>
          </cell>
          <cell r="AG3765" t="str">
            <v>DRENOS</v>
          </cell>
          <cell r="AH3765">
            <v>0</v>
          </cell>
          <cell r="AI3765">
            <v>0</v>
          </cell>
        </row>
        <row r="3766">
          <cell r="G3766">
            <v>83682</v>
          </cell>
          <cell r="H3766" t="str">
            <v>CAMADA VERTICAL DRENANTE C/ PEDRA BRITADA NUMS 1 E 2</v>
          </cell>
          <cell r="I3766" t="str">
            <v>M3</v>
          </cell>
          <cell r="J3766">
            <v>81.96</v>
          </cell>
          <cell r="K3766" t="str">
            <v>INSUMO</v>
          </cell>
          <cell r="L3766">
            <v>4718</v>
          </cell>
          <cell r="M3766" t="str">
            <v>PEDRA BRITADA N. 2 OU 25 MM - POSTO PEDREIRA / FORNECEDOR (SEM FRETE)</v>
          </cell>
          <cell r="N3766" t="str">
            <v>M3</v>
          </cell>
          <cell r="O3766">
            <v>0.54999999999999993</v>
          </cell>
          <cell r="P3766">
            <v>56.58</v>
          </cell>
          <cell r="Q3766">
            <v>31.11</v>
          </cell>
          <cell r="AD3766" t="str">
            <v>DROP</v>
          </cell>
          <cell r="AE3766" t="str">
            <v>DRENAGEM/OBRAS DE CONTENCAO/POCOS DE VISITA E CAIX</v>
          </cell>
          <cell r="AF3766">
            <v>28</v>
          </cell>
          <cell r="AG3766" t="str">
            <v>DRENOS</v>
          </cell>
          <cell r="AH3766">
            <v>0</v>
          </cell>
          <cell r="AI3766">
            <v>0</v>
          </cell>
        </row>
        <row r="3767">
          <cell r="G3767">
            <v>83682</v>
          </cell>
          <cell r="H3767" t="str">
            <v>CAMADA VERTICAL DRENANTE C/ PEDRA BRITADA NUMS 1 E 2</v>
          </cell>
          <cell r="I3767" t="str">
            <v>M3</v>
          </cell>
          <cell r="J3767">
            <v>81.96</v>
          </cell>
          <cell r="K3767" t="str">
            <v>INSUMO</v>
          </cell>
          <cell r="L3767">
            <v>4721</v>
          </cell>
          <cell r="M3767" t="str">
            <v>PEDRA BRITADA N. 1 OU 19 MM - POSTO PEDREIRA / FORNECEDOR (SEM FRETE)</v>
          </cell>
          <cell r="N3767" t="str">
            <v>M3</v>
          </cell>
          <cell r="O3767">
            <v>0.54999999999999993</v>
          </cell>
          <cell r="P3767">
            <v>58.58</v>
          </cell>
          <cell r="Q3767">
            <v>32.21</v>
          </cell>
          <cell r="AD3767" t="str">
            <v>DROP</v>
          </cell>
          <cell r="AE3767" t="str">
            <v>DRENAGEM/OBRAS DE CONTENCAO/POCOS DE VISITA E CAIX</v>
          </cell>
          <cell r="AF3767">
            <v>28</v>
          </cell>
          <cell r="AG3767" t="str">
            <v>DRENOS</v>
          </cell>
          <cell r="AH3767">
            <v>0</v>
          </cell>
          <cell r="AI3767">
            <v>0</v>
          </cell>
        </row>
        <row r="3768">
          <cell r="G3768">
            <v>83682</v>
          </cell>
          <cell r="H3768" t="str">
            <v>CAMADA VERTICAL DRENANTE C/ PEDRA BRITADA NUMS 1 E 2</v>
          </cell>
          <cell r="I3768" t="str">
            <v>M3</v>
          </cell>
          <cell r="J3768">
            <v>81.96</v>
          </cell>
          <cell r="K3768" t="str">
            <v>INSUMO</v>
          </cell>
          <cell r="L3768">
            <v>6111</v>
          </cell>
          <cell r="M3768" t="str">
            <v>SERVENTE</v>
          </cell>
          <cell r="N3768" t="str">
            <v>H</v>
          </cell>
          <cell r="O3768">
            <v>2.5</v>
          </cell>
          <cell r="P3768">
            <v>7.44</v>
          </cell>
          <cell r="Q3768">
            <v>18.62</v>
          </cell>
          <cell r="AD3768" t="str">
            <v>DROP</v>
          </cell>
          <cell r="AE3768" t="str">
            <v>DRENAGEM/OBRAS DE CONTENCAO/POCOS DE VISITA E CAIX</v>
          </cell>
          <cell r="AF3768">
            <v>28</v>
          </cell>
          <cell r="AG3768" t="str">
            <v>DRENOS</v>
          </cell>
          <cell r="AH3768">
            <v>0</v>
          </cell>
          <cell r="AI3768">
            <v>0</v>
          </cell>
        </row>
        <row r="3769">
          <cell r="G3769">
            <v>83683</v>
          </cell>
          <cell r="H3769" t="str">
            <v>CAMADA HORIZONTAL DRENANTE C/ PEDRA BRITADA 1 E 2</v>
          </cell>
          <cell r="I3769" t="str">
            <v>M3</v>
          </cell>
          <cell r="J3769">
            <v>87.99</v>
          </cell>
          <cell r="R3769">
            <v>22.34</v>
          </cell>
          <cell r="S3769">
            <v>25.39</v>
          </cell>
          <cell r="T3769">
            <v>65.64</v>
          </cell>
          <cell r="U3769">
            <v>74.599999999999994</v>
          </cell>
          <cell r="V3769">
            <v>0</v>
          </cell>
          <cell r="W3769">
            <v>0</v>
          </cell>
          <cell r="X3769">
            <v>0</v>
          </cell>
          <cell r="Y3769">
            <v>0</v>
          </cell>
          <cell r="Z3769">
            <v>0</v>
          </cell>
          <cell r="AA3769">
            <v>0</v>
          </cell>
          <cell r="AB3769" t="str">
            <v>CAIXA REFERENCIAL</v>
          </cell>
          <cell r="AD3769" t="str">
            <v>DROP</v>
          </cell>
          <cell r="AE3769" t="str">
            <v>DRENAGEM/OBRAS DE CONTENCAO/POCOS DE VISITA E CAIX</v>
          </cell>
          <cell r="AF3769">
            <v>28</v>
          </cell>
          <cell r="AG3769" t="str">
            <v>DRENOS</v>
          </cell>
          <cell r="AH3769">
            <v>0</v>
          </cell>
          <cell r="AI3769">
            <v>0</v>
          </cell>
        </row>
        <row r="3770">
          <cell r="G3770">
            <v>83683</v>
          </cell>
          <cell r="H3770" t="str">
            <v>CAMADA HORIZONTAL DRENANTE C/ PEDRA BRITADA 1 E 2</v>
          </cell>
          <cell r="I3770" t="str">
            <v>M3</v>
          </cell>
          <cell r="J3770">
            <v>87.99</v>
          </cell>
          <cell r="K3770" t="str">
            <v>INSUMO</v>
          </cell>
          <cell r="L3770">
            <v>4718</v>
          </cell>
          <cell r="M3770" t="str">
            <v>PEDRA BRITADA N. 2 OU 25 MM - POSTO PEDREIRA / FORNECEDOR (SEM FRETE)</v>
          </cell>
          <cell r="N3770" t="str">
            <v>M3</v>
          </cell>
          <cell r="O3770">
            <v>0.56999999999999995</v>
          </cell>
          <cell r="P3770">
            <v>56.58</v>
          </cell>
          <cell r="Q3770">
            <v>32.25</v>
          </cell>
          <cell r="AD3770" t="str">
            <v>DROP</v>
          </cell>
          <cell r="AE3770" t="str">
            <v>DRENAGEM/OBRAS DE CONTENCAO/POCOS DE VISITA E CAIX</v>
          </cell>
          <cell r="AF3770">
            <v>28</v>
          </cell>
          <cell r="AG3770" t="str">
            <v>DRENOS</v>
          </cell>
          <cell r="AH3770">
            <v>0</v>
          </cell>
          <cell r="AI3770">
            <v>0</v>
          </cell>
        </row>
        <row r="3771">
          <cell r="G3771">
            <v>83683</v>
          </cell>
          <cell r="H3771" t="str">
            <v>CAMADA HORIZONTAL DRENANTE C/ PEDRA BRITADA 1 E 2</v>
          </cell>
          <cell r="I3771" t="str">
            <v>M3</v>
          </cell>
          <cell r="J3771">
            <v>87.99</v>
          </cell>
          <cell r="K3771" t="str">
            <v>INSUMO</v>
          </cell>
          <cell r="L3771">
            <v>4721</v>
          </cell>
          <cell r="M3771" t="str">
            <v>PEDRA BRITADA N. 1 OU 19 MM - POSTO PEDREIRA / FORNECEDOR (SEM FRETE)</v>
          </cell>
          <cell r="N3771" t="str">
            <v>M3</v>
          </cell>
          <cell r="O3771">
            <v>0.56999999999999995</v>
          </cell>
          <cell r="P3771">
            <v>58.58</v>
          </cell>
          <cell r="Q3771">
            <v>33.39</v>
          </cell>
          <cell r="AD3771" t="str">
            <v>DROP</v>
          </cell>
          <cell r="AE3771" t="str">
            <v>DRENAGEM/OBRAS DE CONTENCAO/POCOS DE VISITA E CAIX</v>
          </cell>
          <cell r="AF3771">
            <v>28</v>
          </cell>
          <cell r="AG3771" t="str">
            <v>DRENOS</v>
          </cell>
          <cell r="AH3771">
            <v>0</v>
          </cell>
          <cell r="AI3771">
            <v>0</v>
          </cell>
        </row>
        <row r="3772">
          <cell r="G3772">
            <v>83683</v>
          </cell>
          <cell r="H3772" t="str">
            <v>CAMADA HORIZONTAL DRENANTE C/ PEDRA BRITADA 1 E 2</v>
          </cell>
          <cell r="I3772" t="str">
            <v>M3</v>
          </cell>
          <cell r="J3772">
            <v>87.99</v>
          </cell>
          <cell r="K3772" t="str">
            <v>INSUMO</v>
          </cell>
          <cell r="L3772">
            <v>6111</v>
          </cell>
          <cell r="M3772" t="str">
            <v>SERVENTE</v>
          </cell>
          <cell r="N3772" t="str">
            <v>H</v>
          </cell>
          <cell r="O3772">
            <v>3</v>
          </cell>
          <cell r="P3772">
            <v>7.44</v>
          </cell>
          <cell r="Q3772">
            <v>22.34</v>
          </cell>
          <cell r="AD3772" t="str">
            <v>DROP</v>
          </cell>
          <cell r="AE3772" t="str">
            <v>DRENAGEM/OBRAS DE CONTENCAO/POCOS DE VISITA E CAIX</v>
          </cell>
          <cell r="AF3772">
            <v>28</v>
          </cell>
          <cell r="AG3772" t="str">
            <v>DRENOS</v>
          </cell>
          <cell r="AH3772">
            <v>0</v>
          </cell>
          <cell r="AI3772">
            <v>0</v>
          </cell>
        </row>
        <row r="3773">
          <cell r="G3773">
            <v>83729</v>
          </cell>
          <cell r="H3773" t="str">
            <v>FORNECIMENTO/INSTALACAO DE MANTA BIDIM RT-31</v>
          </cell>
          <cell r="I3773" t="str">
            <v>M2</v>
          </cell>
          <cell r="J3773">
            <v>17.579999999999998</v>
          </cell>
          <cell r="R3773">
            <v>0.56000000000000005</v>
          </cell>
          <cell r="S3773">
            <v>3.21</v>
          </cell>
          <cell r="T3773">
            <v>17.010000000000002</v>
          </cell>
          <cell r="U3773">
            <v>96.78</v>
          </cell>
          <cell r="V3773">
            <v>0</v>
          </cell>
          <cell r="W3773">
            <v>0</v>
          </cell>
          <cell r="X3773">
            <v>0</v>
          </cell>
          <cell r="Y3773">
            <v>0</v>
          </cell>
          <cell r="Z3773">
            <v>0</v>
          </cell>
          <cell r="AA3773">
            <v>0</v>
          </cell>
          <cell r="AB3773" t="str">
            <v>CAIXA REFERENCIAL</v>
          </cell>
          <cell r="AD3773" t="str">
            <v>DROP</v>
          </cell>
          <cell r="AE3773" t="str">
            <v>DRENAGEM/OBRAS DE CONTENCAO/POCOS DE VISITA E CAIX</v>
          </cell>
          <cell r="AF3773">
            <v>28</v>
          </cell>
          <cell r="AG3773" t="str">
            <v>DRENOS</v>
          </cell>
          <cell r="AH3773">
            <v>0</v>
          </cell>
          <cell r="AI3773">
            <v>0</v>
          </cell>
        </row>
        <row r="3774">
          <cell r="G3774">
            <v>83729</v>
          </cell>
          <cell r="H3774" t="str">
            <v>FORNECIMENTO/INSTALACAO DE MANTA BIDIM RT-31</v>
          </cell>
          <cell r="I3774" t="str">
            <v>M2</v>
          </cell>
          <cell r="J3774">
            <v>17.579999999999998</v>
          </cell>
          <cell r="K3774" t="str">
            <v>INSUMO</v>
          </cell>
          <cell r="L3774">
            <v>4018</v>
          </cell>
          <cell r="M3774" t="str">
            <v>GEOTEXTIL NAO TECIDO AGULHADO DE FILAMENTOS CONTINUOS 100% POLIESTER  RT 31 TIPO BIDIM OU EQUIV</v>
          </cell>
          <cell r="N3774" t="str">
            <v>M2</v>
          </cell>
          <cell r="O3774">
            <v>1.1000000000000001</v>
          </cell>
          <cell r="P3774">
            <v>15.47</v>
          </cell>
          <cell r="Q3774">
            <v>17.010000000000002</v>
          </cell>
          <cell r="AD3774" t="str">
            <v>DROP</v>
          </cell>
          <cell r="AE3774" t="str">
            <v>DRENAGEM/OBRAS DE CONTENCAO/POCOS DE VISITA E CAIX</v>
          </cell>
          <cell r="AF3774">
            <v>28</v>
          </cell>
          <cell r="AG3774" t="str">
            <v>DRENOS</v>
          </cell>
          <cell r="AH3774">
            <v>0</v>
          </cell>
          <cell r="AI3774">
            <v>0</v>
          </cell>
        </row>
        <row r="3775">
          <cell r="G3775">
            <v>83729</v>
          </cell>
          <cell r="H3775" t="str">
            <v>FORNECIMENTO/INSTALACAO DE MANTA BIDIM RT-31</v>
          </cell>
          <cell r="I3775" t="str">
            <v>M2</v>
          </cell>
          <cell r="J3775">
            <v>17.579999999999998</v>
          </cell>
          <cell r="K3775" t="str">
            <v>INSUMO</v>
          </cell>
          <cell r="L3775">
            <v>4750</v>
          </cell>
          <cell r="M3775" t="str">
            <v>PEDREIRO</v>
          </cell>
          <cell r="N3775" t="str">
            <v>H</v>
          </cell>
          <cell r="O3775">
            <v>0.03</v>
          </cell>
          <cell r="P3775">
            <v>11.39</v>
          </cell>
          <cell r="Q3775">
            <v>0.34</v>
          </cell>
          <cell r="AD3775" t="str">
            <v>DROP</v>
          </cell>
          <cell r="AE3775" t="str">
            <v>DRENAGEM/OBRAS DE CONTENCAO/POCOS DE VISITA E CAIX</v>
          </cell>
          <cell r="AF3775">
            <v>28</v>
          </cell>
          <cell r="AG3775" t="str">
            <v>DRENOS</v>
          </cell>
          <cell r="AH3775">
            <v>0</v>
          </cell>
          <cell r="AI3775">
            <v>0</v>
          </cell>
        </row>
        <row r="3776">
          <cell r="G3776">
            <v>83729</v>
          </cell>
          <cell r="H3776" t="str">
            <v>FORNECIMENTO/INSTALACAO DE MANTA BIDIM RT-31</v>
          </cell>
          <cell r="I3776" t="str">
            <v>M2</v>
          </cell>
          <cell r="J3776">
            <v>17.579999999999998</v>
          </cell>
          <cell r="K3776" t="str">
            <v>INSUMO</v>
          </cell>
          <cell r="L3776">
            <v>6111</v>
          </cell>
          <cell r="M3776" t="str">
            <v>SERVENTE</v>
          </cell>
          <cell r="N3776" t="str">
            <v>H</v>
          </cell>
          <cell r="O3776">
            <v>0.03</v>
          </cell>
          <cell r="P3776">
            <v>7.44</v>
          </cell>
          <cell r="Q3776">
            <v>0.22</v>
          </cell>
          <cell r="AD3776" t="str">
            <v>DROP</v>
          </cell>
          <cell r="AE3776" t="str">
            <v>DRENAGEM/OBRAS DE CONTENCAO/POCOS DE VISITA E CAIX</v>
          </cell>
          <cell r="AF3776">
            <v>28</v>
          </cell>
          <cell r="AG3776" t="str">
            <v>DRENOS</v>
          </cell>
          <cell r="AH3776">
            <v>0</v>
          </cell>
          <cell r="AI3776">
            <v>0</v>
          </cell>
        </row>
        <row r="3777">
          <cell r="G3777">
            <v>83739</v>
          </cell>
          <cell r="H3777" t="str">
            <v>FORNECIMENTO/INSTALACAO DE MANTA BIDIM RT-10</v>
          </cell>
          <cell r="I3777" t="str">
            <v>M2</v>
          </cell>
          <cell r="J3777">
            <v>19.940000000000001</v>
          </cell>
          <cell r="R3777">
            <v>14.07</v>
          </cell>
          <cell r="S3777">
            <v>70.59</v>
          </cell>
          <cell r="T3777">
            <v>5.86</v>
          </cell>
          <cell r="U3777">
            <v>29.4</v>
          </cell>
          <cell r="V3777">
            <v>0</v>
          </cell>
          <cell r="W3777">
            <v>0</v>
          </cell>
          <cell r="X3777">
            <v>0</v>
          </cell>
          <cell r="Y3777">
            <v>0</v>
          </cell>
          <cell r="Z3777">
            <v>0</v>
          </cell>
          <cell r="AA3777">
            <v>0</v>
          </cell>
          <cell r="AB3777" t="str">
            <v>CAIXA REFERENCIAL</v>
          </cell>
          <cell r="AD3777" t="str">
            <v>DROP</v>
          </cell>
          <cell r="AE3777" t="str">
            <v>DRENAGEM/OBRAS DE CONTENCAO/POCOS DE VISITA E CAIX</v>
          </cell>
          <cell r="AF3777">
            <v>28</v>
          </cell>
          <cell r="AG3777" t="str">
            <v>DRENOS</v>
          </cell>
          <cell r="AH3777">
            <v>0</v>
          </cell>
          <cell r="AI3777">
            <v>0</v>
          </cell>
        </row>
        <row r="3778">
          <cell r="G3778">
            <v>83739</v>
          </cell>
          <cell r="H3778" t="str">
            <v>FORNECIMENTO/INSTALACAO DE MANTA BIDIM RT-10</v>
          </cell>
          <cell r="I3778" t="str">
            <v>M2</v>
          </cell>
          <cell r="J3778">
            <v>19.940000000000001</v>
          </cell>
          <cell r="K3778" t="str">
            <v>INSUMO</v>
          </cell>
          <cell r="L3778">
            <v>242</v>
          </cell>
          <cell r="M3778" t="str">
            <v>AJUDANTE ESPECIALIZADO</v>
          </cell>
          <cell r="N3778" t="str">
            <v>H</v>
          </cell>
          <cell r="O3778">
            <v>0.44999999999999996</v>
          </cell>
          <cell r="P3778">
            <v>12.44</v>
          </cell>
          <cell r="Q3778">
            <v>5.6</v>
          </cell>
          <cell r="AD3778" t="str">
            <v>DROP</v>
          </cell>
          <cell r="AE3778" t="str">
            <v>DRENAGEM/OBRAS DE CONTENCAO/POCOS DE VISITA E CAIX</v>
          </cell>
          <cell r="AF3778">
            <v>28</v>
          </cell>
          <cell r="AG3778" t="str">
            <v>DRENOS</v>
          </cell>
          <cell r="AH3778">
            <v>0</v>
          </cell>
          <cell r="AI3778">
            <v>0</v>
          </cell>
        </row>
        <row r="3779">
          <cell r="G3779">
            <v>83739</v>
          </cell>
          <cell r="H3779" t="str">
            <v>FORNECIMENTO/INSTALACAO DE MANTA BIDIM RT-10</v>
          </cell>
          <cell r="I3779" t="str">
            <v>M2</v>
          </cell>
          <cell r="J3779">
            <v>19.940000000000001</v>
          </cell>
          <cell r="K3779" t="str">
            <v>INSUMO</v>
          </cell>
          <cell r="L3779">
            <v>4011</v>
          </cell>
          <cell r="M3779" t="str">
            <v>GEOTEXTIL NAO TECIDO AGULHADO DE FILAMENTOS CONTINUOS 100% POLIESTER  RT 10 TIPO BIDIM OU EQUIV</v>
          </cell>
          <cell r="N3779" t="str">
            <v>M2</v>
          </cell>
          <cell r="O3779">
            <v>1.1000000000000001</v>
          </cell>
          <cell r="P3779">
            <v>5.33</v>
          </cell>
          <cell r="Q3779">
            <v>5.86</v>
          </cell>
          <cell r="AD3779" t="str">
            <v>DROP</v>
          </cell>
          <cell r="AE3779" t="str">
            <v>DRENAGEM/OBRAS DE CONTENCAO/POCOS DE VISITA E CAIX</v>
          </cell>
          <cell r="AF3779">
            <v>28</v>
          </cell>
          <cell r="AG3779" t="str">
            <v>DRENOS</v>
          </cell>
          <cell r="AH3779">
            <v>0</v>
          </cell>
          <cell r="AI3779">
            <v>0</v>
          </cell>
        </row>
        <row r="3780">
          <cell r="G3780">
            <v>83739</v>
          </cell>
          <cell r="H3780" t="str">
            <v>FORNECIMENTO/INSTALACAO DE MANTA BIDIM RT-10</v>
          </cell>
          <cell r="I3780" t="str">
            <v>M2</v>
          </cell>
          <cell r="J3780">
            <v>19.940000000000001</v>
          </cell>
          <cell r="K3780" t="str">
            <v>INSUMO</v>
          </cell>
          <cell r="L3780">
            <v>6111</v>
          </cell>
          <cell r="M3780" t="str">
            <v>SERVENTE</v>
          </cell>
          <cell r="N3780" t="str">
            <v>H</v>
          </cell>
          <cell r="O3780">
            <v>0.44999999999999996</v>
          </cell>
          <cell r="P3780">
            <v>7.44</v>
          </cell>
          <cell r="Q3780">
            <v>3.35</v>
          </cell>
          <cell r="AD3780" t="str">
            <v>DROP</v>
          </cell>
          <cell r="AE3780" t="str">
            <v>DRENAGEM/OBRAS DE CONTENCAO/POCOS DE VISITA E CAIX</v>
          </cell>
          <cell r="AF3780">
            <v>28</v>
          </cell>
          <cell r="AG3780" t="str">
            <v>DRENOS</v>
          </cell>
          <cell r="AH3780">
            <v>0</v>
          </cell>
          <cell r="AI3780">
            <v>0</v>
          </cell>
        </row>
        <row r="3781">
          <cell r="G3781">
            <v>83739</v>
          </cell>
          <cell r="H3781" t="str">
            <v>FORNECIMENTO/INSTALACAO DE MANTA BIDIM RT-10</v>
          </cell>
          <cell r="I3781" t="str">
            <v>M2</v>
          </cell>
          <cell r="J3781">
            <v>19.940000000000001</v>
          </cell>
          <cell r="K3781" t="str">
            <v>INSUMO</v>
          </cell>
          <cell r="L3781">
            <v>12873</v>
          </cell>
          <cell r="M3781" t="str">
            <v>IMPERMEABILIZADOR</v>
          </cell>
          <cell r="N3781" t="str">
            <v>H</v>
          </cell>
          <cell r="O3781">
            <v>0.44999999999999996</v>
          </cell>
          <cell r="P3781">
            <v>11.39</v>
          </cell>
          <cell r="Q3781">
            <v>5.12</v>
          </cell>
          <cell r="AD3781" t="str">
            <v>DROP</v>
          </cell>
          <cell r="AE3781" t="str">
            <v>DRENAGEM/OBRAS DE CONTENCAO/POCOS DE VISITA E CAIX</v>
          </cell>
          <cell r="AF3781">
            <v>28</v>
          </cell>
          <cell r="AG3781" t="str">
            <v>DRENOS</v>
          </cell>
          <cell r="AH3781">
            <v>0</v>
          </cell>
          <cell r="AI3781">
            <v>0</v>
          </cell>
        </row>
        <row r="3782">
          <cell r="G3782">
            <v>6454</v>
          </cell>
          <cell r="H3782" t="str">
            <v>FORNECIMENTO E LANCAMENTO DE PEDRA DE MAO</v>
          </cell>
          <cell r="I3782" t="str">
            <v>M3</v>
          </cell>
          <cell r="J3782">
            <v>95.12</v>
          </cell>
          <cell r="R3782">
            <v>44.69</v>
          </cell>
          <cell r="S3782">
            <v>46.98</v>
          </cell>
          <cell r="T3782">
            <v>50.43</v>
          </cell>
          <cell r="U3782">
            <v>53.01</v>
          </cell>
          <cell r="V3782">
            <v>0</v>
          </cell>
          <cell r="W3782">
            <v>0</v>
          </cell>
          <cell r="X3782">
            <v>0</v>
          </cell>
          <cell r="Y3782">
            <v>0</v>
          </cell>
          <cell r="Z3782">
            <v>0</v>
          </cell>
          <cell r="AA3782">
            <v>0</v>
          </cell>
          <cell r="AB3782" t="str">
            <v>CAIXA REFERENCIAL</v>
          </cell>
          <cell r="AD3782" t="str">
            <v>DROP</v>
          </cell>
          <cell r="AE3782" t="str">
            <v>DRENAGEM/OBRAS DE CONTENCAO/POCOS DE VISITA E CAIX</v>
          </cell>
          <cell r="AF3782">
            <v>29</v>
          </cell>
          <cell r="AG3782" t="str">
            <v>ENROCAMENTOS</v>
          </cell>
          <cell r="AH3782">
            <v>0</v>
          </cell>
          <cell r="AI3782">
            <v>0</v>
          </cell>
        </row>
        <row r="3783">
          <cell r="G3783">
            <v>6454</v>
          </cell>
          <cell r="H3783" t="str">
            <v>FORNECIMENTO E LANCAMENTO DE PEDRA DE MAO</v>
          </cell>
          <cell r="I3783" t="str">
            <v>M3</v>
          </cell>
          <cell r="J3783">
            <v>95.12</v>
          </cell>
          <cell r="K3783" t="str">
            <v>INSUMO</v>
          </cell>
          <cell r="L3783">
            <v>4730</v>
          </cell>
          <cell r="M3783" t="str">
            <v>PEDRA-DE-MÃO OU PEDRA RACHÃO P/ MURO ARRIMO/FUNDAÇÃO/ENROCAMENTO ETC - POSTO PEDREIRA / FORNECEDOR (SEM FRETE)</v>
          </cell>
          <cell r="N3783" t="str">
            <v>M3</v>
          </cell>
          <cell r="O3783">
            <v>1.1000000000000001</v>
          </cell>
          <cell r="P3783">
            <v>45.84</v>
          </cell>
          <cell r="Q3783">
            <v>50.43</v>
          </cell>
          <cell r="AD3783" t="str">
            <v>DROP</v>
          </cell>
          <cell r="AE3783" t="str">
            <v>DRENAGEM/OBRAS DE CONTENCAO/POCOS DE VISITA E CAIX</v>
          </cell>
          <cell r="AF3783">
            <v>29</v>
          </cell>
          <cell r="AG3783" t="str">
            <v>ENROCAMENTOS</v>
          </cell>
          <cell r="AH3783">
            <v>0</v>
          </cell>
          <cell r="AI3783">
            <v>0</v>
          </cell>
        </row>
        <row r="3784">
          <cell r="G3784">
            <v>6454</v>
          </cell>
          <cell r="H3784" t="str">
            <v>FORNECIMENTO E LANCAMENTO DE PEDRA DE MAO</v>
          </cell>
          <cell r="I3784" t="str">
            <v>M3</v>
          </cell>
          <cell r="J3784">
            <v>95.12</v>
          </cell>
          <cell r="K3784" t="str">
            <v>INSUMO</v>
          </cell>
          <cell r="L3784">
            <v>6111</v>
          </cell>
          <cell r="M3784" t="str">
            <v>SERVENTE</v>
          </cell>
          <cell r="N3784" t="str">
            <v>H</v>
          </cell>
          <cell r="O3784">
            <v>6</v>
          </cell>
          <cell r="P3784">
            <v>7.44</v>
          </cell>
          <cell r="Q3784">
            <v>44.69</v>
          </cell>
          <cell r="AD3784" t="str">
            <v>DROP</v>
          </cell>
          <cell r="AE3784" t="str">
            <v>DRENAGEM/OBRAS DE CONTENCAO/POCOS DE VISITA E CAIX</v>
          </cell>
          <cell r="AF3784">
            <v>29</v>
          </cell>
          <cell r="AG3784" t="str">
            <v>ENROCAMENTOS</v>
          </cell>
          <cell r="AH3784">
            <v>0</v>
          </cell>
          <cell r="AI3784">
            <v>0</v>
          </cell>
        </row>
        <row r="3785">
          <cell r="G3785">
            <v>73611</v>
          </cell>
          <cell r="H3785" t="str">
            <v>ENROCAMENTO COM PEDRA ARGAMASSADA TRAÇO 1:4 COM PEDRA DE MÃO</v>
          </cell>
          <cell r="I3785" t="str">
            <v>M3</v>
          </cell>
          <cell r="J3785">
            <v>246.11</v>
          </cell>
          <cell r="R3785">
            <v>120.36</v>
          </cell>
          <cell r="S3785">
            <v>48.9</v>
          </cell>
          <cell r="T3785">
            <v>125.74</v>
          </cell>
          <cell r="U3785">
            <v>51.09</v>
          </cell>
          <cell r="V3785">
            <v>0</v>
          </cell>
          <cell r="W3785">
            <v>0</v>
          </cell>
          <cell r="X3785">
            <v>0</v>
          </cell>
          <cell r="Y3785">
            <v>0</v>
          </cell>
          <cell r="Z3785">
            <v>0</v>
          </cell>
          <cell r="AA3785">
            <v>0</v>
          </cell>
          <cell r="AB3785" t="str">
            <v>CAIXA REFERENCIAL</v>
          </cell>
          <cell r="AD3785" t="str">
            <v>DROP</v>
          </cell>
          <cell r="AE3785" t="str">
            <v>DRENAGEM/OBRAS DE CONTENCAO/POCOS DE VISITA E CAIX</v>
          </cell>
          <cell r="AF3785">
            <v>29</v>
          </cell>
          <cell r="AG3785" t="str">
            <v>ENROCAMENTOS</v>
          </cell>
          <cell r="AH3785">
            <v>0</v>
          </cell>
          <cell r="AI3785">
            <v>0</v>
          </cell>
        </row>
        <row r="3786">
          <cell r="G3786">
            <v>73611</v>
          </cell>
          <cell r="H3786" t="str">
            <v>ENROCAMENTO COM PEDRA ARGAMASSADA TRAÇO 1:4 COM PEDRA DE MÃO</v>
          </cell>
          <cell r="I3786" t="str">
            <v>M3</v>
          </cell>
          <cell r="J3786">
            <v>246.11</v>
          </cell>
          <cell r="K3786" t="str">
            <v>COMPOSICAO</v>
          </cell>
          <cell r="L3786">
            <v>73449</v>
          </cell>
          <cell r="M3786" t="str">
            <v>ARGAMASSA CIMENTO/AREIA 1:4 - PREPARO MANUAL - P</v>
          </cell>
          <cell r="N3786" t="str">
            <v>M3</v>
          </cell>
          <cell r="O3786">
            <v>0.3</v>
          </cell>
          <cell r="P3786">
            <v>325.52</v>
          </cell>
          <cell r="Q3786">
            <v>97.65</v>
          </cell>
          <cell r="AD3786" t="str">
            <v>DROP</v>
          </cell>
          <cell r="AE3786" t="str">
            <v>DRENAGEM/OBRAS DE CONTENCAO/POCOS DE VISITA E CAIX</v>
          </cell>
          <cell r="AF3786">
            <v>29</v>
          </cell>
          <cell r="AG3786" t="str">
            <v>ENROCAMENTOS</v>
          </cell>
          <cell r="AH3786">
            <v>0</v>
          </cell>
          <cell r="AI3786">
            <v>0</v>
          </cell>
        </row>
        <row r="3787">
          <cell r="G3787">
            <v>73611</v>
          </cell>
          <cell r="H3787" t="str">
            <v>ENROCAMENTO COM PEDRA ARGAMASSADA TRAÇO 1:4 COM PEDRA DE MÃO</v>
          </cell>
          <cell r="I3787" t="str">
            <v>M3</v>
          </cell>
          <cell r="J3787">
            <v>246.11</v>
          </cell>
          <cell r="K3787" t="str">
            <v>INSUMO</v>
          </cell>
          <cell r="L3787">
            <v>4730</v>
          </cell>
          <cell r="M3787" t="str">
            <v>PEDRA-DE-MÃO OU PEDRA RACHÃO P/ MURO ARRIMO/FUNDAÇÃO/ENROCAMENTO ETC - POSTO PEDREIRA / FORNECEDOR (SEM FRETE)</v>
          </cell>
          <cell r="N3787" t="str">
            <v>M3</v>
          </cell>
          <cell r="O3787">
            <v>1.1000000000000001</v>
          </cell>
          <cell r="P3787">
            <v>45.84</v>
          </cell>
          <cell r="Q3787">
            <v>50.43</v>
          </cell>
          <cell r="AD3787" t="str">
            <v>DROP</v>
          </cell>
          <cell r="AE3787" t="str">
            <v>DRENAGEM/OBRAS DE CONTENCAO/POCOS DE VISITA E CAIX</v>
          </cell>
          <cell r="AF3787">
            <v>29</v>
          </cell>
          <cell r="AG3787" t="str">
            <v>ENROCAMENTOS</v>
          </cell>
          <cell r="AH3787">
            <v>0</v>
          </cell>
          <cell r="AI3787">
            <v>0</v>
          </cell>
        </row>
        <row r="3788">
          <cell r="G3788">
            <v>73611</v>
          </cell>
          <cell r="H3788" t="str">
            <v>ENROCAMENTO COM PEDRA ARGAMASSADA TRAÇO 1:4 COM PEDRA DE MÃO</v>
          </cell>
          <cell r="I3788" t="str">
            <v>M3</v>
          </cell>
          <cell r="J3788">
            <v>246.11</v>
          </cell>
          <cell r="K3788" t="str">
            <v>INSUMO</v>
          </cell>
          <cell r="L3788">
            <v>4750</v>
          </cell>
          <cell r="M3788" t="str">
            <v>PEDREIRO</v>
          </cell>
          <cell r="N3788" t="str">
            <v>H</v>
          </cell>
          <cell r="O3788">
            <v>4</v>
          </cell>
          <cell r="P3788">
            <v>11.39</v>
          </cell>
          <cell r="Q3788">
            <v>45.57</v>
          </cell>
          <cell r="AD3788" t="str">
            <v>DROP</v>
          </cell>
          <cell r="AE3788" t="str">
            <v>DRENAGEM/OBRAS DE CONTENCAO/POCOS DE VISITA E CAIX</v>
          </cell>
          <cell r="AF3788">
            <v>29</v>
          </cell>
          <cell r="AG3788" t="str">
            <v>ENROCAMENTOS</v>
          </cell>
          <cell r="AH3788">
            <v>0</v>
          </cell>
          <cell r="AI3788">
            <v>0</v>
          </cell>
        </row>
        <row r="3789">
          <cell r="G3789">
            <v>73611</v>
          </cell>
          <cell r="H3789" t="str">
            <v>ENROCAMENTO COM PEDRA ARGAMASSADA TRAÇO 1:4 COM PEDRA DE MÃO</v>
          </cell>
          <cell r="I3789" t="str">
            <v>M3</v>
          </cell>
          <cell r="J3789">
            <v>246.11</v>
          </cell>
          <cell r="K3789" t="str">
            <v>INSUMO</v>
          </cell>
          <cell r="L3789">
            <v>6127</v>
          </cell>
          <cell r="M3789" t="str">
            <v>AJUDANTE DE PEDREIRO</v>
          </cell>
          <cell r="N3789" t="str">
            <v>H</v>
          </cell>
          <cell r="O3789">
            <v>6.5</v>
          </cell>
          <cell r="P3789">
            <v>8.06</v>
          </cell>
          <cell r="Q3789">
            <v>52.44</v>
          </cell>
          <cell r="AD3789" t="str">
            <v>DROP</v>
          </cell>
          <cell r="AE3789" t="str">
            <v>DRENAGEM/OBRAS DE CONTENCAO/POCOS DE VISITA E CAIX</v>
          </cell>
          <cell r="AF3789">
            <v>29</v>
          </cell>
          <cell r="AG3789" t="str">
            <v>ENROCAMENTOS</v>
          </cell>
          <cell r="AH3789">
            <v>0</v>
          </cell>
          <cell r="AI3789">
            <v>0</v>
          </cell>
        </row>
        <row r="3790">
          <cell r="G3790">
            <v>73697</v>
          </cell>
          <cell r="H3790" t="str">
            <v>ENROCAMENTO MANUAL, SEM ARRUMACAO DO MATERIAL</v>
          </cell>
          <cell r="I3790" t="str">
            <v>M3</v>
          </cell>
          <cell r="J3790">
            <v>99.8</v>
          </cell>
          <cell r="R3790">
            <v>49.36</v>
          </cell>
          <cell r="S3790">
            <v>49.46</v>
          </cell>
          <cell r="T3790">
            <v>50.43</v>
          </cell>
          <cell r="U3790">
            <v>50.53</v>
          </cell>
          <cell r="V3790">
            <v>0</v>
          </cell>
          <cell r="W3790">
            <v>0</v>
          </cell>
          <cell r="X3790">
            <v>0</v>
          </cell>
          <cell r="Y3790">
            <v>0</v>
          </cell>
          <cell r="Z3790">
            <v>0</v>
          </cell>
          <cell r="AA3790">
            <v>0</v>
          </cell>
          <cell r="AB3790" t="str">
            <v>CAIXA REFERENCIAL</v>
          </cell>
          <cell r="AD3790" t="str">
            <v>DROP</v>
          </cell>
          <cell r="AE3790" t="str">
            <v>DRENAGEM/OBRAS DE CONTENCAO/POCOS DE VISITA E CAIX</v>
          </cell>
          <cell r="AF3790">
            <v>29</v>
          </cell>
          <cell r="AG3790" t="str">
            <v>ENROCAMENTOS</v>
          </cell>
          <cell r="AH3790">
            <v>0</v>
          </cell>
          <cell r="AI3790">
            <v>0</v>
          </cell>
        </row>
        <row r="3791">
          <cell r="G3791">
            <v>73697</v>
          </cell>
          <cell r="H3791" t="str">
            <v>ENROCAMENTO MANUAL, SEM ARRUMACAO DO MATERIAL</v>
          </cell>
          <cell r="I3791" t="str">
            <v>M3</v>
          </cell>
          <cell r="J3791">
            <v>99.8</v>
          </cell>
          <cell r="K3791" t="str">
            <v>INSUMO</v>
          </cell>
          <cell r="L3791">
            <v>4730</v>
          </cell>
          <cell r="M3791" t="str">
            <v>PEDRA-DE-MÃO OU PEDRA RACHÃO P/ MURO ARRIMO/FUNDAÇÃO/ENROCAMENTO ETC - POSTO PEDREIRA / FORNECEDOR (SEM FRETE)</v>
          </cell>
          <cell r="N3791" t="str">
            <v>M3</v>
          </cell>
          <cell r="O3791">
            <v>1.1000000000000001</v>
          </cell>
          <cell r="P3791">
            <v>45.84</v>
          </cell>
          <cell r="Q3791">
            <v>50.43</v>
          </cell>
          <cell r="AD3791" t="str">
            <v>DROP</v>
          </cell>
          <cell r="AE3791" t="str">
            <v>DRENAGEM/OBRAS DE CONTENCAO/POCOS DE VISITA E CAIX</v>
          </cell>
          <cell r="AF3791">
            <v>29</v>
          </cell>
          <cell r="AG3791" t="str">
            <v>ENROCAMENTOS</v>
          </cell>
          <cell r="AH3791">
            <v>0</v>
          </cell>
          <cell r="AI3791">
            <v>0</v>
          </cell>
        </row>
        <row r="3792">
          <cell r="G3792">
            <v>73697</v>
          </cell>
          <cell r="H3792" t="str">
            <v>ENROCAMENTO MANUAL, SEM ARRUMACAO DO MATERIAL</v>
          </cell>
          <cell r="I3792" t="str">
            <v>M3</v>
          </cell>
          <cell r="J3792">
            <v>99.8</v>
          </cell>
          <cell r="K3792" t="str">
            <v>INSUMO</v>
          </cell>
          <cell r="L3792">
            <v>4750</v>
          </cell>
          <cell r="M3792" t="str">
            <v>PEDREIRO</v>
          </cell>
          <cell r="N3792" t="str">
            <v>H</v>
          </cell>
          <cell r="O3792">
            <v>1.5</v>
          </cell>
          <cell r="P3792">
            <v>11.39</v>
          </cell>
          <cell r="Q3792">
            <v>17.079999999999998</v>
          </cell>
          <cell r="AD3792" t="str">
            <v>DROP</v>
          </cell>
          <cell r="AE3792" t="str">
            <v>DRENAGEM/OBRAS DE CONTENCAO/POCOS DE VISITA E CAIX</v>
          </cell>
          <cell r="AF3792">
            <v>29</v>
          </cell>
          <cell r="AG3792" t="str">
            <v>ENROCAMENTOS</v>
          </cell>
          <cell r="AH3792">
            <v>0</v>
          </cell>
          <cell r="AI3792">
            <v>0</v>
          </cell>
        </row>
        <row r="3793">
          <cell r="G3793">
            <v>73697</v>
          </cell>
          <cell r="H3793" t="str">
            <v>ENROCAMENTO MANUAL, SEM ARRUMACAO DO MATERIAL</v>
          </cell>
          <cell r="I3793" t="str">
            <v>M3</v>
          </cell>
          <cell r="J3793">
            <v>99.8</v>
          </cell>
          <cell r="K3793" t="str">
            <v>INSUMO</v>
          </cell>
          <cell r="L3793">
            <v>6127</v>
          </cell>
          <cell r="M3793" t="str">
            <v>AJUDANTE DE PEDREIRO</v>
          </cell>
          <cell r="N3793" t="str">
            <v>H</v>
          </cell>
          <cell r="O3793">
            <v>4</v>
          </cell>
          <cell r="P3793">
            <v>8.06</v>
          </cell>
          <cell r="Q3793">
            <v>32.270000000000003</v>
          </cell>
          <cell r="AD3793" t="str">
            <v>DROP</v>
          </cell>
          <cell r="AE3793" t="str">
            <v>DRENAGEM/OBRAS DE CONTENCAO/POCOS DE VISITA E CAIX</v>
          </cell>
          <cell r="AF3793">
            <v>29</v>
          </cell>
          <cell r="AG3793" t="str">
            <v>ENROCAMENTOS</v>
          </cell>
          <cell r="AH3793">
            <v>0</v>
          </cell>
          <cell r="AI3793">
            <v>0</v>
          </cell>
        </row>
        <row r="3794">
          <cell r="G3794">
            <v>73698</v>
          </cell>
          <cell r="H3794" t="str">
            <v>ENROCAMENTO MANUAL, COM ARRUMACAO DO MATERIAL</v>
          </cell>
          <cell r="I3794" t="str">
            <v>M3</v>
          </cell>
          <cell r="J3794">
            <v>128.99</v>
          </cell>
          <cell r="R3794">
            <v>78.56</v>
          </cell>
          <cell r="S3794">
            <v>60.9</v>
          </cell>
          <cell r="T3794">
            <v>50.43</v>
          </cell>
          <cell r="U3794">
            <v>39.090000000000003</v>
          </cell>
          <cell r="V3794">
            <v>0</v>
          </cell>
          <cell r="W3794">
            <v>0</v>
          </cell>
          <cell r="X3794">
            <v>0</v>
          </cell>
          <cell r="Y3794">
            <v>0</v>
          </cell>
          <cell r="Z3794">
            <v>0</v>
          </cell>
          <cell r="AA3794">
            <v>0</v>
          </cell>
          <cell r="AB3794" t="str">
            <v>CAIXA REFERENCIAL</v>
          </cell>
          <cell r="AD3794" t="str">
            <v>DROP</v>
          </cell>
          <cell r="AE3794" t="str">
            <v>DRENAGEM/OBRAS DE CONTENCAO/POCOS DE VISITA E CAIX</v>
          </cell>
          <cell r="AF3794">
            <v>29</v>
          </cell>
          <cell r="AG3794" t="str">
            <v>ENROCAMENTOS</v>
          </cell>
          <cell r="AH3794">
            <v>0</v>
          </cell>
          <cell r="AI3794">
            <v>0</v>
          </cell>
        </row>
        <row r="3795">
          <cell r="G3795">
            <v>73698</v>
          </cell>
          <cell r="H3795" t="str">
            <v>ENROCAMENTO MANUAL, COM ARRUMACAO DO MATERIAL</v>
          </cell>
          <cell r="I3795" t="str">
            <v>M3</v>
          </cell>
          <cell r="J3795">
            <v>128.99</v>
          </cell>
          <cell r="K3795" t="str">
            <v>INSUMO</v>
          </cell>
          <cell r="L3795">
            <v>4730</v>
          </cell>
          <cell r="M3795" t="str">
            <v>PEDRA-DE-MÃO OU PEDRA RACHÃO P/ MURO ARRIMO/FUNDAÇÃO/ENROCAMENTO ETC - POSTO PEDREIRA / FORNECEDOR (SEM FRETE)</v>
          </cell>
          <cell r="N3795" t="str">
            <v>M3</v>
          </cell>
          <cell r="O3795">
            <v>1.1000000000000001</v>
          </cell>
          <cell r="P3795">
            <v>45.84</v>
          </cell>
          <cell r="Q3795">
            <v>50.43</v>
          </cell>
          <cell r="AD3795" t="str">
            <v>DROP</v>
          </cell>
          <cell r="AE3795" t="str">
            <v>DRENAGEM/OBRAS DE CONTENCAO/POCOS DE VISITA E CAIX</v>
          </cell>
          <cell r="AF3795">
            <v>29</v>
          </cell>
          <cell r="AG3795" t="str">
            <v>ENROCAMENTOS</v>
          </cell>
          <cell r="AH3795">
            <v>0</v>
          </cell>
          <cell r="AI3795">
            <v>0</v>
          </cell>
        </row>
        <row r="3796">
          <cell r="G3796">
            <v>73698</v>
          </cell>
          <cell r="H3796" t="str">
            <v>ENROCAMENTO MANUAL, COM ARRUMACAO DO MATERIAL</v>
          </cell>
          <cell r="I3796" t="str">
            <v>M3</v>
          </cell>
          <cell r="J3796">
            <v>128.99</v>
          </cell>
          <cell r="K3796" t="str">
            <v>INSUMO</v>
          </cell>
          <cell r="L3796">
            <v>4750</v>
          </cell>
          <cell r="M3796" t="str">
            <v>PEDREIRO</v>
          </cell>
          <cell r="N3796" t="str">
            <v>H</v>
          </cell>
          <cell r="O3796">
            <v>3</v>
          </cell>
          <cell r="P3796">
            <v>11.39</v>
          </cell>
          <cell r="Q3796">
            <v>34.17</v>
          </cell>
          <cell r="AD3796" t="str">
            <v>DROP</v>
          </cell>
          <cell r="AE3796" t="str">
            <v>DRENAGEM/OBRAS DE CONTENCAO/POCOS DE VISITA E CAIX</v>
          </cell>
          <cell r="AF3796">
            <v>29</v>
          </cell>
          <cell r="AG3796" t="str">
            <v>ENROCAMENTOS</v>
          </cell>
          <cell r="AH3796">
            <v>0</v>
          </cell>
          <cell r="AI3796">
            <v>0</v>
          </cell>
        </row>
        <row r="3797">
          <cell r="G3797">
            <v>73698</v>
          </cell>
          <cell r="H3797" t="str">
            <v>ENROCAMENTO MANUAL, COM ARRUMACAO DO MATERIAL</v>
          </cell>
          <cell r="I3797" t="str">
            <v>M3</v>
          </cell>
          <cell r="J3797">
            <v>128.99</v>
          </cell>
          <cell r="K3797" t="str">
            <v>INSUMO</v>
          </cell>
          <cell r="L3797">
            <v>6127</v>
          </cell>
          <cell r="M3797" t="str">
            <v>AJUDANTE DE PEDREIRO</v>
          </cell>
          <cell r="N3797" t="str">
            <v>H</v>
          </cell>
          <cell r="O3797">
            <v>5.5</v>
          </cell>
          <cell r="P3797">
            <v>8.06</v>
          </cell>
          <cell r="Q3797">
            <v>44.38</v>
          </cell>
          <cell r="AD3797" t="str">
            <v>DROP</v>
          </cell>
          <cell r="AE3797" t="str">
            <v>DRENAGEM/OBRAS DE CONTENCAO/POCOS DE VISITA E CAIX</v>
          </cell>
          <cell r="AF3797">
            <v>29</v>
          </cell>
          <cell r="AG3797" t="str">
            <v>ENROCAMENTOS</v>
          </cell>
          <cell r="AH3797">
            <v>0</v>
          </cell>
          <cell r="AI3797">
            <v>0</v>
          </cell>
        </row>
        <row r="3798">
          <cell r="G3798" t="str">
            <v>73890/1</v>
          </cell>
          <cell r="H3798" t="str">
            <v>ENSECADEIRA DE MADEIRA COM PAREDE SIMPLES</v>
          </cell>
          <cell r="I3798" t="str">
            <v>M2</v>
          </cell>
          <cell r="J3798">
            <v>88.96</v>
          </cell>
          <cell r="R3798">
            <v>37.68</v>
          </cell>
          <cell r="S3798">
            <v>42.36</v>
          </cell>
          <cell r="T3798">
            <v>51.27</v>
          </cell>
          <cell r="U3798">
            <v>57.63</v>
          </cell>
          <cell r="V3798">
            <v>0</v>
          </cell>
          <cell r="W3798">
            <v>0</v>
          </cell>
          <cell r="X3798">
            <v>0</v>
          </cell>
          <cell r="Y3798">
            <v>0</v>
          </cell>
          <cell r="Z3798">
            <v>0</v>
          </cell>
          <cell r="AA3798">
            <v>0</v>
          </cell>
          <cell r="AB3798" t="str">
            <v>CAIXA REFERENCIAL</v>
          </cell>
          <cell r="AD3798" t="str">
            <v>DROP</v>
          </cell>
          <cell r="AE3798" t="str">
            <v>DRENAGEM/OBRAS DE CONTENCAO/POCOS DE VISITA E CAIX</v>
          </cell>
          <cell r="AF3798">
            <v>30</v>
          </cell>
          <cell r="AG3798" t="str">
            <v>ENSECADEIRAS</v>
          </cell>
          <cell r="AH3798">
            <v>73890</v>
          </cell>
          <cell r="AI3798" t="str">
            <v>ENSECADEIRA DE MADEIRA</v>
          </cell>
        </row>
        <row r="3799">
          <cell r="G3799" t="str">
            <v>73890/1</v>
          </cell>
          <cell r="H3799" t="str">
            <v>ENSECADEIRA DE MADEIRA COM PAREDE SIMPLES</v>
          </cell>
          <cell r="I3799" t="str">
            <v>M2</v>
          </cell>
          <cell r="J3799">
            <v>88.96</v>
          </cell>
          <cell r="K3799" t="str">
            <v>INSUMO</v>
          </cell>
          <cell r="L3799">
            <v>1213</v>
          </cell>
          <cell r="M3799" t="str">
            <v>CARPINTEIRO DE FORMAS</v>
          </cell>
          <cell r="N3799" t="str">
            <v>H</v>
          </cell>
          <cell r="O3799">
            <v>2</v>
          </cell>
          <cell r="P3799">
            <v>11.39</v>
          </cell>
          <cell r="Q3799">
            <v>22.78</v>
          </cell>
          <cell r="AD3799" t="str">
            <v>DROP</v>
          </cell>
          <cell r="AE3799" t="str">
            <v>DRENAGEM/OBRAS DE CONTENCAO/POCOS DE VISITA E CAIX</v>
          </cell>
          <cell r="AF3799">
            <v>30</v>
          </cell>
          <cell r="AG3799" t="str">
            <v>ENSECADEIRAS</v>
          </cell>
          <cell r="AH3799">
            <v>73890</v>
          </cell>
          <cell r="AI3799" t="str">
            <v>ENSECADEIRA DE MADEIRA</v>
          </cell>
        </row>
        <row r="3800">
          <cell r="G3800" t="str">
            <v>73890/1</v>
          </cell>
          <cell r="H3800" t="str">
            <v>ENSECADEIRA DE MADEIRA COM PAREDE SIMPLES</v>
          </cell>
          <cell r="I3800" t="str">
            <v>M2</v>
          </cell>
          <cell r="J3800">
            <v>88.96</v>
          </cell>
          <cell r="K3800" t="str">
            <v>INSUMO</v>
          </cell>
          <cell r="L3800">
            <v>2728</v>
          </cell>
          <cell r="M3800" t="str">
            <v>PECA DE MADEIRA ROLICA D = 10 CM P/ ESCORAMENTOS</v>
          </cell>
          <cell r="N3800" t="str">
            <v>M</v>
          </cell>
          <cell r="O3800">
            <v>0.25</v>
          </cell>
          <cell r="P3800">
            <v>1.59</v>
          </cell>
          <cell r="Q3800">
            <v>0.39</v>
          </cell>
          <cell r="AD3800" t="str">
            <v>DROP</v>
          </cell>
          <cell r="AE3800" t="str">
            <v>DRENAGEM/OBRAS DE CONTENCAO/POCOS DE VISITA E CAIX</v>
          </cell>
          <cell r="AF3800">
            <v>30</v>
          </cell>
          <cell r="AG3800" t="str">
            <v>ENSECADEIRAS</v>
          </cell>
          <cell r="AH3800">
            <v>73890</v>
          </cell>
          <cell r="AI3800" t="str">
            <v>ENSECADEIRA DE MADEIRA</v>
          </cell>
        </row>
        <row r="3801">
          <cell r="G3801" t="str">
            <v>73890/1</v>
          </cell>
          <cell r="H3801" t="str">
            <v>ENSECADEIRA DE MADEIRA COM PAREDE SIMPLES</v>
          </cell>
          <cell r="I3801" t="str">
            <v>M2</v>
          </cell>
          <cell r="J3801">
            <v>88.96</v>
          </cell>
          <cell r="K3801" t="str">
            <v>INSUMO</v>
          </cell>
          <cell r="L3801">
            <v>4472</v>
          </cell>
          <cell r="M3801" t="str">
            <v>PECA DE MADEIRA DE LEI NATIVA/REGIONAL 6 X 16 CM NAO APARELHADA</v>
          </cell>
          <cell r="N3801" t="str">
            <v>M</v>
          </cell>
          <cell r="O3801">
            <v>2.4500000000000002</v>
          </cell>
          <cell r="P3801">
            <v>20.25</v>
          </cell>
          <cell r="Q3801">
            <v>49.61</v>
          </cell>
          <cell r="AD3801" t="str">
            <v>DROP</v>
          </cell>
          <cell r="AE3801" t="str">
            <v>DRENAGEM/OBRAS DE CONTENCAO/POCOS DE VISITA E CAIX</v>
          </cell>
          <cell r="AF3801">
            <v>30</v>
          </cell>
          <cell r="AG3801" t="str">
            <v>ENSECADEIRAS</v>
          </cell>
          <cell r="AH3801">
            <v>73890</v>
          </cell>
          <cell r="AI3801" t="str">
            <v>ENSECADEIRA DE MADEIRA</v>
          </cell>
        </row>
        <row r="3802">
          <cell r="G3802" t="str">
            <v>73890/1</v>
          </cell>
          <cell r="H3802" t="str">
            <v>ENSECADEIRA DE MADEIRA COM PAREDE SIMPLES</v>
          </cell>
          <cell r="I3802" t="str">
            <v>M2</v>
          </cell>
          <cell r="J3802">
            <v>88.96</v>
          </cell>
          <cell r="K3802" t="str">
            <v>INSUMO</v>
          </cell>
          <cell r="L3802">
            <v>5069</v>
          </cell>
          <cell r="M3802" t="str">
            <v>PREGO POLIDO COM CABECA 17 X 27</v>
          </cell>
          <cell r="N3802" t="str">
            <v>KG</v>
          </cell>
          <cell r="O3802">
            <v>0.2</v>
          </cell>
          <cell r="P3802">
            <v>6.28</v>
          </cell>
          <cell r="Q3802">
            <v>1.25</v>
          </cell>
          <cell r="AD3802" t="str">
            <v>DROP</v>
          </cell>
          <cell r="AE3802" t="str">
            <v>DRENAGEM/OBRAS DE CONTENCAO/POCOS DE VISITA E CAIX</v>
          </cell>
          <cell r="AF3802">
            <v>30</v>
          </cell>
          <cell r="AG3802" t="str">
            <v>ENSECADEIRAS</v>
          </cell>
          <cell r="AH3802">
            <v>73890</v>
          </cell>
          <cell r="AI3802" t="str">
            <v>ENSECADEIRA DE MADEIRA</v>
          </cell>
        </row>
        <row r="3803">
          <cell r="G3803" t="str">
            <v>73890/1</v>
          </cell>
          <cell r="H3803" t="str">
            <v>ENSECADEIRA DE MADEIRA COM PAREDE SIMPLES</v>
          </cell>
          <cell r="I3803" t="str">
            <v>M2</v>
          </cell>
          <cell r="J3803">
            <v>88.96</v>
          </cell>
          <cell r="K3803" t="str">
            <v>INSUMO</v>
          </cell>
          <cell r="L3803">
            <v>6111</v>
          </cell>
          <cell r="M3803" t="str">
            <v>SERVENTE</v>
          </cell>
          <cell r="N3803" t="str">
            <v>H</v>
          </cell>
          <cell r="O3803">
            <v>2</v>
          </cell>
          <cell r="P3803">
            <v>7.44</v>
          </cell>
          <cell r="Q3803">
            <v>14.89</v>
          </cell>
          <cell r="AD3803" t="str">
            <v>DROP</v>
          </cell>
          <cell r="AE3803" t="str">
            <v>DRENAGEM/OBRAS DE CONTENCAO/POCOS DE VISITA E CAIX</v>
          </cell>
          <cell r="AF3803">
            <v>30</v>
          </cell>
          <cell r="AG3803" t="str">
            <v>ENSECADEIRAS</v>
          </cell>
          <cell r="AH3803">
            <v>73890</v>
          </cell>
          <cell r="AI3803" t="str">
            <v>ENSECADEIRA DE MADEIRA</v>
          </cell>
        </row>
        <row r="3804">
          <cell r="G3804" t="str">
            <v>73890/2</v>
          </cell>
          <cell r="H3804" t="str">
            <v>ENSECADEIRA DE MADEIRA COM PAREDE DUPLA</v>
          </cell>
          <cell r="I3804" t="str">
            <v>M2</v>
          </cell>
          <cell r="J3804">
            <v>226.06</v>
          </cell>
          <cell r="R3804">
            <v>94.2</v>
          </cell>
          <cell r="S3804">
            <v>41.67</v>
          </cell>
          <cell r="T3804">
            <v>131.85</v>
          </cell>
          <cell r="U3804">
            <v>58.32</v>
          </cell>
          <cell r="V3804">
            <v>0</v>
          </cell>
          <cell r="W3804">
            <v>0</v>
          </cell>
          <cell r="X3804">
            <v>0</v>
          </cell>
          <cell r="Y3804">
            <v>0</v>
          </cell>
          <cell r="Z3804">
            <v>0</v>
          </cell>
          <cell r="AA3804">
            <v>0</v>
          </cell>
          <cell r="AB3804" t="str">
            <v>CAIXA REFERENCIAL</v>
          </cell>
          <cell r="AD3804" t="str">
            <v>DROP</v>
          </cell>
          <cell r="AE3804" t="str">
            <v>DRENAGEM/OBRAS DE CONTENCAO/POCOS DE VISITA E CAIX</v>
          </cell>
          <cell r="AF3804">
            <v>30</v>
          </cell>
          <cell r="AG3804" t="str">
            <v>ENSECADEIRAS</v>
          </cell>
          <cell r="AH3804">
            <v>73890</v>
          </cell>
          <cell r="AI3804" t="str">
            <v>ENSECADEIRA DE MADEIRA</v>
          </cell>
        </row>
        <row r="3805">
          <cell r="G3805" t="str">
            <v>73890/2</v>
          </cell>
          <cell r="H3805" t="str">
            <v>ENSECADEIRA DE MADEIRA COM PAREDE DUPLA</v>
          </cell>
          <cell r="I3805" t="str">
            <v>M2</v>
          </cell>
          <cell r="J3805">
            <v>226.06</v>
          </cell>
          <cell r="K3805" t="str">
            <v>INSUMO</v>
          </cell>
          <cell r="L3805">
            <v>1213</v>
          </cell>
          <cell r="M3805" t="str">
            <v>CARPINTEIRO DE FORMAS</v>
          </cell>
          <cell r="N3805" t="str">
            <v>H</v>
          </cell>
          <cell r="O3805">
            <v>5</v>
          </cell>
          <cell r="P3805">
            <v>11.39</v>
          </cell>
          <cell r="Q3805">
            <v>56.96</v>
          </cell>
          <cell r="AD3805" t="str">
            <v>DROP</v>
          </cell>
          <cell r="AE3805" t="str">
            <v>DRENAGEM/OBRAS DE CONTENCAO/POCOS DE VISITA E CAIX</v>
          </cell>
          <cell r="AF3805">
            <v>30</v>
          </cell>
          <cell r="AG3805" t="str">
            <v>ENSECADEIRAS</v>
          </cell>
          <cell r="AH3805">
            <v>73890</v>
          </cell>
          <cell r="AI3805" t="str">
            <v>ENSECADEIRA DE MADEIRA</v>
          </cell>
        </row>
        <row r="3806">
          <cell r="G3806" t="str">
            <v>73890/2</v>
          </cell>
          <cell r="H3806" t="str">
            <v>ENSECADEIRA DE MADEIRA COM PAREDE DUPLA</v>
          </cell>
          <cell r="I3806" t="str">
            <v>M2</v>
          </cell>
          <cell r="J3806">
            <v>226.06</v>
          </cell>
          <cell r="K3806" t="str">
            <v>INSUMO</v>
          </cell>
          <cell r="L3806">
            <v>2728</v>
          </cell>
          <cell r="M3806" t="str">
            <v>PECA DE MADEIRA ROLICA D = 10 CM P/ ESCORAMENTOS</v>
          </cell>
          <cell r="N3806" t="str">
            <v>M</v>
          </cell>
          <cell r="O3806">
            <v>0.6</v>
          </cell>
          <cell r="P3806">
            <v>1.59</v>
          </cell>
          <cell r="Q3806">
            <v>0.95</v>
          </cell>
          <cell r="AD3806" t="str">
            <v>DROP</v>
          </cell>
          <cell r="AE3806" t="str">
            <v>DRENAGEM/OBRAS DE CONTENCAO/POCOS DE VISITA E CAIX</v>
          </cell>
          <cell r="AF3806">
            <v>30</v>
          </cell>
          <cell r="AG3806" t="str">
            <v>ENSECADEIRAS</v>
          </cell>
          <cell r="AH3806">
            <v>73890</v>
          </cell>
          <cell r="AI3806" t="str">
            <v>ENSECADEIRA DE MADEIRA</v>
          </cell>
        </row>
        <row r="3807">
          <cell r="G3807" t="str">
            <v>73890/2</v>
          </cell>
          <cell r="H3807" t="str">
            <v>ENSECADEIRA DE MADEIRA COM PAREDE DUPLA</v>
          </cell>
          <cell r="I3807" t="str">
            <v>M2</v>
          </cell>
          <cell r="J3807">
            <v>226.06</v>
          </cell>
          <cell r="K3807" t="str">
            <v>INSUMO</v>
          </cell>
          <cell r="L3807">
            <v>4472</v>
          </cell>
          <cell r="M3807" t="str">
            <v>PECA DE MADEIRA DE LEI NATIVA/REGIONAL 6 X 16 CM NAO APARELHADA</v>
          </cell>
          <cell r="N3807" t="str">
            <v>M</v>
          </cell>
          <cell r="O3807">
            <v>6.37</v>
          </cell>
          <cell r="P3807">
            <v>20.25</v>
          </cell>
          <cell r="Q3807">
            <v>129.01</v>
          </cell>
          <cell r="AD3807" t="str">
            <v>DROP</v>
          </cell>
          <cell r="AE3807" t="str">
            <v>DRENAGEM/OBRAS DE CONTENCAO/POCOS DE VISITA E CAIX</v>
          </cell>
          <cell r="AF3807">
            <v>30</v>
          </cell>
          <cell r="AG3807" t="str">
            <v>ENSECADEIRAS</v>
          </cell>
          <cell r="AH3807">
            <v>73890</v>
          </cell>
          <cell r="AI3807" t="str">
            <v>ENSECADEIRA DE MADEIRA</v>
          </cell>
        </row>
        <row r="3808">
          <cell r="G3808" t="str">
            <v>73890/2</v>
          </cell>
          <cell r="H3808" t="str">
            <v>ENSECADEIRA DE MADEIRA COM PAREDE DUPLA</v>
          </cell>
          <cell r="I3808" t="str">
            <v>M2</v>
          </cell>
          <cell r="J3808">
            <v>226.06</v>
          </cell>
          <cell r="K3808" t="str">
            <v>INSUMO</v>
          </cell>
          <cell r="L3808">
            <v>5069</v>
          </cell>
          <cell r="M3808" t="str">
            <v>PREGO POLIDO COM CABECA 17 X 27</v>
          </cell>
          <cell r="N3808" t="str">
            <v>KG</v>
          </cell>
          <cell r="O3808">
            <v>0.3</v>
          </cell>
          <cell r="P3808">
            <v>6.28</v>
          </cell>
          <cell r="Q3808">
            <v>1.88</v>
          </cell>
          <cell r="AD3808" t="str">
            <v>DROP</v>
          </cell>
          <cell r="AE3808" t="str">
            <v>DRENAGEM/OBRAS DE CONTENCAO/POCOS DE VISITA E CAIX</v>
          </cell>
          <cell r="AF3808">
            <v>30</v>
          </cell>
          <cell r="AG3808" t="str">
            <v>ENSECADEIRAS</v>
          </cell>
          <cell r="AH3808">
            <v>73890</v>
          </cell>
          <cell r="AI3808" t="str">
            <v>ENSECADEIRA DE MADEIRA</v>
          </cell>
        </row>
        <row r="3809">
          <cell r="G3809" t="str">
            <v>73890/2</v>
          </cell>
          <cell r="H3809" t="str">
            <v>ENSECADEIRA DE MADEIRA COM PAREDE DUPLA</v>
          </cell>
          <cell r="I3809" t="str">
            <v>M2</v>
          </cell>
          <cell r="J3809">
            <v>226.06</v>
          </cell>
          <cell r="K3809" t="str">
            <v>INSUMO</v>
          </cell>
          <cell r="L3809">
            <v>6111</v>
          </cell>
          <cell r="M3809" t="str">
            <v>SERVENTE</v>
          </cell>
          <cell r="N3809" t="str">
            <v>H</v>
          </cell>
          <cell r="O3809">
            <v>5</v>
          </cell>
          <cell r="P3809">
            <v>7.44</v>
          </cell>
          <cell r="Q3809">
            <v>37.24</v>
          </cell>
          <cell r="AD3809" t="str">
            <v>DROP</v>
          </cell>
          <cell r="AE3809" t="str">
            <v>DRENAGEM/OBRAS DE CONTENCAO/POCOS DE VISITA E CAIX</v>
          </cell>
          <cell r="AF3809">
            <v>30</v>
          </cell>
          <cell r="AG3809" t="str">
            <v>ENSECADEIRAS</v>
          </cell>
          <cell r="AH3809">
            <v>73890</v>
          </cell>
          <cell r="AI3809" t="str">
            <v>ENSECADEIRA DE MADEIRA</v>
          </cell>
        </row>
        <row r="3810">
          <cell r="G3810">
            <v>73666</v>
          </cell>
          <cell r="H3810" t="str">
            <v>GABIAO TIPO CAIXA H = 0,50M - MALHA HEXAG 8X10 REVESTIMENTO ZN/AL FIO 2,7MM C/ DIAFRAGAMA A CADA METRO E GEOTEXTIL</v>
          </cell>
          <cell r="I3810" t="str">
            <v>M3</v>
          </cell>
          <cell r="J3810">
            <v>365.9</v>
          </cell>
          <cell r="R3810">
            <v>63.04</v>
          </cell>
          <cell r="S3810">
            <v>17.23</v>
          </cell>
          <cell r="T3810">
            <v>258.08999999999997</v>
          </cell>
          <cell r="U3810">
            <v>70.53</v>
          </cell>
          <cell r="V3810">
            <v>44.75</v>
          </cell>
          <cell r="W3810">
            <v>12.23</v>
          </cell>
          <cell r="X3810">
            <v>0</v>
          </cell>
          <cell r="Y3810">
            <v>0</v>
          </cell>
          <cell r="Z3810">
            <v>0</v>
          </cell>
          <cell r="AA3810">
            <v>0</v>
          </cell>
          <cell r="AB3810" t="str">
            <v>CAIXA REFERENCIAL</v>
          </cell>
          <cell r="AD3810" t="str">
            <v>DROP</v>
          </cell>
          <cell r="AE3810" t="str">
            <v>DRENAGEM/OBRAS DE CONTENCAO/POCOS DE VISITA E CAIX</v>
          </cell>
          <cell r="AF3810">
            <v>31</v>
          </cell>
          <cell r="AG3810" t="str">
            <v>GABIOES</v>
          </cell>
          <cell r="AH3810">
            <v>0</v>
          </cell>
          <cell r="AI3810">
            <v>0</v>
          </cell>
        </row>
        <row r="3811">
          <cell r="G3811">
            <v>73666</v>
          </cell>
          <cell r="H3811" t="str">
            <v>GABIAO TIPO CAIXA H = 0,50M - MALHA HEXAG 8X10 REVESTIMENTO ZN/AL FIO 2,7MM C/ DIAFRAGAMA A CADA METRO E GEOTEXTIL</v>
          </cell>
          <cell r="I3811" t="str">
            <v>M3</v>
          </cell>
          <cell r="J3811">
            <v>365.9</v>
          </cell>
          <cell r="K3811" t="str">
            <v>COMPOSICAO</v>
          </cell>
          <cell r="L3811">
            <v>5680</v>
          </cell>
          <cell r="M3811" t="str">
            <v>RETRO-ESCAVADEIRA, 75CV (VU= 5 ANOS) -CHP DIURNO</v>
          </cell>
          <cell r="N3811" t="str">
            <v>CHP</v>
          </cell>
          <cell r="O3811">
            <v>1</v>
          </cell>
          <cell r="P3811">
            <v>84.99</v>
          </cell>
          <cell r="Q3811">
            <v>84.99</v>
          </cell>
          <cell r="AD3811" t="str">
            <v>DROP</v>
          </cell>
          <cell r="AE3811" t="str">
            <v>DRENAGEM/OBRAS DE CONTENCAO/POCOS DE VISITA E CAIX</v>
          </cell>
          <cell r="AF3811">
            <v>31</v>
          </cell>
          <cell r="AG3811" t="str">
            <v>GABIOES</v>
          </cell>
          <cell r="AH3811">
            <v>0</v>
          </cell>
          <cell r="AI3811">
            <v>0</v>
          </cell>
        </row>
        <row r="3812">
          <cell r="G3812">
            <v>73666</v>
          </cell>
          <cell r="H3812" t="str">
            <v>GABIAO TIPO CAIXA H = 0,50M - MALHA HEXAG 8X10 REVESTIMENTO ZN/AL FIO 2,7MM C/ DIAFRAGAMA A CADA METRO E GEOTEXTIL</v>
          </cell>
          <cell r="I3812" t="str">
            <v>M3</v>
          </cell>
          <cell r="J3812">
            <v>365.9</v>
          </cell>
          <cell r="K3812" t="str">
            <v>INSUMO</v>
          </cell>
          <cell r="L3812">
            <v>337</v>
          </cell>
          <cell r="M3812" t="str">
            <v>ARAME RECOZIDO 18 BWG - 1,25MM - 9,60 G/M</v>
          </cell>
          <cell r="N3812" t="str">
            <v>KG</v>
          </cell>
          <cell r="O3812">
            <v>0.2</v>
          </cell>
          <cell r="P3812">
            <v>6.2</v>
          </cell>
          <cell r="Q3812">
            <v>1.24</v>
          </cell>
          <cell r="AD3812" t="str">
            <v>DROP</v>
          </cell>
          <cell r="AE3812" t="str">
            <v>DRENAGEM/OBRAS DE CONTENCAO/POCOS DE VISITA E CAIX</v>
          </cell>
          <cell r="AF3812">
            <v>31</v>
          </cell>
          <cell r="AG3812" t="str">
            <v>GABIOES</v>
          </cell>
          <cell r="AH3812">
            <v>0</v>
          </cell>
          <cell r="AI3812">
            <v>0</v>
          </cell>
        </row>
        <row r="3813">
          <cell r="G3813">
            <v>73666</v>
          </cell>
          <cell r="H3813" t="str">
            <v>GABIAO TIPO CAIXA H = 0,50M - MALHA HEXAG 8X10 REVESTIMENTO ZN/AL FIO 2,7MM C/ DIAFRAGAMA A CADA METRO E GEOTEXTIL</v>
          </cell>
          <cell r="I3813" t="str">
            <v>M3</v>
          </cell>
          <cell r="J3813">
            <v>365.9</v>
          </cell>
          <cell r="K3813" t="str">
            <v>INSUMO</v>
          </cell>
          <cell r="L3813">
            <v>4011</v>
          </cell>
          <cell r="M3813" t="str">
            <v>GEOTEXTIL NAO TECIDO AGULHADO DE FILAMENTOS CONTINUOS 100% POLIESTER  RT 10 TIPO BIDIM OU EQUIV</v>
          </cell>
          <cell r="N3813" t="str">
            <v>M2</v>
          </cell>
          <cell r="O3813">
            <v>1</v>
          </cell>
          <cell r="P3813">
            <v>5.33</v>
          </cell>
          <cell r="Q3813">
            <v>5.33</v>
          </cell>
          <cell r="AD3813" t="str">
            <v>DROP</v>
          </cell>
          <cell r="AE3813" t="str">
            <v>DRENAGEM/OBRAS DE CONTENCAO/POCOS DE VISITA E CAIX</v>
          </cell>
          <cell r="AF3813">
            <v>31</v>
          </cell>
          <cell r="AG3813" t="str">
            <v>GABIOES</v>
          </cell>
          <cell r="AH3813">
            <v>0</v>
          </cell>
          <cell r="AI3813">
            <v>0</v>
          </cell>
        </row>
        <row r="3814">
          <cell r="G3814">
            <v>73666</v>
          </cell>
          <cell r="H3814" t="str">
            <v>GABIAO TIPO CAIXA H = 0,50M - MALHA HEXAG 8X10 REVESTIMENTO ZN/AL FIO 2,7MM C/ DIAFRAGAMA A CADA METRO E GEOTEXTIL</v>
          </cell>
          <cell r="I3814" t="str">
            <v>M3</v>
          </cell>
          <cell r="J3814">
            <v>365.9</v>
          </cell>
          <cell r="K3814" t="str">
            <v>INSUMO</v>
          </cell>
          <cell r="L3814">
            <v>4730</v>
          </cell>
          <cell r="M3814" t="str">
            <v>PEDRA-DE-MÃO OU PEDRA RACHÃO P/ MURO ARRIMO/FUNDAÇÃO/ENROCAMENTO ETC - POSTO PEDREIRA / FORNECEDOR (SEM FRETE)</v>
          </cell>
          <cell r="N3814" t="str">
            <v>M3</v>
          </cell>
          <cell r="O3814">
            <v>1.3</v>
          </cell>
          <cell r="P3814">
            <v>45.84</v>
          </cell>
          <cell r="Q3814">
            <v>59.6</v>
          </cell>
          <cell r="AD3814" t="str">
            <v>DROP</v>
          </cell>
          <cell r="AE3814" t="str">
            <v>DRENAGEM/OBRAS DE CONTENCAO/POCOS DE VISITA E CAIX</v>
          </cell>
          <cell r="AF3814">
            <v>31</v>
          </cell>
          <cell r="AG3814" t="str">
            <v>GABIOES</v>
          </cell>
          <cell r="AH3814">
            <v>0</v>
          </cell>
          <cell r="AI3814">
            <v>0</v>
          </cell>
        </row>
        <row r="3815">
          <cell r="G3815">
            <v>73666</v>
          </cell>
          <cell r="H3815" t="str">
            <v>GABIAO TIPO CAIXA H = 0,50M - MALHA HEXAG 8X10 REVESTIMENTO ZN/AL FIO 2,7MM C/ DIAFRAGAMA A CADA METRO E GEOTEXTIL</v>
          </cell>
          <cell r="I3815" t="str">
            <v>M3</v>
          </cell>
          <cell r="J3815">
            <v>365.9</v>
          </cell>
          <cell r="K3815" t="str">
            <v>INSUMO</v>
          </cell>
          <cell r="L3815">
            <v>4750</v>
          </cell>
          <cell r="M3815" t="str">
            <v>PEDREIRO</v>
          </cell>
          <cell r="N3815" t="str">
            <v>H</v>
          </cell>
          <cell r="O3815">
            <v>0.89999999999999991</v>
          </cell>
          <cell r="P3815">
            <v>11.39</v>
          </cell>
          <cell r="Q3815">
            <v>10.25</v>
          </cell>
          <cell r="AD3815" t="str">
            <v>DROP</v>
          </cell>
          <cell r="AE3815" t="str">
            <v>DRENAGEM/OBRAS DE CONTENCAO/POCOS DE VISITA E CAIX</v>
          </cell>
          <cell r="AF3815">
            <v>31</v>
          </cell>
          <cell r="AG3815" t="str">
            <v>GABIOES</v>
          </cell>
          <cell r="AH3815">
            <v>0</v>
          </cell>
          <cell r="AI3815">
            <v>0</v>
          </cell>
        </row>
        <row r="3816">
          <cell r="G3816">
            <v>73666</v>
          </cell>
          <cell r="H3816" t="str">
            <v>GABIAO TIPO CAIXA H = 0,50M - MALHA HEXAG 8X10 REVESTIMENTO ZN/AL FIO 2,7MM C/ DIAFRAGAMA A CADA METRO E GEOTEXTIL</v>
          </cell>
          <cell r="I3816" t="str">
            <v>M3</v>
          </cell>
          <cell r="J3816">
            <v>365.9</v>
          </cell>
          <cell r="K3816" t="str">
            <v>INSUMO</v>
          </cell>
          <cell r="L3816">
            <v>5063</v>
          </cell>
          <cell r="M3816" t="str">
            <v>PREGO POLIDO COM CABECA 1 1/2 X 14</v>
          </cell>
          <cell r="N3816" t="str">
            <v>KG</v>
          </cell>
          <cell r="O3816">
            <v>0.2</v>
          </cell>
          <cell r="P3816">
            <v>6.09</v>
          </cell>
          <cell r="Q3816">
            <v>1.21</v>
          </cell>
          <cell r="AD3816" t="str">
            <v>DROP</v>
          </cell>
          <cell r="AE3816" t="str">
            <v>DRENAGEM/OBRAS DE CONTENCAO/POCOS DE VISITA E CAIX</v>
          </cell>
          <cell r="AF3816">
            <v>31</v>
          </cell>
          <cell r="AG3816" t="str">
            <v>GABIOES</v>
          </cell>
          <cell r="AH3816">
            <v>0</v>
          </cell>
          <cell r="AI3816">
            <v>0</v>
          </cell>
        </row>
        <row r="3817">
          <cell r="G3817">
            <v>73666</v>
          </cell>
          <cell r="H3817" t="str">
            <v>GABIAO TIPO CAIXA H = 0,50M - MALHA HEXAG 8X10 REVESTIMENTO ZN/AL FIO 2,7MM C/ DIAFRAGAMA A CADA METRO E GEOTEXTIL</v>
          </cell>
          <cell r="I3817" t="str">
            <v>M3</v>
          </cell>
          <cell r="J3817">
            <v>365.9</v>
          </cell>
          <cell r="K3817" t="str">
            <v>INSUMO</v>
          </cell>
          <cell r="L3817">
            <v>6111</v>
          </cell>
          <cell r="M3817" t="str">
            <v>SERVENTE</v>
          </cell>
          <cell r="N3817" t="str">
            <v>H</v>
          </cell>
          <cell r="O3817">
            <v>5.33</v>
          </cell>
          <cell r="P3817">
            <v>7.44</v>
          </cell>
          <cell r="Q3817">
            <v>39.700000000000003</v>
          </cell>
          <cell r="AD3817" t="str">
            <v>DROP</v>
          </cell>
          <cell r="AE3817" t="str">
            <v>DRENAGEM/OBRAS DE CONTENCAO/POCOS DE VISITA E CAIX</v>
          </cell>
          <cell r="AF3817">
            <v>31</v>
          </cell>
          <cell r="AG3817" t="str">
            <v>GABIOES</v>
          </cell>
          <cell r="AH3817">
            <v>0</v>
          </cell>
          <cell r="AI3817">
            <v>0</v>
          </cell>
        </row>
        <row r="3818">
          <cell r="G3818">
            <v>73666</v>
          </cell>
          <cell r="H3818" t="str">
            <v>GABIAO TIPO CAIXA H = 0,50M - MALHA HEXAG 8X10 REVESTIMENTO ZN/AL FIO 2,7MM C/ DIAFRAGAMA A CADA METRO E GEOTEXTIL</v>
          </cell>
          <cell r="I3818" t="str">
            <v>M3</v>
          </cell>
          <cell r="J3818">
            <v>365.9</v>
          </cell>
          <cell r="K3818" t="str">
            <v>INSUMO</v>
          </cell>
          <cell r="L3818">
            <v>10717</v>
          </cell>
          <cell r="M3818" t="str">
            <v>TABUA DE PINUS 1A QUALIDADE 10 X 300CM</v>
          </cell>
          <cell r="N3818" t="str">
            <v>UN</v>
          </cell>
          <cell r="O3818">
            <v>0.6</v>
          </cell>
          <cell r="P3818">
            <v>7.11</v>
          </cell>
          <cell r="Q3818">
            <v>4.26</v>
          </cell>
          <cell r="AD3818" t="str">
            <v>DROP</v>
          </cell>
          <cell r="AE3818" t="str">
            <v>DRENAGEM/OBRAS DE CONTENCAO/POCOS DE VISITA E CAIX</v>
          </cell>
          <cell r="AF3818">
            <v>31</v>
          </cell>
          <cell r="AG3818" t="str">
            <v>GABIOES</v>
          </cell>
          <cell r="AH3818">
            <v>0</v>
          </cell>
          <cell r="AI3818">
            <v>0</v>
          </cell>
        </row>
        <row r="3819">
          <cell r="G3819">
            <v>73666</v>
          </cell>
          <cell r="H3819" t="str">
            <v>GABIAO TIPO CAIXA H = 0,50M - MALHA HEXAG 8X10 REVESTIMENTO ZN/AL FIO 2,7MM C/ DIAFRAGAMA A CADA METRO E GEOTEXTIL</v>
          </cell>
          <cell r="I3819" t="str">
            <v>M3</v>
          </cell>
          <cell r="J3819">
            <v>365.9</v>
          </cell>
          <cell r="K3819" t="str">
            <v>INSUMO</v>
          </cell>
          <cell r="L3819">
            <v>10719</v>
          </cell>
          <cell r="M3819" t="str">
            <v>TABUA DE PINUS 1A QUALIDADE 30 X 300CM</v>
          </cell>
          <cell r="N3819" t="str">
            <v>UN</v>
          </cell>
          <cell r="O3819">
            <v>0.2</v>
          </cell>
          <cell r="P3819">
            <v>25.21</v>
          </cell>
          <cell r="Q3819">
            <v>5.04</v>
          </cell>
          <cell r="AD3819" t="str">
            <v>DROP</v>
          </cell>
          <cell r="AE3819" t="str">
            <v>DRENAGEM/OBRAS DE CONTENCAO/POCOS DE VISITA E CAIX</v>
          </cell>
          <cell r="AF3819">
            <v>31</v>
          </cell>
          <cell r="AG3819" t="str">
            <v>GABIOES</v>
          </cell>
          <cell r="AH3819">
            <v>0</v>
          </cell>
          <cell r="AI3819">
            <v>0</v>
          </cell>
        </row>
        <row r="3820">
          <cell r="G3820">
            <v>73666</v>
          </cell>
          <cell r="H3820" t="str">
            <v>GABIAO TIPO CAIXA H = 0,50M - MALHA HEXAG 8X10 REVESTIMENTO ZN/AL FIO 2,7MM C/ DIAFRAGAMA A CADA METRO E GEOTEXTIL</v>
          </cell>
          <cell r="I3820" t="str">
            <v>M3</v>
          </cell>
          <cell r="J3820">
            <v>365.9</v>
          </cell>
          <cell r="K3820" t="str">
            <v>INSUMO</v>
          </cell>
          <cell r="L3820">
            <v>11596</v>
          </cell>
          <cell r="M3820" t="str">
            <v>GABIAO  TIPO CAIXA MALHA HEXAGONAL 8 X 10 CM (ZN/AL), FIO 2,7 MM, DIM 2,0 X 1,0 X 0,5 M</v>
          </cell>
          <cell r="N3820" t="str">
            <v>UN</v>
          </cell>
          <cell r="O3820">
            <v>1</v>
          </cell>
          <cell r="P3820">
            <v>154.25</v>
          </cell>
          <cell r="Q3820">
            <v>154.25</v>
          </cell>
          <cell r="AD3820" t="str">
            <v>DROP</v>
          </cell>
          <cell r="AE3820" t="str">
            <v>DRENAGEM/OBRAS DE CONTENCAO/POCOS DE VISITA E CAIX</v>
          </cell>
          <cell r="AF3820">
            <v>31</v>
          </cell>
          <cell r="AG3820" t="str">
            <v>GABIOES</v>
          </cell>
          <cell r="AH3820">
            <v>0</v>
          </cell>
          <cell r="AI3820">
            <v>0</v>
          </cell>
        </row>
        <row r="3821">
          <cell r="G3821" t="str">
            <v>73842/1</v>
          </cell>
          <cell r="H3821" t="str">
            <v>GABIAO TIPO COLCHAO RENO/MANTA H = 0,17M - MALHA HEXAG 6X8 REVESTIMENTO ZN/AL C/ PVC FIO 2,0MM C/ DIAFRAGMA A CADA METRO E GEOTEXTIL</v>
          </cell>
          <cell r="I3821" t="str">
            <v>M2</v>
          </cell>
          <cell r="J3821">
            <v>193.02</v>
          </cell>
          <cell r="R3821">
            <v>32.9</v>
          </cell>
          <cell r="S3821">
            <v>17.04</v>
          </cell>
          <cell r="T3821">
            <v>115.35</v>
          </cell>
          <cell r="U3821">
            <v>59.76</v>
          </cell>
          <cell r="V3821">
            <v>44.75</v>
          </cell>
          <cell r="W3821">
            <v>23.18</v>
          </cell>
          <cell r="X3821">
            <v>0</v>
          </cell>
          <cell r="Y3821">
            <v>0</v>
          </cell>
          <cell r="Z3821">
            <v>0</v>
          </cell>
          <cell r="AA3821">
            <v>0</v>
          </cell>
          <cell r="AB3821" t="str">
            <v>CAIXA REFERENCIAL</v>
          </cell>
          <cell r="AD3821" t="str">
            <v>DROP</v>
          </cell>
          <cell r="AE3821" t="str">
            <v>DRENAGEM/OBRAS DE CONTENCAO/POCOS DE VISITA E CAIX</v>
          </cell>
          <cell r="AF3821">
            <v>31</v>
          </cell>
          <cell r="AG3821" t="str">
            <v>GABIOES</v>
          </cell>
          <cell r="AH3821">
            <v>73842</v>
          </cell>
          <cell r="AI3821" t="str">
            <v>GABIAO TIPO COLCHAO RENO</v>
          </cell>
        </row>
        <row r="3822">
          <cell r="G3822" t="str">
            <v>73842/1</v>
          </cell>
          <cell r="H3822" t="str">
            <v>GABIAO TIPO COLCHAO RENO/MANTA H = 0,17M - MALHA HEXAG 6X8 REVESTIMENTO ZN/AL C/ PVC FIO 2,0MM C/ DIAFRAGMA A CADA METRO E GEOTEXTIL</v>
          </cell>
          <cell r="I3822" t="str">
            <v>M2</v>
          </cell>
          <cell r="J3822">
            <v>193.02</v>
          </cell>
          <cell r="K3822" t="str">
            <v>COMPOSICAO</v>
          </cell>
          <cell r="L3822">
            <v>5680</v>
          </cell>
          <cell r="M3822" t="str">
            <v>RETRO-ESCAVADEIRA, 75CV (VU= 5 ANOS) -CHP DIURNO</v>
          </cell>
          <cell r="N3822" t="str">
            <v>CHP</v>
          </cell>
          <cell r="O3822">
            <v>1</v>
          </cell>
          <cell r="P3822">
            <v>84.99</v>
          </cell>
          <cell r="Q3822">
            <v>84.99</v>
          </cell>
          <cell r="AD3822" t="str">
            <v>DROP</v>
          </cell>
          <cell r="AE3822" t="str">
            <v>DRENAGEM/OBRAS DE CONTENCAO/POCOS DE VISITA E CAIX</v>
          </cell>
          <cell r="AF3822">
            <v>31</v>
          </cell>
          <cell r="AG3822" t="str">
            <v>GABIOES</v>
          </cell>
          <cell r="AH3822">
            <v>73842</v>
          </cell>
          <cell r="AI3822" t="str">
            <v>GABIAO TIPO COLCHAO RENO</v>
          </cell>
        </row>
        <row r="3823">
          <cell r="G3823" t="str">
            <v>73842/1</v>
          </cell>
          <cell r="H3823" t="str">
            <v>GABIAO TIPO COLCHAO RENO/MANTA H = 0,17M - MALHA HEXAG 6X8 REVESTIMENTO ZN/AL C/ PVC FIO 2,0MM C/ DIAFRAGMA A CADA METRO E GEOTEXTIL</v>
          </cell>
          <cell r="I3823" t="str">
            <v>M2</v>
          </cell>
          <cell r="J3823">
            <v>193.02</v>
          </cell>
          <cell r="K3823" t="str">
            <v>INSUMO</v>
          </cell>
          <cell r="L3823">
            <v>337</v>
          </cell>
          <cell r="M3823" t="str">
            <v>ARAME RECOZIDO 18 BWG - 1,25MM - 9,60 G/M</v>
          </cell>
          <cell r="N3823" t="str">
            <v>KG</v>
          </cell>
          <cell r="O3823">
            <v>0.2</v>
          </cell>
          <cell r="P3823">
            <v>6.2</v>
          </cell>
          <cell r="Q3823">
            <v>1.24</v>
          </cell>
          <cell r="AD3823" t="str">
            <v>DROP</v>
          </cell>
          <cell r="AE3823" t="str">
            <v>DRENAGEM/OBRAS DE CONTENCAO/POCOS DE VISITA E CAIX</v>
          </cell>
          <cell r="AF3823">
            <v>31</v>
          </cell>
          <cell r="AG3823" t="str">
            <v>GABIOES</v>
          </cell>
          <cell r="AH3823">
            <v>73842</v>
          </cell>
          <cell r="AI3823" t="str">
            <v>GABIAO TIPO COLCHAO RENO</v>
          </cell>
        </row>
        <row r="3824">
          <cell r="G3824" t="str">
            <v>73842/1</v>
          </cell>
          <cell r="H3824" t="str">
            <v>GABIAO TIPO COLCHAO RENO/MANTA H = 0,17M - MALHA HEXAG 6X8 REVESTIMENTO ZN/AL C/ PVC FIO 2,0MM C/ DIAFRAGMA A CADA METRO E GEOTEXTIL</v>
          </cell>
          <cell r="I3824" t="str">
            <v>M2</v>
          </cell>
          <cell r="J3824">
            <v>193.02</v>
          </cell>
          <cell r="K3824" t="str">
            <v>INSUMO</v>
          </cell>
          <cell r="L3824">
            <v>4011</v>
          </cell>
          <cell r="M3824" t="str">
            <v>GEOTEXTIL NAO TECIDO AGULHADO DE FILAMENTOS CONTINUOS 100% POLIESTER  RT 10 TIPO BIDIM OU EQUIV</v>
          </cell>
          <cell r="N3824" t="str">
            <v>M2</v>
          </cell>
          <cell r="O3824">
            <v>1</v>
          </cell>
          <cell r="P3824">
            <v>5.33</v>
          </cell>
          <cell r="Q3824">
            <v>5.33</v>
          </cell>
          <cell r="AD3824" t="str">
            <v>DROP</v>
          </cell>
          <cell r="AE3824" t="str">
            <v>DRENAGEM/OBRAS DE CONTENCAO/POCOS DE VISITA E CAIX</v>
          </cell>
          <cell r="AF3824">
            <v>31</v>
          </cell>
          <cell r="AG3824" t="str">
            <v>GABIOES</v>
          </cell>
          <cell r="AH3824">
            <v>73842</v>
          </cell>
          <cell r="AI3824" t="str">
            <v>GABIAO TIPO COLCHAO RENO</v>
          </cell>
        </row>
        <row r="3825">
          <cell r="G3825" t="str">
            <v>73842/1</v>
          </cell>
          <cell r="H3825" t="str">
            <v>GABIAO TIPO COLCHAO RENO/MANTA H = 0,17M - MALHA HEXAG 6X8 REVESTIMENTO ZN/AL C/ PVC FIO 2,0MM C/ DIAFRAGMA A CADA METRO E GEOTEXTIL</v>
          </cell>
          <cell r="I3825" t="str">
            <v>M2</v>
          </cell>
          <cell r="J3825">
            <v>193.02</v>
          </cell>
          <cell r="K3825" t="str">
            <v>INSUMO</v>
          </cell>
          <cell r="L3825">
            <v>4718</v>
          </cell>
          <cell r="M3825" t="str">
            <v>PEDRA BRITADA N. 2 OU 25 MM - POSTO PEDREIRA / FORNECEDOR (SEM FRETE)</v>
          </cell>
          <cell r="N3825" t="str">
            <v>M3</v>
          </cell>
          <cell r="O3825">
            <v>0.1</v>
          </cell>
          <cell r="P3825">
            <v>56.58</v>
          </cell>
          <cell r="Q3825">
            <v>5.65</v>
          </cell>
          <cell r="AD3825" t="str">
            <v>DROP</v>
          </cell>
          <cell r="AE3825" t="str">
            <v>DRENAGEM/OBRAS DE CONTENCAO/POCOS DE VISITA E CAIX</v>
          </cell>
          <cell r="AF3825">
            <v>31</v>
          </cell>
          <cell r="AG3825" t="str">
            <v>GABIOES</v>
          </cell>
          <cell r="AH3825">
            <v>73842</v>
          </cell>
          <cell r="AI3825" t="str">
            <v>GABIAO TIPO COLCHAO RENO</v>
          </cell>
        </row>
        <row r="3826">
          <cell r="G3826" t="str">
            <v>73842/1</v>
          </cell>
          <cell r="H3826" t="str">
            <v>GABIAO TIPO COLCHAO RENO/MANTA H = 0,17M - MALHA HEXAG 6X8 REVESTIMENTO ZN/AL C/ PVC FIO 2,0MM C/ DIAFRAGMA A CADA METRO E GEOTEXTIL</v>
          </cell>
          <cell r="I3826" t="str">
            <v>M2</v>
          </cell>
          <cell r="J3826">
            <v>193.02</v>
          </cell>
          <cell r="K3826" t="str">
            <v>INSUMO</v>
          </cell>
          <cell r="L3826">
            <v>4730</v>
          </cell>
          <cell r="M3826" t="str">
            <v>PEDRA-DE-MÃO OU PEDRA RACHÃO P/ MURO ARRIMO/FUNDAÇÃO/ENROCAMENTO ETC - POSTO PEDREIRA / FORNECEDOR (SEM FRETE)</v>
          </cell>
          <cell r="N3826" t="str">
            <v>M3</v>
          </cell>
          <cell r="O3826">
            <v>0.22</v>
          </cell>
          <cell r="P3826">
            <v>45.84</v>
          </cell>
          <cell r="Q3826">
            <v>10.08</v>
          </cell>
          <cell r="AD3826" t="str">
            <v>DROP</v>
          </cell>
          <cell r="AE3826" t="str">
            <v>DRENAGEM/OBRAS DE CONTENCAO/POCOS DE VISITA E CAIX</v>
          </cell>
          <cell r="AF3826">
            <v>31</v>
          </cell>
          <cell r="AG3826" t="str">
            <v>GABIOES</v>
          </cell>
          <cell r="AH3826">
            <v>73842</v>
          </cell>
          <cell r="AI3826" t="str">
            <v>GABIAO TIPO COLCHAO RENO</v>
          </cell>
        </row>
        <row r="3827">
          <cell r="G3827" t="str">
            <v>73842/1</v>
          </cell>
          <cell r="H3827" t="str">
            <v>GABIAO TIPO COLCHAO RENO/MANTA H = 0,17M - MALHA HEXAG 6X8 REVESTIMENTO ZN/AL C/ PVC FIO 2,0MM C/ DIAFRAGMA A CADA METRO E GEOTEXTIL</v>
          </cell>
          <cell r="I3827" t="str">
            <v>M2</v>
          </cell>
          <cell r="J3827">
            <v>193.02</v>
          </cell>
          <cell r="K3827" t="str">
            <v>INSUMO</v>
          </cell>
          <cell r="L3827">
            <v>4750</v>
          </cell>
          <cell r="M3827" t="str">
            <v>PEDREIRO</v>
          </cell>
          <cell r="N3827" t="str">
            <v>H</v>
          </cell>
          <cell r="O3827">
            <v>0.17</v>
          </cell>
          <cell r="P3827">
            <v>11.39</v>
          </cell>
          <cell r="Q3827">
            <v>1.9300000000000002</v>
          </cell>
          <cell r="AD3827" t="str">
            <v>DROP</v>
          </cell>
          <cell r="AE3827" t="str">
            <v>DRENAGEM/OBRAS DE CONTENCAO/POCOS DE VISITA E CAIX</v>
          </cell>
          <cell r="AF3827">
            <v>31</v>
          </cell>
          <cell r="AG3827" t="str">
            <v>GABIOES</v>
          </cell>
          <cell r="AH3827">
            <v>73842</v>
          </cell>
          <cell r="AI3827" t="str">
            <v>GABIAO TIPO COLCHAO RENO</v>
          </cell>
        </row>
        <row r="3828">
          <cell r="G3828" t="str">
            <v>73842/1</v>
          </cell>
          <cell r="H3828" t="str">
            <v>GABIAO TIPO COLCHAO RENO/MANTA H = 0,17M - MALHA HEXAG 6X8 REVESTIMENTO ZN/AL C/ PVC FIO 2,0MM C/ DIAFRAGMA A CADA METRO E GEOTEXTIL</v>
          </cell>
          <cell r="I3828" t="str">
            <v>M2</v>
          </cell>
          <cell r="J3828">
            <v>193.02</v>
          </cell>
          <cell r="K3828" t="str">
            <v>INSUMO</v>
          </cell>
          <cell r="L3828">
            <v>5063</v>
          </cell>
          <cell r="M3828" t="str">
            <v>PREGO POLIDO COM CABECA 1 1/2 X 14</v>
          </cell>
          <cell r="N3828" t="str">
            <v>KG</v>
          </cell>
          <cell r="O3828">
            <v>0.2</v>
          </cell>
          <cell r="P3828">
            <v>6.09</v>
          </cell>
          <cell r="Q3828">
            <v>1.21</v>
          </cell>
          <cell r="AD3828" t="str">
            <v>DROP</v>
          </cell>
          <cell r="AE3828" t="str">
            <v>DRENAGEM/OBRAS DE CONTENCAO/POCOS DE VISITA E CAIX</v>
          </cell>
          <cell r="AF3828">
            <v>31</v>
          </cell>
          <cell r="AG3828" t="str">
            <v>GABIOES</v>
          </cell>
          <cell r="AH3828">
            <v>73842</v>
          </cell>
          <cell r="AI3828" t="str">
            <v>GABIAO TIPO COLCHAO RENO</v>
          </cell>
        </row>
        <row r="3829">
          <cell r="G3829" t="str">
            <v>73842/1</v>
          </cell>
          <cell r="H3829" t="str">
            <v>GABIAO TIPO COLCHAO RENO/MANTA H = 0,17M - MALHA HEXAG 6X8 REVESTIMENTO ZN/AL C/ PVC FIO 2,0MM C/ DIAFRAGMA A CADA METRO E GEOTEXTIL</v>
          </cell>
          <cell r="I3829" t="str">
            <v>M2</v>
          </cell>
          <cell r="J3829">
            <v>193.02</v>
          </cell>
          <cell r="K3829" t="str">
            <v>INSUMO</v>
          </cell>
          <cell r="L3829">
            <v>6111</v>
          </cell>
          <cell r="M3829" t="str">
            <v>SERVENTE</v>
          </cell>
          <cell r="N3829" t="str">
            <v>H</v>
          </cell>
          <cell r="O3829">
            <v>2.4</v>
          </cell>
          <cell r="P3829">
            <v>7.44</v>
          </cell>
          <cell r="Q3829">
            <v>17.87</v>
          </cell>
          <cell r="AD3829" t="str">
            <v>DROP</v>
          </cell>
          <cell r="AE3829" t="str">
            <v>DRENAGEM/OBRAS DE CONTENCAO/POCOS DE VISITA E CAIX</v>
          </cell>
          <cell r="AF3829">
            <v>31</v>
          </cell>
          <cell r="AG3829" t="str">
            <v>GABIOES</v>
          </cell>
          <cell r="AH3829">
            <v>73842</v>
          </cell>
          <cell r="AI3829" t="str">
            <v>GABIAO TIPO COLCHAO RENO</v>
          </cell>
        </row>
        <row r="3830">
          <cell r="G3830" t="str">
            <v>73842/1</v>
          </cell>
          <cell r="H3830" t="str">
            <v>GABIAO TIPO COLCHAO RENO/MANTA H = 0,17M - MALHA HEXAG 6X8 REVESTIMENTO ZN/AL C/ PVC FIO 2,0MM C/ DIAFRAGMA A CADA METRO E GEOTEXTIL</v>
          </cell>
          <cell r="I3830" t="str">
            <v>M2</v>
          </cell>
          <cell r="J3830">
            <v>193.02</v>
          </cell>
          <cell r="K3830" t="str">
            <v>INSUMO</v>
          </cell>
          <cell r="L3830">
            <v>10717</v>
          </cell>
          <cell r="M3830" t="str">
            <v>TABUA DE PINUS 1A QUALIDADE 10 X 300CM</v>
          </cell>
          <cell r="N3830" t="str">
            <v>UN</v>
          </cell>
          <cell r="O3830">
            <v>0.6</v>
          </cell>
          <cell r="P3830">
            <v>7.11</v>
          </cell>
          <cell r="Q3830">
            <v>4.26</v>
          </cell>
          <cell r="AD3830" t="str">
            <v>DROP</v>
          </cell>
          <cell r="AE3830" t="str">
            <v>DRENAGEM/OBRAS DE CONTENCAO/POCOS DE VISITA E CAIX</v>
          </cell>
          <cell r="AF3830">
            <v>31</v>
          </cell>
          <cell r="AG3830" t="str">
            <v>GABIOES</v>
          </cell>
          <cell r="AH3830">
            <v>73842</v>
          </cell>
          <cell r="AI3830" t="str">
            <v>GABIAO TIPO COLCHAO RENO</v>
          </cell>
        </row>
        <row r="3831">
          <cell r="G3831" t="str">
            <v>73842/1</v>
          </cell>
          <cell r="H3831" t="str">
            <v>GABIAO TIPO COLCHAO RENO/MANTA H = 0,17M - MALHA HEXAG 6X8 REVESTIMENTO ZN/AL C/ PVC FIO 2,0MM C/ DIAFRAGMA A CADA METRO E GEOTEXTIL</v>
          </cell>
          <cell r="I3831" t="str">
            <v>M2</v>
          </cell>
          <cell r="J3831">
            <v>193.02</v>
          </cell>
          <cell r="K3831" t="str">
            <v>INSUMO</v>
          </cell>
          <cell r="L3831">
            <v>11588</v>
          </cell>
          <cell r="M3831" t="str">
            <v>GABIAO MANTA/COLCHAO 6 X 8CM FIO 2MM REVESTIDO C/ PVC 4 X 2 X 0,23M</v>
          </cell>
          <cell r="N3831" t="str">
            <v>UN</v>
          </cell>
          <cell r="O3831">
            <v>0.13</v>
          </cell>
          <cell r="P3831">
            <v>464.72</v>
          </cell>
          <cell r="Q3831">
            <v>60.41</v>
          </cell>
          <cell r="AD3831" t="str">
            <v>DROP</v>
          </cell>
          <cell r="AE3831" t="str">
            <v>DRENAGEM/OBRAS DE CONTENCAO/POCOS DE VISITA E CAIX</v>
          </cell>
          <cell r="AF3831">
            <v>31</v>
          </cell>
          <cell r="AG3831" t="str">
            <v>GABIOES</v>
          </cell>
          <cell r="AH3831">
            <v>73842</v>
          </cell>
          <cell r="AI3831" t="str">
            <v>GABIAO TIPO COLCHAO RENO</v>
          </cell>
        </row>
        <row r="3832">
          <cell r="G3832" t="str">
            <v>73842/2</v>
          </cell>
          <cell r="H3832" t="str">
            <v>GABIAO TIPO COLCHAO RENO/MANTA H = 0,23M - MALHA HEXAG 6X8 REVESTIMENTO ZN/AL C/ PVC FIO 2,0MM C/ DIAFRAGMA A CADA METRO E GEOTEXTIL</v>
          </cell>
          <cell r="I3832" t="str">
            <v>M2</v>
          </cell>
          <cell r="J3832">
            <v>193.2</v>
          </cell>
          <cell r="R3832">
            <v>29.41</v>
          </cell>
          <cell r="S3832">
            <v>15.22</v>
          </cell>
          <cell r="T3832">
            <v>119.02</v>
          </cell>
          <cell r="U3832">
            <v>61.6</v>
          </cell>
          <cell r="V3832">
            <v>44.75</v>
          </cell>
          <cell r="W3832">
            <v>23.16</v>
          </cell>
          <cell r="X3832">
            <v>0</v>
          </cell>
          <cell r="Y3832">
            <v>0</v>
          </cell>
          <cell r="Z3832">
            <v>0</v>
          </cell>
          <cell r="AA3832">
            <v>0</v>
          </cell>
          <cell r="AB3832" t="str">
            <v>CAIXA REFERENCIAL</v>
          </cell>
          <cell r="AD3832" t="str">
            <v>DROP</v>
          </cell>
          <cell r="AE3832" t="str">
            <v>DRENAGEM/OBRAS DE CONTENCAO/POCOS DE VISITA E CAIX</v>
          </cell>
          <cell r="AF3832">
            <v>31</v>
          </cell>
          <cell r="AG3832" t="str">
            <v>GABIOES</v>
          </cell>
          <cell r="AH3832">
            <v>73842</v>
          </cell>
          <cell r="AI3832" t="str">
            <v>GABIAO TIPO COLCHAO RENO</v>
          </cell>
        </row>
        <row r="3833">
          <cell r="G3833" t="str">
            <v>73842/2</v>
          </cell>
          <cell r="H3833" t="str">
            <v>GABIAO TIPO COLCHAO RENO/MANTA H = 0,23M - MALHA HEXAG 6X8 REVESTIMENTO ZN/AL C/ PVC FIO 2,0MM C/ DIAFRAGMA A CADA METRO E GEOTEXTIL</v>
          </cell>
          <cell r="I3833" t="str">
            <v>M2</v>
          </cell>
          <cell r="J3833">
            <v>193.2</v>
          </cell>
          <cell r="K3833" t="str">
            <v>COMPOSICAO</v>
          </cell>
          <cell r="L3833">
            <v>5680</v>
          </cell>
          <cell r="M3833" t="str">
            <v>RETRO-ESCAVADEIRA, 75CV (VU= 5 ANOS) -CHP DIURNO</v>
          </cell>
          <cell r="N3833" t="str">
            <v>CHP</v>
          </cell>
          <cell r="O3833">
            <v>1</v>
          </cell>
          <cell r="P3833">
            <v>84.99</v>
          </cell>
          <cell r="Q3833">
            <v>84.99</v>
          </cell>
          <cell r="AD3833" t="str">
            <v>DROP</v>
          </cell>
          <cell r="AE3833" t="str">
            <v>DRENAGEM/OBRAS DE CONTENCAO/POCOS DE VISITA E CAIX</v>
          </cell>
          <cell r="AF3833">
            <v>31</v>
          </cell>
          <cell r="AG3833" t="str">
            <v>GABIOES</v>
          </cell>
          <cell r="AH3833">
            <v>73842</v>
          </cell>
          <cell r="AI3833" t="str">
            <v>GABIAO TIPO COLCHAO RENO</v>
          </cell>
        </row>
        <row r="3834">
          <cell r="G3834" t="str">
            <v>73842/2</v>
          </cell>
          <cell r="H3834" t="str">
            <v>GABIAO TIPO COLCHAO RENO/MANTA H = 0,23M - MALHA HEXAG 6X8 REVESTIMENTO ZN/AL C/ PVC FIO 2,0MM C/ DIAFRAGMA A CADA METRO E GEOTEXTIL</v>
          </cell>
          <cell r="I3834" t="str">
            <v>M2</v>
          </cell>
          <cell r="J3834">
            <v>193.2</v>
          </cell>
          <cell r="K3834" t="str">
            <v>INSUMO</v>
          </cell>
          <cell r="L3834">
            <v>337</v>
          </cell>
          <cell r="M3834" t="str">
            <v>ARAME RECOZIDO 18 BWG - 1,25MM - 9,60 G/M</v>
          </cell>
          <cell r="N3834" t="str">
            <v>KG</v>
          </cell>
          <cell r="O3834">
            <v>0.2</v>
          </cell>
          <cell r="P3834">
            <v>6.2</v>
          </cell>
          <cell r="Q3834">
            <v>1.24</v>
          </cell>
          <cell r="AD3834" t="str">
            <v>DROP</v>
          </cell>
          <cell r="AE3834" t="str">
            <v>DRENAGEM/OBRAS DE CONTENCAO/POCOS DE VISITA E CAIX</v>
          </cell>
          <cell r="AF3834">
            <v>31</v>
          </cell>
          <cell r="AG3834" t="str">
            <v>GABIOES</v>
          </cell>
          <cell r="AH3834">
            <v>73842</v>
          </cell>
          <cell r="AI3834" t="str">
            <v>GABIAO TIPO COLCHAO RENO</v>
          </cell>
        </row>
        <row r="3835">
          <cell r="G3835" t="str">
            <v>73842/2</v>
          </cell>
          <cell r="H3835" t="str">
            <v>GABIAO TIPO COLCHAO RENO/MANTA H = 0,23M - MALHA HEXAG 6X8 REVESTIMENTO ZN/AL C/ PVC FIO 2,0MM C/ DIAFRAGMA A CADA METRO E GEOTEXTIL</v>
          </cell>
          <cell r="I3835" t="str">
            <v>M2</v>
          </cell>
          <cell r="J3835">
            <v>193.2</v>
          </cell>
          <cell r="K3835" t="str">
            <v>INSUMO</v>
          </cell>
          <cell r="L3835">
            <v>4011</v>
          </cell>
          <cell r="M3835" t="str">
            <v>GEOTEXTIL NAO TECIDO AGULHADO DE FILAMENTOS CONTINUOS 100% POLIESTER  RT 10 TIPO BIDIM OU EQUIV</v>
          </cell>
          <cell r="N3835" t="str">
            <v>M2</v>
          </cell>
          <cell r="O3835">
            <v>1</v>
          </cell>
          <cell r="P3835">
            <v>5.33</v>
          </cell>
          <cell r="Q3835">
            <v>5.33</v>
          </cell>
          <cell r="AD3835" t="str">
            <v>DROP</v>
          </cell>
          <cell r="AE3835" t="str">
            <v>DRENAGEM/OBRAS DE CONTENCAO/POCOS DE VISITA E CAIX</v>
          </cell>
          <cell r="AF3835">
            <v>31</v>
          </cell>
          <cell r="AG3835" t="str">
            <v>GABIOES</v>
          </cell>
          <cell r="AH3835">
            <v>73842</v>
          </cell>
          <cell r="AI3835" t="str">
            <v>GABIAO TIPO COLCHAO RENO</v>
          </cell>
        </row>
        <row r="3836">
          <cell r="G3836" t="str">
            <v>73842/2</v>
          </cell>
          <cell r="H3836" t="str">
            <v>GABIAO TIPO COLCHAO RENO/MANTA H = 0,23M - MALHA HEXAG 6X8 REVESTIMENTO ZN/AL C/ PVC FIO 2,0MM C/ DIAFRAGMA A CADA METRO E GEOTEXTIL</v>
          </cell>
          <cell r="I3836" t="str">
            <v>M2</v>
          </cell>
          <cell r="J3836">
            <v>193.2</v>
          </cell>
          <cell r="K3836" t="str">
            <v>INSUMO</v>
          </cell>
          <cell r="L3836">
            <v>4718</v>
          </cell>
          <cell r="M3836" t="str">
            <v>PEDRA BRITADA N. 2 OU 25 MM - POSTO PEDREIRA / FORNECEDOR (SEM FRETE)</v>
          </cell>
          <cell r="N3836" t="str">
            <v>M3</v>
          </cell>
          <cell r="O3836">
            <v>0.1</v>
          </cell>
          <cell r="P3836">
            <v>56.58</v>
          </cell>
          <cell r="Q3836">
            <v>5.65</v>
          </cell>
          <cell r="AD3836" t="str">
            <v>DROP</v>
          </cell>
          <cell r="AE3836" t="str">
            <v>DRENAGEM/OBRAS DE CONTENCAO/POCOS DE VISITA E CAIX</v>
          </cell>
          <cell r="AF3836">
            <v>31</v>
          </cell>
          <cell r="AG3836" t="str">
            <v>GABIOES</v>
          </cell>
          <cell r="AH3836">
            <v>73842</v>
          </cell>
          <cell r="AI3836" t="str">
            <v>GABIAO TIPO COLCHAO RENO</v>
          </cell>
        </row>
        <row r="3837">
          <cell r="G3837" t="str">
            <v>73842/2</v>
          </cell>
          <cell r="H3837" t="str">
            <v>GABIAO TIPO COLCHAO RENO/MANTA H = 0,23M - MALHA HEXAG 6X8 REVESTIMENTO ZN/AL C/ PVC FIO 2,0MM C/ DIAFRAGMA A CADA METRO E GEOTEXTIL</v>
          </cell>
          <cell r="I3837" t="str">
            <v>M2</v>
          </cell>
          <cell r="J3837">
            <v>193.2</v>
          </cell>
          <cell r="K3837" t="str">
            <v>INSUMO</v>
          </cell>
          <cell r="L3837">
            <v>4730</v>
          </cell>
          <cell r="M3837" t="str">
            <v>PEDRA-DE-MÃO OU PEDRA RACHÃO P/ MURO ARRIMO/FUNDAÇÃO/ENROCAMENTO ETC - POSTO PEDREIRA / FORNECEDOR (SEM FRETE)</v>
          </cell>
          <cell r="N3837" t="str">
            <v>M3</v>
          </cell>
          <cell r="O3837">
            <v>0.3</v>
          </cell>
          <cell r="P3837">
            <v>45.84</v>
          </cell>
          <cell r="Q3837">
            <v>13.75</v>
          </cell>
          <cell r="AD3837" t="str">
            <v>DROP</v>
          </cell>
          <cell r="AE3837" t="str">
            <v>DRENAGEM/OBRAS DE CONTENCAO/POCOS DE VISITA E CAIX</v>
          </cell>
          <cell r="AF3837">
            <v>31</v>
          </cell>
          <cell r="AG3837" t="str">
            <v>GABIOES</v>
          </cell>
          <cell r="AH3837">
            <v>73842</v>
          </cell>
          <cell r="AI3837" t="str">
            <v>GABIAO TIPO COLCHAO RENO</v>
          </cell>
        </row>
        <row r="3838">
          <cell r="G3838" t="str">
            <v>73842/2</v>
          </cell>
          <cell r="H3838" t="str">
            <v>GABIAO TIPO COLCHAO RENO/MANTA H = 0,23M - MALHA HEXAG 6X8 REVESTIMENTO ZN/AL C/ PVC FIO 2,0MM C/ DIAFRAGMA A CADA METRO E GEOTEXTIL</v>
          </cell>
          <cell r="I3838" t="str">
            <v>M2</v>
          </cell>
          <cell r="J3838">
            <v>193.2</v>
          </cell>
          <cell r="K3838" t="str">
            <v>INSUMO</v>
          </cell>
          <cell r="L3838">
            <v>4750</v>
          </cell>
          <cell r="M3838" t="str">
            <v>PEDREIRO</v>
          </cell>
          <cell r="N3838" t="str">
            <v>H</v>
          </cell>
          <cell r="O3838">
            <v>0.23</v>
          </cell>
          <cell r="P3838">
            <v>11.39</v>
          </cell>
          <cell r="Q3838">
            <v>2.62</v>
          </cell>
          <cell r="AD3838" t="str">
            <v>DROP</v>
          </cell>
          <cell r="AE3838" t="str">
            <v>DRENAGEM/OBRAS DE CONTENCAO/POCOS DE VISITA E CAIX</v>
          </cell>
          <cell r="AF3838">
            <v>31</v>
          </cell>
          <cell r="AG3838" t="str">
            <v>GABIOES</v>
          </cell>
          <cell r="AH3838">
            <v>73842</v>
          </cell>
          <cell r="AI3838" t="str">
            <v>GABIAO TIPO COLCHAO RENO</v>
          </cell>
        </row>
        <row r="3839">
          <cell r="G3839" t="str">
            <v>73842/2</v>
          </cell>
          <cell r="H3839" t="str">
            <v>GABIAO TIPO COLCHAO RENO/MANTA H = 0,23M - MALHA HEXAG 6X8 REVESTIMENTO ZN/AL C/ PVC FIO 2,0MM C/ DIAFRAGMA A CADA METRO E GEOTEXTIL</v>
          </cell>
          <cell r="I3839" t="str">
            <v>M2</v>
          </cell>
          <cell r="J3839">
            <v>193.2</v>
          </cell>
          <cell r="K3839" t="str">
            <v>INSUMO</v>
          </cell>
          <cell r="L3839">
            <v>5063</v>
          </cell>
          <cell r="M3839" t="str">
            <v>PREGO POLIDO COM CABECA 1 1/2 X 14</v>
          </cell>
          <cell r="N3839" t="str">
            <v>KG</v>
          </cell>
          <cell r="O3839">
            <v>0.2</v>
          </cell>
          <cell r="P3839">
            <v>6.09</v>
          </cell>
          <cell r="Q3839">
            <v>1.21</v>
          </cell>
          <cell r="AD3839" t="str">
            <v>DROP</v>
          </cell>
          <cell r="AE3839" t="str">
            <v>DRENAGEM/OBRAS DE CONTENCAO/POCOS DE VISITA E CAIX</v>
          </cell>
          <cell r="AF3839">
            <v>31</v>
          </cell>
          <cell r="AG3839" t="str">
            <v>GABIOES</v>
          </cell>
          <cell r="AH3839">
            <v>73842</v>
          </cell>
          <cell r="AI3839" t="str">
            <v>GABIAO TIPO COLCHAO RENO</v>
          </cell>
        </row>
        <row r="3840">
          <cell r="G3840" t="str">
            <v>73842/2</v>
          </cell>
          <cell r="H3840" t="str">
            <v>GABIAO TIPO COLCHAO RENO/MANTA H = 0,23M - MALHA HEXAG 6X8 REVESTIMENTO ZN/AL C/ PVC FIO 2,0MM C/ DIAFRAGMA A CADA METRO E GEOTEXTIL</v>
          </cell>
          <cell r="I3840" t="str">
            <v>M2</v>
          </cell>
          <cell r="J3840">
            <v>193.2</v>
          </cell>
          <cell r="K3840" t="str">
            <v>INSUMO</v>
          </cell>
          <cell r="L3840">
            <v>6111</v>
          </cell>
          <cell r="M3840" t="str">
            <v>SERVENTE</v>
          </cell>
          <cell r="N3840" t="str">
            <v>H</v>
          </cell>
          <cell r="O3840">
            <v>1.84</v>
          </cell>
          <cell r="P3840">
            <v>7.44</v>
          </cell>
          <cell r="Q3840">
            <v>13.7</v>
          </cell>
          <cell r="AD3840" t="str">
            <v>DROP</v>
          </cell>
          <cell r="AE3840" t="str">
            <v>DRENAGEM/OBRAS DE CONTENCAO/POCOS DE VISITA E CAIX</v>
          </cell>
          <cell r="AF3840">
            <v>31</v>
          </cell>
          <cell r="AG3840" t="str">
            <v>GABIOES</v>
          </cell>
          <cell r="AH3840">
            <v>73842</v>
          </cell>
          <cell r="AI3840" t="str">
            <v>GABIAO TIPO COLCHAO RENO</v>
          </cell>
        </row>
        <row r="3841">
          <cell r="G3841" t="str">
            <v>73842/2</v>
          </cell>
          <cell r="H3841" t="str">
            <v>GABIAO TIPO COLCHAO RENO/MANTA H = 0,23M - MALHA HEXAG 6X8 REVESTIMENTO ZN/AL C/ PVC FIO 2,0MM C/ DIAFRAGMA A CADA METRO E GEOTEXTIL</v>
          </cell>
          <cell r="I3841" t="str">
            <v>M2</v>
          </cell>
          <cell r="J3841">
            <v>193.2</v>
          </cell>
          <cell r="K3841" t="str">
            <v>INSUMO</v>
          </cell>
          <cell r="L3841">
            <v>10717</v>
          </cell>
          <cell r="M3841" t="str">
            <v>TABUA DE PINUS 1A QUALIDADE 10 X 300CM</v>
          </cell>
          <cell r="N3841" t="str">
            <v>UN</v>
          </cell>
          <cell r="O3841">
            <v>0.6</v>
          </cell>
          <cell r="P3841">
            <v>7.11</v>
          </cell>
          <cell r="Q3841">
            <v>4.26</v>
          </cell>
          <cell r="AD3841" t="str">
            <v>DROP</v>
          </cell>
          <cell r="AE3841" t="str">
            <v>DRENAGEM/OBRAS DE CONTENCAO/POCOS DE VISITA E CAIX</v>
          </cell>
          <cell r="AF3841">
            <v>31</v>
          </cell>
          <cell r="AG3841" t="str">
            <v>GABIOES</v>
          </cell>
          <cell r="AH3841">
            <v>73842</v>
          </cell>
          <cell r="AI3841" t="str">
            <v>GABIAO TIPO COLCHAO RENO</v>
          </cell>
        </row>
        <row r="3842">
          <cell r="G3842" t="str">
            <v>73842/2</v>
          </cell>
          <cell r="H3842" t="str">
            <v>GABIAO TIPO COLCHAO RENO/MANTA H = 0,23M - MALHA HEXAG 6X8 REVESTIMENTO ZN/AL C/ PVC FIO 2,0MM C/ DIAFRAGMA A CADA METRO E GEOTEXTIL</v>
          </cell>
          <cell r="I3842" t="str">
            <v>M2</v>
          </cell>
          <cell r="J3842">
            <v>193.2</v>
          </cell>
          <cell r="K3842" t="str">
            <v>INSUMO</v>
          </cell>
          <cell r="L3842">
            <v>11588</v>
          </cell>
          <cell r="M3842" t="str">
            <v>GABIAO MANTA/COLCHAO 6 X 8CM FIO 2MM REVESTIDO C/ PVC 4 X 2 X 0,23M</v>
          </cell>
          <cell r="N3842" t="str">
            <v>UN</v>
          </cell>
          <cell r="O3842">
            <v>0.13</v>
          </cell>
          <cell r="P3842">
            <v>464.72</v>
          </cell>
          <cell r="Q3842">
            <v>60.41</v>
          </cell>
          <cell r="AD3842" t="str">
            <v>DROP</v>
          </cell>
          <cell r="AE3842" t="str">
            <v>DRENAGEM/OBRAS DE CONTENCAO/POCOS DE VISITA E CAIX</v>
          </cell>
          <cell r="AF3842">
            <v>31</v>
          </cell>
          <cell r="AG3842" t="str">
            <v>GABIOES</v>
          </cell>
          <cell r="AH3842">
            <v>73842</v>
          </cell>
          <cell r="AI3842" t="str">
            <v>GABIAO TIPO COLCHAO RENO</v>
          </cell>
        </row>
        <row r="3843">
          <cell r="G3843" t="str">
            <v>73842/3</v>
          </cell>
          <cell r="H3843" t="str">
            <v>GABIAO TIPO COLCHAO RENO/MANTA H = 0,30 M - MALHA HEXAG 6X8 REVESTIMENTO ZN/AL C/ PVC FIO 2,0MM C/ DIFRAGMA A CADA METRO E GEOTEXTIL</v>
          </cell>
          <cell r="I3843" t="str">
            <v>M2</v>
          </cell>
          <cell r="J3843">
            <v>199.2</v>
          </cell>
          <cell r="R3843">
            <v>27.77</v>
          </cell>
          <cell r="S3843">
            <v>13.94</v>
          </cell>
          <cell r="T3843">
            <v>126.66</v>
          </cell>
          <cell r="U3843">
            <v>63.58</v>
          </cell>
          <cell r="V3843">
            <v>44.75</v>
          </cell>
          <cell r="W3843">
            <v>22.46</v>
          </cell>
          <cell r="X3843">
            <v>0</v>
          </cell>
          <cell r="Y3843">
            <v>0</v>
          </cell>
          <cell r="Z3843">
            <v>0</v>
          </cell>
          <cell r="AA3843">
            <v>0</v>
          </cell>
          <cell r="AB3843" t="str">
            <v>CAIXA REFERENCIAL</v>
          </cell>
          <cell r="AD3843" t="str">
            <v>DROP</v>
          </cell>
          <cell r="AE3843" t="str">
            <v>DRENAGEM/OBRAS DE CONTENCAO/POCOS DE VISITA E CAIX</v>
          </cell>
          <cell r="AF3843">
            <v>31</v>
          </cell>
          <cell r="AG3843" t="str">
            <v>GABIOES</v>
          </cell>
          <cell r="AH3843">
            <v>73842</v>
          </cell>
          <cell r="AI3843" t="str">
            <v>GABIAO TIPO COLCHAO RENO</v>
          </cell>
        </row>
        <row r="3844">
          <cell r="G3844" t="str">
            <v>73842/3</v>
          </cell>
          <cell r="H3844" t="str">
            <v>GABIAO TIPO COLCHAO RENO/MANTA H = 0,30 M - MALHA HEXAG 6X8 REVESTIMENTO ZN/AL C/ PVC FIO 2,0MM C/ DIFRAGMA A CADA METRO E GEOTEXTIL</v>
          </cell>
          <cell r="I3844" t="str">
            <v>M2</v>
          </cell>
          <cell r="J3844">
            <v>199.2</v>
          </cell>
          <cell r="K3844" t="str">
            <v>COMPOSICAO</v>
          </cell>
          <cell r="L3844">
            <v>5680</v>
          </cell>
          <cell r="M3844" t="str">
            <v>RETRO-ESCAVADEIRA, 75CV (VU= 5 ANOS) -CHP DIURNO</v>
          </cell>
          <cell r="N3844" t="str">
            <v>CHP</v>
          </cell>
          <cell r="O3844">
            <v>1</v>
          </cell>
          <cell r="P3844">
            <v>84.99</v>
          </cell>
          <cell r="Q3844">
            <v>84.99</v>
          </cell>
          <cell r="AD3844" t="str">
            <v>DROP</v>
          </cell>
          <cell r="AE3844" t="str">
            <v>DRENAGEM/OBRAS DE CONTENCAO/POCOS DE VISITA E CAIX</v>
          </cell>
          <cell r="AF3844">
            <v>31</v>
          </cell>
          <cell r="AG3844" t="str">
            <v>GABIOES</v>
          </cell>
          <cell r="AH3844">
            <v>73842</v>
          </cell>
          <cell r="AI3844" t="str">
            <v>GABIAO TIPO COLCHAO RENO</v>
          </cell>
        </row>
        <row r="3845">
          <cell r="G3845" t="str">
            <v>73842/3</v>
          </cell>
          <cell r="H3845" t="str">
            <v>GABIAO TIPO COLCHAO RENO/MANTA H = 0,30 M - MALHA HEXAG 6X8 REVESTIMENTO ZN/AL C/ PVC FIO 2,0MM C/ DIFRAGMA A CADA METRO E GEOTEXTIL</v>
          </cell>
          <cell r="I3845" t="str">
            <v>M2</v>
          </cell>
          <cell r="J3845">
            <v>199.2</v>
          </cell>
          <cell r="K3845" t="str">
            <v>INSUMO</v>
          </cell>
          <cell r="L3845">
            <v>337</v>
          </cell>
          <cell r="M3845" t="str">
            <v>ARAME RECOZIDO 18 BWG - 1,25MM - 9,60 G/M</v>
          </cell>
          <cell r="N3845" t="str">
            <v>KG</v>
          </cell>
          <cell r="O3845">
            <v>0.2</v>
          </cell>
          <cell r="P3845">
            <v>6.2</v>
          </cell>
          <cell r="Q3845">
            <v>1.24</v>
          </cell>
          <cell r="AD3845" t="str">
            <v>DROP</v>
          </cell>
          <cell r="AE3845" t="str">
            <v>DRENAGEM/OBRAS DE CONTENCAO/POCOS DE VISITA E CAIX</v>
          </cell>
          <cell r="AF3845">
            <v>31</v>
          </cell>
          <cell r="AG3845" t="str">
            <v>GABIOES</v>
          </cell>
          <cell r="AH3845">
            <v>73842</v>
          </cell>
          <cell r="AI3845" t="str">
            <v>GABIAO TIPO COLCHAO RENO</v>
          </cell>
        </row>
        <row r="3846">
          <cell r="G3846" t="str">
            <v>73842/3</v>
          </cell>
          <cell r="H3846" t="str">
            <v>GABIAO TIPO COLCHAO RENO/MANTA H = 0,30 M - MALHA HEXAG 6X8 REVESTIMENTO ZN/AL C/ PVC FIO 2,0MM C/ DIFRAGMA A CADA METRO E GEOTEXTIL</v>
          </cell>
          <cell r="I3846" t="str">
            <v>M2</v>
          </cell>
          <cell r="J3846">
            <v>199.2</v>
          </cell>
          <cell r="K3846" t="str">
            <v>INSUMO</v>
          </cell>
          <cell r="L3846">
            <v>4011</v>
          </cell>
          <cell r="M3846" t="str">
            <v>GEOTEXTIL NAO TECIDO AGULHADO DE FILAMENTOS CONTINUOS 100% POLIESTER  RT 10 TIPO BIDIM OU EQUIV</v>
          </cell>
          <cell r="N3846" t="str">
            <v>M2</v>
          </cell>
          <cell r="O3846">
            <v>1</v>
          </cell>
          <cell r="P3846">
            <v>5.33</v>
          </cell>
          <cell r="Q3846">
            <v>5.33</v>
          </cell>
          <cell r="AD3846" t="str">
            <v>DROP</v>
          </cell>
          <cell r="AE3846" t="str">
            <v>DRENAGEM/OBRAS DE CONTENCAO/POCOS DE VISITA E CAIX</v>
          </cell>
          <cell r="AF3846">
            <v>31</v>
          </cell>
          <cell r="AG3846" t="str">
            <v>GABIOES</v>
          </cell>
          <cell r="AH3846">
            <v>73842</v>
          </cell>
          <cell r="AI3846" t="str">
            <v>GABIAO TIPO COLCHAO RENO</v>
          </cell>
        </row>
        <row r="3847">
          <cell r="G3847" t="str">
            <v>73842/3</v>
          </cell>
          <cell r="H3847" t="str">
            <v>GABIAO TIPO COLCHAO RENO/MANTA H = 0,30 M - MALHA HEXAG 6X8 REVESTIMENTO ZN/AL C/ PVC FIO 2,0MM C/ DIFRAGMA A CADA METRO E GEOTEXTIL</v>
          </cell>
          <cell r="I3847" t="str">
            <v>M2</v>
          </cell>
          <cell r="J3847">
            <v>199.2</v>
          </cell>
          <cell r="K3847" t="str">
            <v>INSUMO</v>
          </cell>
          <cell r="L3847">
            <v>4718</v>
          </cell>
          <cell r="M3847" t="str">
            <v>PEDRA BRITADA N. 2 OU 25 MM - POSTO PEDREIRA / FORNECEDOR (SEM FRETE)</v>
          </cell>
          <cell r="N3847" t="str">
            <v>M3</v>
          </cell>
          <cell r="O3847">
            <v>0.1</v>
          </cell>
          <cell r="P3847">
            <v>56.58</v>
          </cell>
          <cell r="Q3847">
            <v>5.65</v>
          </cell>
          <cell r="AD3847" t="str">
            <v>DROP</v>
          </cell>
          <cell r="AE3847" t="str">
            <v>DRENAGEM/OBRAS DE CONTENCAO/POCOS DE VISITA E CAIX</v>
          </cell>
          <cell r="AF3847">
            <v>31</v>
          </cell>
          <cell r="AG3847" t="str">
            <v>GABIOES</v>
          </cell>
          <cell r="AH3847">
            <v>73842</v>
          </cell>
          <cell r="AI3847" t="str">
            <v>GABIAO TIPO COLCHAO RENO</v>
          </cell>
        </row>
        <row r="3848">
          <cell r="G3848" t="str">
            <v>73842/3</v>
          </cell>
          <cell r="H3848" t="str">
            <v>GABIAO TIPO COLCHAO RENO/MANTA H = 0,30 M - MALHA HEXAG 6X8 REVESTIMENTO ZN/AL C/ PVC FIO 2,0MM C/ DIFRAGMA A CADA METRO E GEOTEXTIL</v>
          </cell>
          <cell r="I3848" t="str">
            <v>M2</v>
          </cell>
          <cell r="J3848">
            <v>199.2</v>
          </cell>
          <cell r="K3848" t="str">
            <v>INSUMO</v>
          </cell>
          <cell r="L3848">
            <v>4730</v>
          </cell>
          <cell r="M3848" t="str">
            <v>PEDRA-DE-MÃO OU PEDRA RACHÃO P/ MURO ARRIMO/FUNDAÇÃO/ENROCAMENTO ETC - POSTO PEDREIRA / FORNECEDOR (SEM FRETE)</v>
          </cell>
          <cell r="N3848" t="str">
            <v>M3</v>
          </cell>
          <cell r="O3848">
            <v>0.4</v>
          </cell>
          <cell r="P3848">
            <v>45.84</v>
          </cell>
          <cell r="Q3848">
            <v>18.329999999999998</v>
          </cell>
          <cell r="AD3848" t="str">
            <v>DROP</v>
          </cell>
          <cell r="AE3848" t="str">
            <v>DRENAGEM/OBRAS DE CONTENCAO/POCOS DE VISITA E CAIX</v>
          </cell>
          <cell r="AF3848">
            <v>31</v>
          </cell>
          <cell r="AG3848" t="str">
            <v>GABIOES</v>
          </cell>
          <cell r="AH3848">
            <v>73842</v>
          </cell>
          <cell r="AI3848" t="str">
            <v>GABIAO TIPO COLCHAO RENO</v>
          </cell>
        </row>
        <row r="3849">
          <cell r="G3849" t="str">
            <v>73842/3</v>
          </cell>
          <cell r="H3849" t="str">
            <v>GABIAO TIPO COLCHAO RENO/MANTA H = 0,30 M - MALHA HEXAG 6X8 REVESTIMENTO ZN/AL C/ PVC FIO 2,0MM C/ DIFRAGMA A CADA METRO E GEOTEXTIL</v>
          </cell>
          <cell r="I3849" t="str">
            <v>M2</v>
          </cell>
          <cell r="J3849">
            <v>199.2</v>
          </cell>
          <cell r="K3849" t="str">
            <v>INSUMO</v>
          </cell>
          <cell r="L3849">
            <v>4750</v>
          </cell>
          <cell r="M3849" t="str">
            <v>PEDREIRO</v>
          </cell>
          <cell r="N3849" t="str">
            <v>H</v>
          </cell>
          <cell r="O3849">
            <v>0.4</v>
          </cell>
          <cell r="P3849">
            <v>11.39</v>
          </cell>
          <cell r="Q3849">
            <v>4.55</v>
          </cell>
          <cell r="AD3849" t="str">
            <v>DROP</v>
          </cell>
          <cell r="AE3849" t="str">
            <v>DRENAGEM/OBRAS DE CONTENCAO/POCOS DE VISITA E CAIX</v>
          </cell>
          <cell r="AF3849">
            <v>31</v>
          </cell>
          <cell r="AG3849" t="str">
            <v>GABIOES</v>
          </cell>
          <cell r="AH3849">
            <v>73842</v>
          </cell>
          <cell r="AI3849" t="str">
            <v>GABIAO TIPO COLCHAO RENO</v>
          </cell>
        </row>
        <row r="3850">
          <cell r="G3850" t="str">
            <v>73842/3</v>
          </cell>
          <cell r="H3850" t="str">
            <v>GABIAO TIPO COLCHAO RENO/MANTA H = 0,30 M - MALHA HEXAG 6X8 REVESTIMENTO ZN/AL C/ PVC FIO 2,0MM C/ DIFRAGMA A CADA METRO E GEOTEXTIL</v>
          </cell>
          <cell r="I3850" t="str">
            <v>M2</v>
          </cell>
          <cell r="J3850">
            <v>199.2</v>
          </cell>
          <cell r="K3850" t="str">
            <v>INSUMO</v>
          </cell>
          <cell r="L3850">
            <v>5063</v>
          </cell>
          <cell r="M3850" t="str">
            <v>PREGO POLIDO COM CABECA 1 1/2 X 14</v>
          </cell>
          <cell r="N3850" t="str">
            <v>KG</v>
          </cell>
          <cell r="O3850">
            <v>0.2</v>
          </cell>
          <cell r="P3850">
            <v>6.09</v>
          </cell>
          <cell r="Q3850">
            <v>1.21</v>
          </cell>
          <cell r="AD3850" t="str">
            <v>DROP</v>
          </cell>
          <cell r="AE3850" t="str">
            <v>DRENAGEM/OBRAS DE CONTENCAO/POCOS DE VISITA E CAIX</v>
          </cell>
          <cell r="AF3850">
            <v>31</v>
          </cell>
          <cell r="AG3850" t="str">
            <v>GABIOES</v>
          </cell>
          <cell r="AH3850">
            <v>73842</v>
          </cell>
          <cell r="AI3850" t="str">
            <v>GABIAO TIPO COLCHAO RENO</v>
          </cell>
        </row>
        <row r="3851">
          <cell r="G3851" t="str">
            <v>73842/3</v>
          </cell>
          <cell r="H3851" t="str">
            <v>GABIAO TIPO COLCHAO RENO/MANTA H = 0,30 M - MALHA HEXAG 6X8 REVESTIMENTO ZN/AL C/ PVC FIO 2,0MM C/ DIFRAGMA A CADA METRO E GEOTEXTIL</v>
          </cell>
          <cell r="I3851" t="str">
            <v>M2</v>
          </cell>
          <cell r="J3851">
            <v>199.2</v>
          </cell>
          <cell r="K3851" t="str">
            <v>INSUMO</v>
          </cell>
          <cell r="L3851">
            <v>6111</v>
          </cell>
          <cell r="M3851" t="str">
            <v>SERVENTE</v>
          </cell>
          <cell r="N3851" t="str">
            <v>H</v>
          </cell>
          <cell r="O3851">
            <v>1.36</v>
          </cell>
          <cell r="P3851">
            <v>7.44</v>
          </cell>
          <cell r="Q3851">
            <v>10.119999999999999</v>
          </cell>
          <cell r="AD3851" t="str">
            <v>DROP</v>
          </cell>
          <cell r="AE3851" t="str">
            <v>DRENAGEM/OBRAS DE CONTENCAO/POCOS DE VISITA E CAIX</v>
          </cell>
          <cell r="AF3851">
            <v>31</v>
          </cell>
          <cell r="AG3851" t="str">
            <v>GABIOES</v>
          </cell>
          <cell r="AH3851">
            <v>73842</v>
          </cell>
          <cell r="AI3851" t="str">
            <v>GABIAO TIPO COLCHAO RENO</v>
          </cell>
        </row>
        <row r="3852">
          <cell r="G3852" t="str">
            <v>73842/3</v>
          </cell>
          <cell r="H3852" t="str">
            <v>GABIAO TIPO COLCHAO RENO/MANTA H = 0,30 M - MALHA HEXAG 6X8 REVESTIMENTO ZN/AL C/ PVC FIO 2,0MM C/ DIFRAGMA A CADA METRO E GEOTEXTIL</v>
          </cell>
          <cell r="I3852" t="str">
            <v>M2</v>
          </cell>
          <cell r="J3852">
            <v>199.2</v>
          </cell>
          <cell r="K3852" t="str">
            <v>INSUMO</v>
          </cell>
          <cell r="L3852">
            <v>10717</v>
          </cell>
          <cell r="M3852" t="str">
            <v>TABUA DE PINUS 1A QUALIDADE 10 X 300CM</v>
          </cell>
          <cell r="N3852" t="str">
            <v>UN</v>
          </cell>
          <cell r="O3852">
            <v>0.6</v>
          </cell>
          <cell r="P3852">
            <v>7.11</v>
          </cell>
          <cell r="Q3852">
            <v>4.26</v>
          </cell>
          <cell r="AD3852" t="str">
            <v>DROP</v>
          </cell>
          <cell r="AE3852" t="str">
            <v>DRENAGEM/OBRAS DE CONTENCAO/POCOS DE VISITA E CAIX</v>
          </cell>
          <cell r="AF3852">
            <v>31</v>
          </cell>
          <cell r="AG3852" t="str">
            <v>GABIOES</v>
          </cell>
          <cell r="AH3852">
            <v>73842</v>
          </cell>
          <cell r="AI3852" t="str">
            <v>GABIAO TIPO COLCHAO RENO</v>
          </cell>
        </row>
        <row r="3853">
          <cell r="G3853" t="str">
            <v>73842/3</v>
          </cell>
          <cell r="H3853" t="str">
            <v>GABIAO TIPO COLCHAO RENO/MANTA H = 0,30 M - MALHA HEXAG 6X8 REVESTIMENTO ZN/AL C/ PVC FIO 2,0MM C/ DIFRAGMA A CADA METRO E GEOTEXTIL</v>
          </cell>
          <cell r="I3853" t="str">
            <v>M2</v>
          </cell>
          <cell r="J3853">
            <v>199.2</v>
          </cell>
          <cell r="K3853" t="str">
            <v>INSUMO</v>
          </cell>
          <cell r="L3853">
            <v>11589</v>
          </cell>
          <cell r="M3853" t="str">
            <v>TELA ARAME GALV REVEST C/ PVC FIO 14 BWG (2,11MM) MALHA 6 X 8CM P/GABIAO MANTA 4 X 2 X 0,3M</v>
          </cell>
          <cell r="N3853" t="str">
            <v>UN</v>
          </cell>
          <cell r="O3853">
            <v>0.13</v>
          </cell>
          <cell r="P3853">
            <v>488.22</v>
          </cell>
          <cell r="Q3853">
            <v>63.46</v>
          </cell>
          <cell r="AD3853" t="str">
            <v>DROP</v>
          </cell>
          <cell r="AE3853" t="str">
            <v>DRENAGEM/OBRAS DE CONTENCAO/POCOS DE VISITA E CAIX</v>
          </cell>
          <cell r="AF3853">
            <v>31</v>
          </cell>
          <cell r="AG3853" t="str">
            <v>GABIOES</v>
          </cell>
          <cell r="AH3853">
            <v>73842</v>
          </cell>
          <cell r="AI3853" t="str">
            <v>GABIAO TIPO COLCHAO RENO</v>
          </cell>
        </row>
        <row r="3854">
          <cell r="G3854" t="str">
            <v>73889/1</v>
          </cell>
          <cell r="H3854" t="str">
            <v>GABIAO TIPO CAIXA H = 0,50M - MALHA HEXAG 8X10 REVESTIMENTO ZN/AL C/ PVC FIO 2,4MM C/ DIAFRAGAMA A CADA METRO E GEOTEXTIL</v>
          </cell>
          <cell r="I3854" t="str">
            <v>M3</v>
          </cell>
          <cell r="J3854">
            <v>339.33</v>
          </cell>
          <cell r="R3854">
            <v>63.04</v>
          </cell>
          <cell r="S3854">
            <v>18.57</v>
          </cell>
          <cell r="T3854">
            <v>231.52</v>
          </cell>
          <cell r="U3854">
            <v>68.23</v>
          </cell>
          <cell r="V3854">
            <v>44.75</v>
          </cell>
          <cell r="W3854">
            <v>13.19</v>
          </cell>
          <cell r="X3854">
            <v>0</v>
          </cell>
          <cell r="Y3854">
            <v>0</v>
          </cell>
          <cell r="Z3854">
            <v>0</v>
          </cell>
          <cell r="AA3854">
            <v>0</v>
          </cell>
          <cell r="AB3854" t="str">
            <v>CAIXA REFERENCIAL</v>
          </cell>
          <cell r="AD3854" t="str">
            <v>DROP</v>
          </cell>
          <cell r="AE3854" t="str">
            <v>DRENAGEM/OBRAS DE CONTENCAO/POCOS DE VISITA E CAIX</v>
          </cell>
          <cell r="AF3854">
            <v>31</v>
          </cell>
          <cell r="AG3854" t="str">
            <v>GABIOES</v>
          </cell>
          <cell r="AH3854">
            <v>73889</v>
          </cell>
          <cell r="AI3854" t="str">
            <v>GABIAO TIPO CAIXA COM DIAFRAGMA</v>
          </cell>
        </row>
        <row r="3855">
          <cell r="G3855" t="str">
            <v>73889/1</v>
          </cell>
          <cell r="H3855" t="str">
            <v>GABIAO TIPO CAIXA H = 0,50M - MALHA HEXAG 8X10 REVESTIMENTO ZN/AL C/ PVC FIO 2,4MM C/ DIAFRAGAMA A CADA METRO E GEOTEXTIL</v>
          </cell>
          <cell r="I3855" t="str">
            <v>M3</v>
          </cell>
          <cell r="J3855">
            <v>339.33</v>
          </cell>
          <cell r="K3855" t="str">
            <v>COMPOSICAO</v>
          </cell>
          <cell r="L3855">
            <v>5680</v>
          </cell>
          <cell r="M3855" t="str">
            <v>RETRO-ESCAVADEIRA, 75CV (VU= 5 ANOS) -CHP DIURNO</v>
          </cell>
          <cell r="N3855" t="str">
            <v>CHP</v>
          </cell>
          <cell r="O3855">
            <v>1</v>
          </cell>
          <cell r="P3855">
            <v>84.99</v>
          </cell>
          <cell r="Q3855">
            <v>84.99</v>
          </cell>
          <cell r="AD3855" t="str">
            <v>DROP</v>
          </cell>
          <cell r="AE3855" t="str">
            <v>DRENAGEM/OBRAS DE CONTENCAO/POCOS DE VISITA E CAIX</v>
          </cell>
          <cell r="AF3855">
            <v>31</v>
          </cell>
          <cell r="AG3855" t="str">
            <v>GABIOES</v>
          </cell>
          <cell r="AH3855">
            <v>73889</v>
          </cell>
          <cell r="AI3855" t="str">
            <v>GABIAO TIPO CAIXA COM DIAFRAGMA</v>
          </cell>
        </row>
        <row r="3856">
          <cell r="G3856" t="str">
            <v>73889/1</v>
          </cell>
          <cell r="H3856" t="str">
            <v>GABIAO TIPO CAIXA H = 0,50M - MALHA HEXAG 8X10 REVESTIMENTO ZN/AL C/ PVC FIO 2,4MM C/ DIAFRAGAMA A CADA METRO E GEOTEXTIL</v>
          </cell>
          <cell r="I3856" t="str">
            <v>M3</v>
          </cell>
          <cell r="J3856">
            <v>339.33</v>
          </cell>
          <cell r="K3856" t="str">
            <v>INSUMO</v>
          </cell>
          <cell r="L3856">
            <v>337</v>
          </cell>
          <cell r="M3856" t="str">
            <v>ARAME RECOZIDO 18 BWG - 1,25MM - 9,60 G/M</v>
          </cell>
          <cell r="N3856" t="str">
            <v>KG</v>
          </cell>
          <cell r="O3856">
            <v>0.2</v>
          </cell>
          <cell r="P3856">
            <v>6.2</v>
          </cell>
          <cell r="Q3856">
            <v>1.24</v>
          </cell>
          <cell r="AD3856" t="str">
            <v>DROP</v>
          </cell>
          <cell r="AE3856" t="str">
            <v>DRENAGEM/OBRAS DE CONTENCAO/POCOS DE VISITA E CAIX</v>
          </cell>
          <cell r="AF3856">
            <v>31</v>
          </cell>
          <cell r="AG3856" t="str">
            <v>GABIOES</v>
          </cell>
          <cell r="AH3856">
            <v>73889</v>
          </cell>
          <cell r="AI3856" t="str">
            <v>GABIAO TIPO CAIXA COM DIAFRAGMA</v>
          </cell>
        </row>
        <row r="3857">
          <cell r="G3857" t="str">
            <v>73889/1</v>
          </cell>
          <cell r="H3857" t="str">
            <v>GABIAO TIPO CAIXA H = 0,50M - MALHA HEXAG 8X10 REVESTIMENTO ZN/AL C/ PVC FIO 2,4MM C/ DIAFRAGAMA A CADA METRO E GEOTEXTIL</v>
          </cell>
          <cell r="I3857" t="str">
            <v>M3</v>
          </cell>
          <cell r="J3857">
            <v>339.33</v>
          </cell>
          <cell r="K3857" t="str">
            <v>INSUMO</v>
          </cell>
          <cell r="L3857">
            <v>3314</v>
          </cell>
          <cell r="M3857" t="str">
            <v>GABIAO TIPO CAIXA MALHA HEXAGONAL 8 X 10 CM (ZN/AL + PVC),  FIO 2,4 MM, H=0,50 M</v>
          </cell>
          <cell r="N3857" t="str">
            <v>M3</v>
          </cell>
          <cell r="O3857">
            <v>1</v>
          </cell>
          <cell r="P3857">
            <v>127.68</v>
          </cell>
          <cell r="Q3857">
            <v>127.68</v>
          </cell>
          <cell r="AD3857" t="str">
            <v>DROP</v>
          </cell>
          <cell r="AE3857" t="str">
            <v>DRENAGEM/OBRAS DE CONTENCAO/POCOS DE VISITA E CAIX</v>
          </cell>
          <cell r="AF3857">
            <v>31</v>
          </cell>
          <cell r="AG3857" t="str">
            <v>GABIOES</v>
          </cell>
          <cell r="AH3857">
            <v>73889</v>
          </cell>
          <cell r="AI3857" t="str">
            <v>GABIAO TIPO CAIXA COM DIAFRAGMA</v>
          </cell>
        </row>
        <row r="3858">
          <cell r="G3858" t="str">
            <v>73889/1</v>
          </cell>
          <cell r="H3858" t="str">
            <v>GABIAO TIPO CAIXA H = 0,50M - MALHA HEXAG 8X10 REVESTIMENTO ZN/AL C/ PVC FIO 2,4MM C/ DIAFRAGAMA A CADA METRO E GEOTEXTIL</v>
          </cell>
          <cell r="I3858" t="str">
            <v>M3</v>
          </cell>
          <cell r="J3858">
            <v>339.33</v>
          </cell>
          <cell r="K3858" t="str">
            <v>INSUMO</v>
          </cell>
          <cell r="L3858">
            <v>4011</v>
          </cell>
          <cell r="M3858" t="str">
            <v>GEOTEXTIL NAO TECIDO AGULHADO DE FILAMENTOS CONTINUOS 100% POLIESTER  RT 10 TIPO BIDIM OU EQUIV</v>
          </cell>
          <cell r="N3858" t="str">
            <v>M2</v>
          </cell>
          <cell r="O3858">
            <v>1</v>
          </cell>
          <cell r="P3858">
            <v>5.33</v>
          </cell>
          <cell r="Q3858">
            <v>5.33</v>
          </cell>
          <cell r="AD3858" t="str">
            <v>DROP</v>
          </cell>
          <cell r="AE3858" t="str">
            <v>DRENAGEM/OBRAS DE CONTENCAO/POCOS DE VISITA E CAIX</v>
          </cell>
          <cell r="AF3858">
            <v>31</v>
          </cell>
          <cell r="AG3858" t="str">
            <v>GABIOES</v>
          </cell>
          <cell r="AH3858">
            <v>73889</v>
          </cell>
          <cell r="AI3858" t="str">
            <v>GABIAO TIPO CAIXA COM DIAFRAGMA</v>
          </cell>
        </row>
        <row r="3859">
          <cell r="G3859" t="str">
            <v>73889/1</v>
          </cell>
          <cell r="H3859" t="str">
            <v>GABIAO TIPO CAIXA H = 0,50M - MALHA HEXAG 8X10 REVESTIMENTO ZN/AL C/ PVC FIO 2,4MM C/ DIAFRAGAMA A CADA METRO E GEOTEXTIL</v>
          </cell>
          <cell r="I3859" t="str">
            <v>M3</v>
          </cell>
          <cell r="J3859">
            <v>339.33</v>
          </cell>
          <cell r="K3859" t="str">
            <v>INSUMO</v>
          </cell>
          <cell r="L3859">
            <v>4730</v>
          </cell>
          <cell r="M3859" t="str">
            <v>PEDRA-DE-MÃO OU PEDRA RACHÃO P/ MURO ARRIMO/FUNDAÇÃO/ENROCAMENTO ETC - POSTO PEDREIRA / FORNECEDOR (SEM FRETE)</v>
          </cell>
          <cell r="N3859" t="str">
            <v>M3</v>
          </cell>
          <cell r="O3859">
            <v>1.3</v>
          </cell>
          <cell r="P3859">
            <v>45.84</v>
          </cell>
          <cell r="Q3859">
            <v>59.6</v>
          </cell>
          <cell r="AD3859" t="str">
            <v>DROP</v>
          </cell>
          <cell r="AE3859" t="str">
            <v>DRENAGEM/OBRAS DE CONTENCAO/POCOS DE VISITA E CAIX</v>
          </cell>
          <cell r="AF3859">
            <v>31</v>
          </cell>
          <cell r="AG3859" t="str">
            <v>GABIOES</v>
          </cell>
          <cell r="AH3859">
            <v>73889</v>
          </cell>
          <cell r="AI3859" t="str">
            <v>GABIAO TIPO CAIXA COM DIAFRAGMA</v>
          </cell>
        </row>
        <row r="3860">
          <cell r="G3860" t="str">
            <v>73889/1</v>
          </cell>
          <cell r="H3860" t="str">
            <v>GABIAO TIPO CAIXA H = 0,50M - MALHA HEXAG 8X10 REVESTIMENTO ZN/AL C/ PVC FIO 2,4MM C/ DIAFRAGAMA A CADA METRO E GEOTEXTIL</v>
          </cell>
          <cell r="I3860" t="str">
            <v>M3</v>
          </cell>
          <cell r="J3860">
            <v>339.33</v>
          </cell>
          <cell r="K3860" t="str">
            <v>INSUMO</v>
          </cell>
          <cell r="L3860">
            <v>4750</v>
          </cell>
          <cell r="M3860" t="str">
            <v>PEDREIRO</v>
          </cell>
          <cell r="N3860" t="str">
            <v>H</v>
          </cell>
          <cell r="O3860">
            <v>0.89999999999999991</v>
          </cell>
          <cell r="P3860">
            <v>11.39</v>
          </cell>
          <cell r="Q3860">
            <v>10.25</v>
          </cell>
          <cell r="AD3860" t="str">
            <v>DROP</v>
          </cell>
          <cell r="AE3860" t="str">
            <v>DRENAGEM/OBRAS DE CONTENCAO/POCOS DE VISITA E CAIX</v>
          </cell>
          <cell r="AF3860">
            <v>31</v>
          </cell>
          <cell r="AG3860" t="str">
            <v>GABIOES</v>
          </cell>
          <cell r="AH3860">
            <v>73889</v>
          </cell>
          <cell r="AI3860" t="str">
            <v>GABIAO TIPO CAIXA COM DIAFRAGMA</v>
          </cell>
        </row>
        <row r="3861">
          <cell r="G3861" t="str">
            <v>73889/1</v>
          </cell>
          <cell r="H3861" t="str">
            <v>GABIAO TIPO CAIXA H = 0,50M - MALHA HEXAG 8X10 REVESTIMENTO ZN/AL C/ PVC FIO 2,4MM C/ DIAFRAGAMA A CADA METRO E GEOTEXTIL</v>
          </cell>
          <cell r="I3861" t="str">
            <v>M3</v>
          </cell>
          <cell r="J3861">
            <v>339.33</v>
          </cell>
          <cell r="K3861" t="str">
            <v>INSUMO</v>
          </cell>
          <cell r="L3861">
            <v>5063</v>
          </cell>
          <cell r="M3861" t="str">
            <v>PREGO POLIDO COM CABECA 1 1/2 X 14</v>
          </cell>
          <cell r="N3861" t="str">
            <v>KG</v>
          </cell>
          <cell r="O3861">
            <v>0.2</v>
          </cell>
          <cell r="P3861">
            <v>6.09</v>
          </cell>
          <cell r="Q3861">
            <v>1.21</v>
          </cell>
          <cell r="AD3861" t="str">
            <v>DROP</v>
          </cell>
          <cell r="AE3861" t="str">
            <v>DRENAGEM/OBRAS DE CONTENCAO/POCOS DE VISITA E CAIX</v>
          </cell>
          <cell r="AF3861">
            <v>31</v>
          </cell>
          <cell r="AG3861" t="str">
            <v>GABIOES</v>
          </cell>
          <cell r="AH3861">
            <v>73889</v>
          </cell>
          <cell r="AI3861" t="str">
            <v>GABIAO TIPO CAIXA COM DIAFRAGMA</v>
          </cell>
        </row>
        <row r="3862">
          <cell r="G3862" t="str">
            <v>73889/1</v>
          </cell>
          <cell r="H3862" t="str">
            <v>GABIAO TIPO CAIXA H = 0,50M - MALHA HEXAG 8X10 REVESTIMENTO ZN/AL C/ PVC FIO 2,4MM C/ DIAFRAGAMA A CADA METRO E GEOTEXTIL</v>
          </cell>
          <cell r="I3862" t="str">
            <v>M3</v>
          </cell>
          <cell r="J3862">
            <v>339.33</v>
          </cell>
          <cell r="K3862" t="str">
            <v>INSUMO</v>
          </cell>
          <cell r="L3862">
            <v>6111</v>
          </cell>
          <cell r="M3862" t="str">
            <v>SERVENTE</v>
          </cell>
          <cell r="N3862" t="str">
            <v>H</v>
          </cell>
          <cell r="O3862">
            <v>5.33</v>
          </cell>
          <cell r="P3862">
            <v>7.44</v>
          </cell>
          <cell r="Q3862">
            <v>39.700000000000003</v>
          </cell>
          <cell r="AD3862" t="str">
            <v>DROP</v>
          </cell>
          <cell r="AE3862" t="str">
            <v>DRENAGEM/OBRAS DE CONTENCAO/POCOS DE VISITA E CAIX</v>
          </cell>
          <cell r="AF3862">
            <v>31</v>
          </cell>
          <cell r="AG3862" t="str">
            <v>GABIOES</v>
          </cell>
          <cell r="AH3862">
            <v>73889</v>
          </cell>
          <cell r="AI3862" t="str">
            <v>GABIAO TIPO CAIXA COM DIAFRAGMA</v>
          </cell>
        </row>
        <row r="3863">
          <cell r="G3863" t="str">
            <v>73889/1</v>
          </cell>
          <cell r="H3863" t="str">
            <v>GABIAO TIPO CAIXA H = 0,50M - MALHA HEXAG 8X10 REVESTIMENTO ZN/AL C/ PVC FIO 2,4MM C/ DIAFRAGAMA A CADA METRO E GEOTEXTIL</v>
          </cell>
          <cell r="I3863" t="str">
            <v>M3</v>
          </cell>
          <cell r="J3863">
            <v>339.33</v>
          </cell>
          <cell r="K3863" t="str">
            <v>INSUMO</v>
          </cell>
          <cell r="L3863">
            <v>10717</v>
          </cell>
          <cell r="M3863" t="str">
            <v>TABUA DE PINUS 1A QUALIDADE 10 X 300CM</v>
          </cell>
          <cell r="N3863" t="str">
            <v>UN</v>
          </cell>
          <cell r="O3863">
            <v>0.6</v>
          </cell>
          <cell r="P3863">
            <v>7.11</v>
          </cell>
          <cell r="Q3863">
            <v>4.26</v>
          </cell>
          <cell r="AD3863" t="str">
            <v>DROP</v>
          </cell>
          <cell r="AE3863" t="str">
            <v>DRENAGEM/OBRAS DE CONTENCAO/POCOS DE VISITA E CAIX</v>
          </cell>
          <cell r="AF3863">
            <v>31</v>
          </cell>
          <cell r="AG3863" t="str">
            <v>GABIOES</v>
          </cell>
          <cell r="AH3863">
            <v>73889</v>
          </cell>
          <cell r="AI3863" t="str">
            <v>GABIAO TIPO CAIXA COM DIAFRAGMA</v>
          </cell>
        </row>
        <row r="3864">
          <cell r="G3864" t="str">
            <v>73889/1</v>
          </cell>
          <cell r="H3864" t="str">
            <v>GABIAO TIPO CAIXA H = 0,50M - MALHA HEXAG 8X10 REVESTIMENTO ZN/AL C/ PVC FIO 2,4MM C/ DIAFRAGAMA A CADA METRO E GEOTEXTIL</v>
          </cell>
          <cell r="I3864" t="str">
            <v>M3</v>
          </cell>
          <cell r="J3864">
            <v>339.33</v>
          </cell>
          <cell r="K3864" t="str">
            <v>INSUMO</v>
          </cell>
          <cell r="L3864">
            <v>10719</v>
          </cell>
          <cell r="M3864" t="str">
            <v>TABUA DE PINUS 1A QUALIDADE 30 X 300CM</v>
          </cell>
          <cell r="N3864" t="str">
            <v>UN</v>
          </cell>
          <cell r="O3864">
            <v>0.2</v>
          </cell>
          <cell r="P3864">
            <v>25.21</v>
          </cell>
          <cell r="Q3864">
            <v>5.04</v>
          </cell>
          <cell r="AD3864" t="str">
            <v>DROP</v>
          </cell>
          <cell r="AE3864" t="str">
            <v>DRENAGEM/OBRAS DE CONTENCAO/POCOS DE VISITA E CAIX</v>
          </cell>
          <cell r="AF3864">
            <v>31</v>
          </cell>
          <cell r="AG3864" t="str">
            <v>GABIOES</v>
          </cell>
          <cell r="AH3864">
            <v>73889</v>
          </cell>
          <cell r="AI3864" t="str">
            <v>GABIAO TIPO CAIXA COM DIAFRAGMA</v>
          </cell>
        </row>
        <row r="3865">
          <cell r="G3865" t="str">
            <v>73843/1</v>
          </cell>
          <cell r="H3865" t="str">
            <v>MURO DE ARRIMO DE CONCRETO CICLOPICO COM 30% DE PEDRA DE MAO</v>
          </cell>
          <cell r="I3865" t="str">
            <v>M3</v>
          </cell>
          <cell r="J3865">
            <v>246.32</v>
          </cell>
          <cell r="R3865">
            <v>82.37</v>
          </cell>
          <cell r="S3865">
            <v>33.44</v>
          </cell>
          <cell r="T3865">
            <v>163.94</v>
          </cell>
          <cell r="U3865">
            <v>66.55</v>
          </cell>
          <cell r="V3865">
            <v>0</v>
          </cell>
          <cell r="W3865">
            <v>0</v>
          </cell>
          <cell r="X3865">
            <v>0</v>
          </cell>
          <cell r="Y3865">
            <v>0</v>
          </cell>
          <cell r="Z3865">
            <v>0</v>
          </cell>
          <cell r="AA3865">
            <v>0</v>
          </cell>
          <cell r="AB3865" t="str">
            <v>CAIXA REFERENCIAL</v>
          </cell>
          <cell r="AD3865" t="str">
            <v>DROP</v>
          </cell>
          <cell r="AE3865" t="str">
            <v>DRENAGEM/OBRAS DE CONTENCAO/POCOS DE VISITA E CAIX</v>
          </cell>
          <cell r="AF3865">
            <v>32</v>
          </cell>
          <cell r="AG3865" t="str">
            <v>MUROS DE ARRIMO</v>
          </cell>
          <cell r="AH3865">
            <v>73843</v>
          </cell>
          <cell r="AI3865" t="str">
            <v>MURO DE ARRIMO DE CONCRETO</v>
          </cell>
        </row>
        <row r="3866">
          <cell r="G3866" t="str">
            <v>73843/1</v>
          </cell>
          <cell r="H3866" t="str">
            <v>MURO DE ARRIMO DE CONCRETO CICLOPICO COM 30% DE PEDRA DE MAO</v>
          </cell>
          <cell r="I3866" t="str">
            <v>M3</v>
          </cell>
          <cell r="J3866">
            <v>246.32</v>
          </cell>
          <cell r="K3866" t="str">
            <v>INSUMO</v>
          </cell>
          <cell r="L3866">
            <v>370</v>
          </cell>
          <cell r="M3866" t="str">
            <v>AREIA MEDIA - POSTO JAZIDA / FORNECEDOR (SEM FRETE)</v>
          </cell>
          <cell r="N3866" t="str">
            <v>M3</v>
          </cell>
          <cell r="O3866">
            <v>0.5</v>
          </cell>
          <cell r="P3866">
            <v>72.95</v>
          </cell>
          <cell r="Q3866">
            <v>36.47</v>
          </cell>
          <cell r="AD3866" t="str">
            <v>DROP</v>
          </cell>
          <cell r="AE3866" t="str">
            <v>DRENAGEM/OBRAS DE CONTENCAO/POCOS DE VISITA E CAIX</v>
          </cell>
          <cell r="AF3866">
            <v>32</v>
          </cell>
          <cell r="AG3866" t="str">
            <v>MUROS DE ARRIMO</v>
          </cell>
          <cell r="AH3866">
            <v>73843</v>
          </cell>
          <cell r="AI3866" t="str">
            <v>MURO DE ARRIMO DE CONCRETO</v>
          </cell>
        </row>
        <row r="3867">
          <cell r="G3867" t="str">
            <v>73843/1</v>
          </cell>
          <cell r="H3867" t="str">
            <v>MURO DE ARRIMO DE CONCRETO CICLOPICO COM 30% DE PEDRA DE MAO</v>
          </cell>
          <cell r="I3867" t="str">
            <v>M3</v>
          </cell>
          <cell r="J3867">
            <v>246.32</v>
          </cell>
          <cell r="K3867" t="str">
            <v>INSUMO</v>
          </cell>
          <cell r="L3867">
            <v>1379</v>
          </cell>
          <cell r="M3867" t="str">
            <v>CIMENTO PORTLAND COMPOSTO CP II- 32</v>
          </cell>
          <cell r="N3867" t="str">
            <v>KG</v>
          </cell>
          <cell r="O3867">
            <v>175</v>
          </cell>
          <cell r="P3867">
            <v>0.44</v>
          </cell>
          <cell r="Q3867">
            <v>77.819999999999993</v>
          </cell>
          <cell r="AD3867" t="str">
            <v>DROP</v>
          </cell>
          <cell r="AE3867" t="str">
            <v>DRENAGEM/OBRAS DE CONTENCAO/POCOS DE VISITA E CAIX</v>
          </cell>
          <cell r="AF3867">
            <v>32</v>
          </cell>
          <cell r="AG3867" t="str">
            <v>MUROS DE ARRIMO</v>
          </cell>
          <cell r="AH3867">
            <v>73843</v>
          </cell>
          <cell r="AI3867" t="str">
            <v>MURO DE ARRIMO DE CONCRETO</v>
          </cell>
        </row>
        <row r="3868">
          <cell r="G3868" t="str">
            <v>73843/1</v>
          </cell>
          <cell r="H3868" t="str">
            <v>MURO DE ARRIMO DE CONCRETO CICLOPICO COM 30% DE PEDRA DE MAO</v>
          </cell>
          <cell r="I3868" t="str">
            <v>M3</v>
          </cell>
          <cell r="J3868">
            <v>246.32</v>
          </cell>
          <cell r="K3868" t="str">
            <v>INSUMO</v>
          </cell>
          <cell r="L3868">
            <v>4718</v>
          </cell>
          <cell r="M3868" t="str">
            <v>PEDRA BRITADA N. 2 OU 25 MM - POSTO PEDREIRA / FORNECEDOR (SEM FRETE)</v>
          </cell>
          <cell r="N3868" t="str">
            <v>M3</v>
          </cell>
          <cell r="O3868">
            <v>0.61</v>
          </cell>
          <cell r="P3868">
            <v>56.58</v>
          </cell>
          <cell r="Q3868">
            <v>34.51</v>
          </cell>
          <cell r="AD3868" t="str">
            <v>DROP</v>
          </cell>
          <cell r="AE3868" t="str">
            <v>DRENAGEM/OBRAS DE CONTENCAO/POCOS DE VISITA E CAIX</v>
          </cell>
          <cell r="AF3868">
            <v>32</v>
          </cell>
          <cell r="AG3868" t="str">
            <v>MUROS DE ARRIMO</v>
          </cell>
          <cell r="AH3868">
            <v>73843</v>
          </cell>
          <cell r="AI3868" t="str">
            <v>MURO DE ARRIMO DE CONCRETO</v>
          </cell>
        </row>
        <row r="3869">
          <cell r="G3869" t="str">
            <v>73843/1</v>
          </cell>
          <cell r="H3869" t="str">
            <v>MURO DE ARRIMO DE CONCRETO CICLOPICO COM 30% DE PEDRA DE MAO</v>
          </cell>
          <cell r="I3869" t="str">
            <v>M3</v>
          </cell>
          <cell r="J3869">
            <v>246.32</v>
          </cell>
          <cell r="K3869" t="str">
            <v>INSUMO</v>
          </cell>
          <cell r="L3869">
            <v>4730</v>
          </cell>
          <cell r="M3869" t="str">
            <v>PEDRA-DE-MÃO OU PEDRA RACHÃO P/ MURO ARRIMO/FUNDAÇÃO/ENROCAMENTO ETC - POSTO PEDREIRA / FORNECEDOR (SEM FRETE)</v>
          </cell>
          <cell r="N3869" t="str">
            <v>M3</v>
          </cell>
          <cell r="O3869">
            <v>0.32999999999999996</v>
          </cell>
          <cell r="P3869">
            <v>45.84</v>
          </cell>
          <cell r="Q3869">
            <v>15.12</v>
          </cell>
          <cell r="AD3869" t="str">
            <v>DROP</v>
          </cell>
          <cell r="AE3869" t="str">
            <v>DRENAGEM/OBRAS DE CONTENCAO/POCOS DE VISITA E CAIX</v>
          </cell>
          <cell r="AF3869">
            <v>32</v>
          </cell>
          <cell r="AG3869" t="str">
            <v>MUROS DE ARRIMO</v>
          </cell>
          <cell r="AH3869">
            <v>73843</v>
          </cell>
          <cell r="AI3869" t="str">
            <v>MURO DE ARRIMO DE CONCRETO</v>
          </cell>
        </row>
        <row r="3870">
          <cell r="G3870" t="str">
            <v>73843/1</v>
          </cell>
          <cell r="H3870" t="str">
            <v>MURO DE ARRIMO DE CONCRETO CICLOPICO COM 30% DE PEDRA DE MAO</v>
          </cell>
          <cell r="I3870" t="str">
            <v>M3</v>
          </cell>
          <cell r="J3870">
            <v>246.32</v>
          </cell>
          <cell r="K3870" t="str">
            <v>INSUMO</v>
          </cell>
          <cell r="L3870">
            <v>4750</v>
          </cell>
          <cell r="M3870" t="str">
            <v>PEDREIRO</v>
          </cell>
          <cell r="N3870" t="str">
            <v>H</v>
          </cell>
          <cell r="O3870">
            <v>2</v>
          </cell>
          <cell r="P3870">
            <v>11.39</v>
          </cell>
          <cell r="Q3870">
            <v>22.78</v>
          </cell>
          <cell r="AD3870" t="str">
            <v>DROP</v>
          </cell>
          <cell r="AE3870" t="str">
            <v>DRENAGEM/OBRAS DE CONTENCAO/POCOS DE VISITA E CAIX</v>
          </cell>
          <cell r="AF3870">
            <v>32</v>
          </cell>
          <cell r="AG3870" t="str">
            <v>MUROS DE ARRIMO</v>
          </cell>
          <cell r="AH3870">
            <v>73843</v>
          </cell>
          <cell r="AI3870" t="str">
            <v>MURO DE ARRIMO DE CONCRETO</v>
          </cell>
        </row>
        <row r="3871">
          <cell r="G3871" t="str">
            <v>73843/1</v>
          </cell>
          <cell r="H3871" t="str">
            <v>MURO DE ARRIMO DE CONCRETO CICLOPICO COM 30% DE PEDRA DE MAO</v>
          </cell>
          <cell r="I3871" t="str">
            <v>M3</v>
          </cell>
          <cell r="J3871">
            <v>246.32</v>
          </cell>
          <cell r="K3871" t="str">
            <v>INSUMO</v>
          </cell>
          <cell r="L3871">
            <v>6111</v>
          </cell>
          <cell r="M3871" t="str">
            <v>SERVENTE</v>
          </cell>
          <cell r="N3871" t="str">
            <v>H</v>
          </cell>
          <cell r="O3871">
            <v>8</v>
          </cell>
          <cell r="P3871">
            <v>7.44</v>
          </cell>
          <cell r="Q3871">
            <v>59.58</v>
          </cell>
          <cell r="AD3871" t="str">
            <v>DROP</v>
          </cell>
          <cell r="AE3871" t="str">
            <v>DRENAGEM/OBRAS DE CONTENCAO/POCOS DE VISITA E CAIX</v>
          </cell>
          <cell r="AF3871">
            <v>32</v>
          </cell>
          <cell r="AG3871" t="str">
            <v>MUROS DE ARRIMO</v>
          </cell>
          <cell r="AH3871">
            <v>73843</v>
          </cell>
          <cell r="AI3871" t="str">
            <v>MURO DE ARRIMO DE CONCRETO</v>
          </cell>
        </row>
        <row r="3872">
          <cell r="G3872" t="str">
            <v>73844/1</v>
          </cell>
          <cell r="H3872" t="str">
            <v>MURO DE ARRIMO DE ALVENARIA DE PEDRA ARGAMASSADA</v>
          </cell>
          <cell r="I3872" t="str">
            <v>M3</v>
          </cell>
          <cell r="J3872">
            <v>319.14999999999998</v>
          </cell>
          <cell r="R3872">
            <v>184.82</v>
          </cell>
          <cell r="S3872">
            <v>57.91</v>
          </cell>
          <cell r="T3872">
            <v>134.32</v>
          </cell>
          <cell r="U3872">
            <v>42.08</v>
          </cell>
          <cell r="V3872">
            <v>0</v>
          </cell>
          <cell r="W3872">
            <v>0</v>
          </cell>
          <cell r="X3872">
            <v>0</v>
          </cell>
          <cell r="Y3872">
            <v>0</v>
          </cell>
          <cell r="Z3872">
            <v>0</v>
          </cell>
          <cell r="AA3872">
            <v>0</v>
          </cell>
          <cell r="AB3872" t="str">
            <v>CAIXA REFERENCIAL</v>
          </cell>
          <cell r="AD3872" t="str">
            <v>DROP</v>
          </cell>
          <cell r="AE3872" t="str">
            <v>DRENAGEM/OBRAS DE CONTENCAO/POCOS DE VISITA E CAIX</v>
          </cell>
          <cell r="AF3872">
            <v>32</v>
          </cell>
          <cell r="AG3872" t="str">
            <v>MUROS DE ARRIMO</v>
          </cell>
          <cell r="AH3872">
            <v>73844</v>
          </cell>
          <cell r="AI3872" t="str">
            <v>MURO DE ARRIMO DE ALVENARIA</v>
          </cell>
        </row>
        <row r="3873">
          <cell r="G3873" t="str">
            <v>73844/1</v>
          </cell>
          <cell r="H3873" t="str">
            <v>MURO DE ARRIMO DE ALVENARIA DE PEDRA ARGAMASSADA</v>
          </cell>
          <cell r="I3873" t="str">
            <v>M3</v>
          </cell>
          <cell r="J3873">
            <v>319.14999999999998</v>
          </cell>
          <cell r="K3873" t="str">
            <v>INSUMO</v>
          </cell>
          <cell r="L3873">
            <v>370</v>
          </cell>
          <cell r="M3873" t="str">
            <v>AREIA MEDIA - POSTO JAZIDA / FORNECEDOR (SEM FRETE)</v>
          </cell>
          <cell r="N3873" t="str">
            <v>M3</v>
          </cell>
          <cell r="O3873">
            <v>0.38</v>
          </cell>
          <cell r="P3873">
            <v>72.95</v>
          </cell>
          <cell r="Q3873">
            <v>27.72</v>
          </cell>
          <cell r="AD3873" t="str">
            <v>DROP</v>
          </cell>
          <cell r="AE3873" t="str">
            <v>DRENAGEM/OBRAS DE CONTENCAO/POCOS DE VISITA E CAIX</v>
          </cell>
          <cell r="AF3873">
            <v>32</v>
          </cell>
          <cell r="AG3873" t="str">
            <v>MUROS DE ARRIMO</v>
          </cell>
          <cell r="AH3873">
            <v>73844</v>
          </cell>
          <cell r="AI3873" t="str">
            <v>MURO DE ARRIMO DE ALVENARIA</v>
          </cell>
        </row>
        <row r="3874">
          <cell r="G3874" t="str">
            <v>73844/1</v>
          </cell>
          <cell r="H3874" t="str">
            <v>MURO DE ARRIMO DE ALVENARIA DE PEDRA ARGAMASSADA</v>
          </cell>
          <cell r="I3874" t="str">
            <v>M3</v>
          </cell>
          <cell r="J3874">
            <v>319.14999999999998</v>
          </cell>
          <cell r="K3874" t="str">
            <v>INSUMO</v>
          </cell>
          <cell r="L3874">
            <v>1379</v>
          </cell>
          <cell r="M3874" t="str">
            <v>CIMENTO PORTLAND COMPOSTO CP II- 32</v>
          </cell>
          <cell r="N3874" t="str">
            <v>KG</v>
          </cell>
          <cell r="O3874">
            <v>116</v>
          </cell>
          <cell r="P3874">
            <v>0.44</v>
          </cell>
          <cell r="Q3874">
            <v>51.58</v>
          </cell>
          <cell r="AD3874" t="str">
            <v>DROP</v>
          </cell>
          <cell r="AE3874" t="str">
            <v>DRENAGEM/OBRAS DE CONTENCAO/POCOS DE VISITA E CAIX</v>
          </cell>
          <cell r="AF3874">
            <v>32</v>
          </cell>
          <cell r="AG3874" t="str">
            <v>MUROS DE ARRIMO</v>
          </cell>
          <cell r="AH3874">
            <v>73844</v>
          </cell>
          <cell r="AI3874" t="str">
            <v>MURO DE ARRIMO DE ALVENARIA</v>
          </cell>
        </row>
        <row r="3875">
          <cell r="G3875" t="str">
            <v>73844/1</v>
          </cell>
          <cell r="H3875" t="str">
            <v>MURO DE ARRIMO DE ALVENARIA DE PEDRA ARGAMASSADA</v>
          </cell>
          <cell r="I3875" t="str">
            <v>M3</v>
          </cell>
          <cell r="J3875">
            <v>319.14999999999998</v>
          </cell>
          <cell r="K3875" t="str">
            <v>INSUMO</v>
          </cell>
          <cell r="L3875">
            <v>4730</v>
          </cell>
          <cell r="M3875" t="str">
            <v>PEDRA-DE-MÃO OU PEDRA RACHÃO P/ MURO ARRIMO/FUNDAÇÃO/ENROCAMENTO ETC - POSTO PEDREIRA / FORNECEDOR (SEM FRETE)</v>
          </cell>
          <cell r="N3875" t="str">
            <v>M3</v>
          </cell>
          <cell r="O3875">
            <v>1.2</v>
          </cell>
          <cell r="P3875">
            <v>45.84</v>
          </cell>
          <cell r="Q3875">
            <v>55.01</v>
          </cell>
          <cell r="AD3875" t="str">
            <v>DROP</v>
          </cell>
          <cell r="AE3875" t="str">
            <v>DRENAGEM/OBRAS DE CONTENCAO/POCOS DE VISITA E CAIX</v>
          </cell>
          <cell r="AF3875">
            <v>32</v>
          </cell>
          <cell r="AG3875" t="str">
            <v>MUROS DE ARRIMO</v>
          </cell>
          <cell r="AH3875">
            <v>73844</v>
          </cell>
          <cell r="AI3875" t="str">
            <v>MURO DE ARRIMO DE ALVENARIA</v>
          </cell>
        </row>
        <row r="3876">
          <cell r="G3876" t="str">
            <v>73844/1</v>
          </cell>
          <cell r="H3876" t="str">
            <v>MURO DE ARRIMO DE ALVENARIA DE PEDRA ARGAMASSADA</v>
          </cell>
          <cell r="I3876" t="str">
            <v>M3</v>
          </cell>
          <cell r="J3876">
            <v>319.14999999999998</v>
          </cell>
          <cell r="K3876" t="str">
            <v>INSUMO</v>
          </cell>
          <cell r="L3876">
            <v>4750</v>
          </cell>
          <cell r="M3876" t="str">
            <v>PEDREIRO</v>
          </cell>
          <cell r="N3876" t="str">
            <v>H</v>
          </cell>
          <cell r="O3876">
            <v>10.6</v>
          </cell>
          <cell r="P3876">
            <v>11.39</v>
          </cell>
          <cell r="Q3876">
            <v>120.76</v>
          </cell>
          <cell r="AD3876" t="str">
            <v>DROP</v>
          </cell>
          <cell r="AE3876" t="str">
            <v>DRENAGEM/OBRAS DE CONTENCAO/POCOS DE VISITA E CAIX</v>
          </cell>
          <cell r="AF3876">
            <v>32</v>
          </cell>
          <cell r="AG3876" t="str">
            <v>MUROS DE ARRIMO</v>
          </cell>
          <cell r="AH3876">
            <v>73844</v>
          </cell>
          <cell r="AI3876" t="str">
            <v>MURO DE ARRIMO DE ALVENARIA</v>
          </cell>
        </row>
        <row r="3877">
          <cell r="G3877" t="str">
            <v>73844/1</v>
          </cell>
          <cell r="H3877" t="str">
            <v>MURO DE ARRIMO DE ALVENARIA DE PEDRA ARGAMASSADA</v>
          </cell>
          <cell r="I3877" t="str">
            <v>M3</v>
          </cell>
          <cell r="J3877">
            <v>319.14999999999998</v>
          </cell>
          <cell r="K3877" t="str">
            <v>INSUMO</v>
          </cell>
          <cell r="L3877">
            <v>6111</v>
          </cell>
          <cell r="M3877" t="str">
            <v>SERVENTE</v>
          </cell>
          <cell r="N3877" t="str">
            <v>H</v>
          </cell>
          <cell r="O3877">
            <v>8.6</v>
          </cell>
          <cell r="P3877">
            <v>7.44</v>
          </cell>
          <cell r="Q3877">
            <v>64.05</v>
          </cell>
          <cell r="AD3877" t="str">
            <v>DROP</v>
          </cell>
          <cell r="AE3877" t="str">
            <v>DRENAGEM/OBRAS DE CONTENCAO/POCOS DE VISITA E CAIX</v>
          </cell>
          <cell r="AF3877">
            <v>32</v>
          </cell>
          <cell r="AG3877" t="str">
            <v>MUROS DE ARRIMO</v>
          </cell>
          <cell r="AH3877">
            <v>73844</v>
          </cell>
          <cell r="AI3877" t="str">
            <v>MURO DE ARRIMO DE ALVENARIA</v>
          </cell>
        </row>
        <row r="3878">
          <cell r="G3878" t="str">
            <v>73844/2</v>
          </cell>
          <cell r="H3878" t="str">
            <v>MURO DE ARRIMO DE ALVENARIA DE TIJOLOS</v>
          </cell>
          <cell r="I3878" t="str">
            <v>M3</v>
          </cell>
          <cell r="J3878">
            <v>374.98</v>
          </cell>
          <cell r="R3878">
            <v>131.84</v>
          </cell>
          <cell r="S3878">
            <v>35.159999999999997</v>
          </cell>
          <cell r="T3878">
            <v>243.12</v>
          </cell>
          <cell r="U3878">
            <v>64.83</v>
          </cell>
          <cell r="V3878">
            <v>0</v>
          </cell>
          <cell r="W3878">
            <v>0</v>
          </cell>
          <cell r="X3878">
            <v>0</v>
          </cell>
          <cell r="Y3878">
            <v>0</v>
          </cell>
          <cell r="Z3878">
            <v>0</v>
          </cell>
          <cell r="AA3878">
            <v>0</v>
          </cell>
          <cell r="AB3878" t="str">
            <v>CAIXA REFERENCIAL</v>
          </cell>
          <cell r="AD3878" t="str">
            <v>DROP</v>
          </cell>
          <cell r="AE3878" t="str">
            <v>DRENAGEM/OBRAS DE CONTENCAO/POCOS DE VISITA E CAIX</v>
          </cell>
          <cell r="AF3878">
            <v>32</v>
          </cell>
          <cell r="AG3878" t="str">
            <v>MUROS DE ARRIMO</v>
          </cell>
          <cell r="AH3878">
            <v>73844</v>
          </cell>
          <cell r="AI3878" t="str">
            <v>MURO DE ARRIMO DE ALVENARIA</v>
          </cell>
        </row>
        <row r="3879">
          <cell r="G3879" t="str">
            <v>73844/2</v>
          </cell>
          <cell r="H3879" t="str">
            <v>MURO DE ARRIMO DE ALVENARIA DE TIJOLOS</v>
          </cell>
          <cell r="I3879" t="str">
            <v>M3</v>
          </cell>
          <cell r="J3879">
            <v>374.98</v>
          </cell>
          <cell r="K3879" t="str">
            <v>INSUMO</v>
          </cell>
          <cell r="L3879">
            <v>370</v>
          </cell>
          <cell r="M3879" t="str">
            <v>AREIA MEDIA - POSTO JAZIDA / FORNECEDOR (SEM FRETE)</v>
          </cell>
          <cell r="N3879" t="str">
            <v>M3</v>
          </cell>
          <cell r="O3879">
            <v>0.26400000000000001</v>
          </cell>
          <cell r="P3879">
            <v>72.95</v>
          </cell>
          <cell r="Q3879">
            <v>19.25</v>
          </cell>
          <cell r="AD3879" t="str">
            <v>DROP</v>
          </cell>
          <cell r="AE3879" t="str">
            <v>DRENAGEM/OBRAS DE CONTENCAO/POCOS DE VISITA E CAIX</v>
          </cell>
          <cell r="AF3879">
            <v>32</v>
          </cell>
          <cell r="AG3879" t="str">
            <v>MUROS DE ARRIMO</v>
          </cell>
          <cell r="AH3879">
            <v>73844</v>
          </cell>
          <cell r="AI3879" t="str">
            <v>MURO DE ARRIMO DE ALVENARIA</v>
          </cell>
        </row>
        <row r="3880">
          <cell r="G3880" t="str">
            <v>73844/2</v>
          </cell>
          <cell r="H3880" t="str">
            <v>MURO DE ARRIMO DE ALVENARIA DE TIJOLOS</v>
          </cell>
          <cell r="I3880" t="str">
            <v>M3</v>
          </cell>
          <cell r="J3880">
            <v>374.98</v>
          </cell>
          <cell r="K3880" t="str">
            <v>INSUMO</v>
          </cell>
          <cell r="L3880">
            <v>1107</v>
          </cell>
          <cell r="M3880" t="str">
            <v>CAL VIRGEM</v>
          </cell>
          <cell r="N3880" t="str">
            <v>KG</v>
          </cell>
          <cell r="O3880">
            <v>28.14</v>
          </cell>
          <cell r="P3880">
            <v>0.26</v>
          </cell>
          <cell r="Q3880">
            <v>7.38</v>
          </cell>
          <cell r="AD3880" t="str">
            <v>DROP</v>
          </cell>
          <cell r="AE3880" t="str">
            <v>DRENAGEM/OBRAS DE CONTENCAO/POCOS DE VISITA E CAIX</v>
          </cell>
          <cell r="AF3880">
            <v>32</v>
          </cell>
          <cell r="AG3880" t="str">
            <v>MUROS DE ARRIMO</v>
          </cell>
          <cell r="AH3880">
            <v>73844</v>
          </cell>
          <cell r="AI3880" t="str">
            <v>MURO DE ARRIMO DE ALVENARIA</v>
          </cell>
        </row>
        <row r="3881">
          <cell r="G3881" t="str">
            <v>73844/2</v>
          </cell>
          <cell r="H3881" t="str">
            <v>MURO DE ARRIMO DE ALVENARIA DE TIJOLOS</v>
          </cell>
          <cell r="I3881" t="str">
            <v>M3</v>
          </cell>
          <cell r="J3881">
            <v>374.98</v>
          </cell>
          <cell r="K3881" t="str">
            <v>INSUMO</v>
          </cell>
          <cell r="L3881">
            <v>1379</v>
          </cell>
          <cell r="M3881" t="str">
            <v>CIMENTO PORTLAND COMPOSTO CP II- 32</v>
          </cell>
          <cell r="N3881" t="str">
            <v>KG</v>
          </cell>
          <cell r="O3881">
            <v>58.76</v>
          </cell>
          <cell r="P3881">
            <v>0.44</v>
          </cell>
          <cell r="Q3881">
            <v>26.13</v>
          </cell>
          <cell r="AD3881" t="str">
            <v>DROP</v>
          </cell>
          <cell r="AE3881" t="str">
            <v>DRENAGEM/OBRAS DE CONTENCAO/POCOS DE VISITA E CAIX</v>
          </cell>
          <cell r="AF3881">
            <v>32</v>
          </cell>
          <cell r="AG3881" t="str">
            <v>MUROS DE ARRIMO</v>
          </cell>
          <cell r="AH3881">
            <v>73844</v>
          </cell>
          <cell r="AI3881" t="str">
            <v>MURO DE ARRIMO DE ALVENARIA</v>
          </cell>
        </row>
        <row r="3882">
          <cell r="G3882" t="str">
            <v>73844/2</v>
          </cell>
          <cell r="H3882" t="str">
            <v>MURO DE ARRIMO DE ALVENARIA DE TIJOLOS</v>
          </cell>
          <cell r="I3882" t="str">
            <v>M3</v>
          </cell>
          <cell r="J3882">
            <v>374.98</v>
          </cell>
          <cell r="K3882" t="str">
            <v>INSUMO</v>
          </cell>
          <cell r="L3882">
            <v>4750</v>
          </cell>
          <cell r="M3882" t="str">
            <v>PEDREIRO</v>
          </cell>
          <cell r="N3882" t="str">
            <v>H</v>
          </cell>
          <cell r="O3882">
            <v>6.8</v>
          </cell>
          <cell r="P3882">
            <v>11.39</v>
          </cell>
          <cell r="Q3882">
            <v>77.47</v>
          </cell>
          <cell r="AD3882" t="str">
            <v>DROP</v>
          </cell>
          <cell r="AE3882" t="str">
            <v>DRENAGEM/OBRAS DE CONTENCAO/POCOS DE VISITA E CAIX</v>
          </cell>
          <cell r="AF3882">
            <v>32</v>
          </cell>
          <cell r="AG3882" t="str">
            <v>MUROS DE ARRIMO</v>
          </cell>
          <cell r="AH3882">
            <v>73844</v>
          </cell>
          <cell r="AI3882" t="str">
            <v>MURO DE ARRIMO DE ALVENARIA</v>
          </cell>
        </row>
        <row r="3883">
          <cell r="G3883" t="str">
            <v>73844/2</v>
          </cell>
          <cell r="H3883" t="str">
            <v>MURO DE ARRIMO DE ALVENARIA DE TIJOLOS</v>
          </cell>
          <cell r="I3883" t="str">
            <v>M3</v>
          </cell>
          <cell r="J3883">
            <v>374.98</v>
          </cell>
          <cell r="K3883" t="str">
            <v>INSUMO</v>
          </cell>
          <cell r="L3883">
            <v>6111</v>
          </cell>
          <cell r="M3883" t="str">
            <v>SERVENTE</v>
          </cell>
          <cell r="N3883" t="str">
            <v>H</v>
          </cell>
          <cell r="O3883">
            <v>7.3</v>
          </cell>
          <cell r="P3883">
            <v>7.44</v>
          </cell>
          <cell r="Q3883">
            <v>54.37</v>
          </cell>
          <cell r="AD3883" t="str">
            <v>DROP</v>
          </cell>
          <cell r="AE3883" t="str">
            <v>DRENAGEM/OBRAS DE CONTENCAO/POCOS DE VISITA E CAIX</v>
          </cell>
          <cell r="AF3883">
            <v>32</v>
          </cell>
          <cell r="AG3883" t="str">
            <v>MUROS DE ARRIMO</v>
          </cell>
          <cell r="AH3883">
            <v>73844</v>
          </cell>
          <cell r="AI3883" t="str">
            <v>MURO DE ARRIMO DE ALVENARIA</v>
          </cell>
        </row>
        <row r="3884">
          <cell r="G3884" t="str">
            <v>73844/2</v>
          </cell>
          <cell r="H3884" t="str">
            <v>MURO DE ARRIMO DE ALVENARIA DE TIJOLOS</v>
          </cell>
          <cell r="I3884" t="str">
            <v>M3</v>
          </cell>
          <cell r="J3884">
            <v>374.98</v>
          </cell>
          <cell r="K3884" t="str">
            <v>INSUMO</v>
          </cell>
          <cell r="L3884">
            <v>7258</v>
          </cell>
          <cell r="M3884" t="str">
            <v>TIJOLO CERAMICO MACICO 5 X 10 X 20CM</v>
          </cell>
          <cell r="N3884" t="str">
            <v>UN</v>
          </cell>
          <cell r="O3884">
            <v>470</v>
          </cell>
          <cell r="P3884">
            <v>0.4</v>
          </cell>
          <cell r="Q3884">
            <v>190.35</v>
          </cell>
          <cell r="AD3884" t="str">
            <v>DROP</v>
          </cell>
          <cell r="AE3884" t="str">
            <v>DRENAGEM/OBRAS DE CONTENCAO/POCOS DE VISITA E CAIX</v>
          </cell>
          <cell r="AF3884">
            <v>32</v>
          </cell>
          <cell r="AG3884" t="str">
            <v>MUROS DE ARRIMO</v>
          </cell>
          <cell r="AH3884">
            <v>73844</v>
          </cell>
          <cell r="AI3884" t="str">
            <v>MURO DE ARRIMO DE ALVENARIA</v>
          </cell>
        </row>
        <row r="3885">
          <cell r="G3885" t="str">
            <v>73846/1</v>
          </cell>
          <cell r="H3885" t="str">
            <v>MURO DE ARRIMO CELULAR PECAS PRE-MOLDADAS CONCRETO EXCL FORMAS INCL   CONFECCAO DAS PECAS MONTAGEM E COMPACTACAO DO SOLO DE ENCHIMENTO.</v>
          </cell>
          <cell r="I3885" t="str">
            <v>M3</v>
          </cell>
          <cell r="J3885">
            <v>191.63</v>
          </cell>
          <cell r="R3885">
            <v>70.81</v>
          </cell>
          <cell r="S3885">
            <v>36.950000000000003</v>
          </cell>
          <cell r="T3885">
            <v>120.21</v>
          </cell>
          <cell r="U3885">
            <v>62.73</v>
          </cell>
          <cell r="V3885">
            <v>0.59</v>
          </cell>
          <cell r="W3885">
            <v>0.31</v>
          </cell>
          <cell r="X3885">
            <v>0</v>
          </cell>
          <cell r="Y3885">
            <v>0</v>
          </cell>
          <cell r="Z3885">
            <v>0</v>
          </cell>
          <cell r="AA3885">
            <v>0</v>
          </cell>
          <cell r="AB3885" t="str">
            <v>CAIXA REFERENCIAL</v>
          </cell>
          <cell r="AD3885" t="str">
            <v>DROP</v>
          </cell>
          <cell r="AE3885" t="str">
            <v>DRENAGEM/OBRAS DE CONTENCAO/POCOS DE VISITA E CAIX</v>
          </cell>
          <cell r="AF3885">
            <v>32</v>
          </cell>
          <cell r="AG3885" t="str">
            <v>MUROS DE ARRIMO</v>
          </cell>
          <cell r="AH3885">
            <v>73846</v>
          </cell>
          <cell r="AI3885" t="str">
            <v>MURO DE ARRIMO CELULAR</v>
          </cell>
        </row>
        <row r="3886">
          <cell r="G3886" t="str">
            <v>73846/1</v>
          </cell>
          <cell r="H3886" t="str">
            <v>MURO DE ARRIMO CELULAR PECAS PRE-MOLDADAS CONCRETO EXCL FORMAS INCL   CONFECCAO DAS PECAS MONTAGEM E COMPACTACAO DO SOLO DE ENCHIMENTO.</v>
          </cell>
          <cell r="I3886" t="str">
            <v>M3</v>
          </cell>
          <cell r="J3886">
            <v>191.63</v>
          </cell>
          <cell r="K3886" t="str">
            <v>COMPOSICAO</v>
          </cell>
          <cell r="L3886" t="str">
            <v>73972/002</v>
          </cell>
          <cell r="M3886" t="str">
            <v>CONCRETO FCK=20MPA, VIRADO EM BETONEIRA, SEM LANCAMENTO</v>
          </cell>
          <cell r="N3886" t="str">
            <v>M3</v>
          </cell>
          <cell r="O3886">
            <v>0.12</v>
          </cell>
          <cell r="P3886">
            <v>310.54000000000002</v>
          </cell>
          <cell r="Q3886">
            <v>37.26</v>
          </cell>
          <cell r="AD3886" t="str">
            <v>DROP</v>
          </cell>
          <cell r="AE3886" t="str">
            <v>DRENAGEM/OBRAS DE CONTENCAO/POCOS DE VISITA E CAIX</v>
          </cell>
          <cell r="AF3886">
            <v>32</v>
          </cell>
          <cell r="AG3886" t="str">
            <v>MUROS DE ARRIMO</v>
          </cell>
          <cell r="AH3886">
            <v>73846</v>
          </cell>
          <cell r="AI3886" t="str">
            <v>MURO DE ARRIMO CELULAR</v>
          </cell>
        </row>
        <row r="3887">
          <cell r="G3887" t="str">
            <v>73846/1</v>
          </cell>
          <cell r="H3887" t="str">
            <v>MURO DE ARRIMO CELULAR PECAS PRE-MOLDADAS CONCRETO EXCL FORMAS INCL   CONFECCAO DAS PECAS MONTAGEM E COMPACTACAO DO SOLO DE ENCHIMENTO.</v>
          </cell>
          <cell r="I3887" t="str">
            <v>M3</v>
          </cell>
          <cell r="J3887">
            <v>191.63</v>
          </cell>
          <cell r="K3887" t="str">
            <v>INSUMO</v>
          </cell>
          <cell r="L3887">
            <v>22</v>
          </cell>
          <cell r="M3887" t="str">
            <v>ACO CA-25 1/4" (6,35 MM)</v>
          </cell>
          <cell r="N3887" t="str">
            <v>KG</v>
          </cell>
          <cell r="O3887">
            <v>11.055</v>
          </cell>
          <cell r="P3887">
            <v>3.92</v>
          </cell>
          <cell r="Q3887">
            <v>43.38</v>
          </cell>
          <cell r="AD3887" t="str">
            <v>DROP</v>
          </cell>
          <cell r="AE3887" t="str">
            <v>DRENAGEM/OBRAS DE CONTENCAO/POCOS DE VISITA E CAIX</v>
          </cell>
          <cell r="AF3887">
            <v>32</v>
          </cell>
          <cell r="AG3887" t="str">
            <v>MUROS DE ARRIMO</v>
          </cell>
          <cell r="AH3887">
            <v>73846</v>
          </cell>
          <cell r="AI3887" t="str">
            <v>MURO DE ARRIMO CELULAR</v>
          </cell>
        </row>
        <row r="3888">
          <cell r="G3888" t="str">
            <v>73846/1</v>
          </cell>
          <cell r="H3888" t="str">
            <v>MURO DE ARRIMO CELULAR PECAS PRE-MOLDADAS CONCRETO EXCL FORMAS INCL   CONFECCAO DAS PECAS MONTAGEM E COMPACTACAO DO SOLO DE ENCHIMENTO.</v>
          </cell>
          <cell r="I3888" t="str">
            <v>M3</v>
          </cell>
          <cell r="J3888">
            <v>191.63</v>
          </cell>
          <cell r="K3888" t="str">
            <v>INSUMO</v>
          </cell>
          <cell r="L3888">
            <v>23</v>
          </cell>
          <cell r="M3888" t="str">
            <v>ACO CA-25 5/16" (7,94 MM)</v>
          </cell>
          <cell r="N3888" t="str">
            <v>KG</v>
          </cell>
          <cell r="O3888">
            <v>11.055</v>
          </cell>
          <cell r="P3888">
            <v>3.83</v>
          </cell>
          <cell r="Q3888">
            <v>42.34</v>
          </cell>
          <cell r="AD3888" t="str">
            <v>DROP</v>
          </cell>
          <cell r="AE3888" t="str">
            <v>DRENAGEM/OBRAS DE CONTENCAO/POCOS DE VISITA E CAIX</v>
          </cell>
          <cell r="AF3888">
            <v>32</v>
          </cell>
          <cell r="AG3888" t="str">
            <v>MUROS DE ARRIMO</v>
          </cell>
          <cell r="AH3888">
            <v>73846</v>
          </cell>
          <cell r="AI3888" t="str">
            <v>MURO DE ARRIMO CELULAR</v>
          </cell>
        </row>
        <row r="3889">
          <cell r="G3889" t="str">
            <v>73846/1</v>
          </cell>
          <cell r="H3889" t="str">
            <v>MURO DE ARRIMO CELULAR PECAS PRE-MOLDADAS CONCRETO EXCL FORMAS INCL   CONFECCAO DAS PECAS MONTAGEM E COMPACTACAO DO SOLO DE ENCHIMENTO.</v>
          </cell>
          <cell r="I3889" t="str">
            <v>M3</v>
          </cell>
          <cell r="J3889">
            <v>191.63</v>
          </cell>
          <cell r="K3889" t="str">
            <v>INSUMO</v>
          </cell>
          <cell r="L3889">
            <v>337</v>
          </cell>
          <cell r="M3889" t="str">
            <v>ARAME RECOZIDO 18 BWG - 1,25MM - 9,60 G/M</v>
          </cell>
          <cell r="N3889" t="str">
            <v>KG</v>
          </cell>
          <cell r="O3889">
            <v>0.60299999999999998</v>
          </cell>
          <cell r="P3889">
            <v>6.2</v>
          </cell>
          <cell r="Q3889">
            <v>3.73</v>
          </cell>
          <cell r="AD3889" t="str">
            <v>DROP</v>
          </cell>
          <cell r="AE3889" t="str">
            <v>DRENAGEM/OBRAS DE CONTENCAO/POCOS DE VISITA E CAIX</v>
          </cell>
          <cell r="AF3889">
            <v>32</v>
          </cell>
          <cell r="AG3889" t="str">
            <v>MUROS DE ARRIMO</v>
          </cell>
          <cell r="AH3889">
            <v>73846</v>
          </cell>
          <cell r="AI3889" t="str">
            <v>MURO DE ARRIMO CELULAR</v>
          </cell>
        </row>
        <row r="3890">
          <cell r="G3890" t="str">
            <v>73846/1</v>
          </cell>
          <cell r="H3890" t="str">
            <v>MURO DE ARRIMO CELULAR PECAS PRE-MOLDADAS CONCRETO EXCL FORMAS INCL   CONFECCAO DAS PECAS MONTAGEM E COMPACTACAO DO SOLO DE ENCHIMENTO.</v>
          </cell>
          <cell r="I3890" t="str">
            <v>M3</v>
          </cell>
          <cell r="J3890">
            <v>191.63</v>
          </cell>
          <cell r="K3890" t="str">
            <v>INSUMO</v>
          </cell>
          <cell r="L3890">
            <v>378</v>
          </cell>
          <cell r="M3890" t="str">
            <v>ARMADOR</v>
          </cell>
          <cell r="N3890" t="str">
            <v>H</v>
          </cell>
          <cell r="O3890">
            <v>2.4699999999999998</v>
          </cell>
          <cell r="P3890">
            <v>11.39</v>
          </cell>
          <cell r="Q3890">
            <v>28.14</v>
          </cell>
          <cell r="AD3890" t="str">
            <v>DROP</v>
          </cell>
          <cell r="AE3890" t="str">
            <v>DRENAGEM/OBRAS DE CONTENCAO/POCOS DE VISITA E CAIX</v>
          </cell>
          <cell r="AF3890">
            <v>32</v>
          </cell>
          <cell r="AG3890" t="str">
            <v>MUROS DE ARRIMO</v>
          </cell>
          <cell r="AH3890">
            <v>73846</v>
          </cell>
          <cell r="AI3890" t="str">
            <v>MURO DE ARRIMO CELULAR</v>
          </cell>
        </row>
        <row r="3891">
          <cell r="G3891" t="str">
            <v>73846/1</v>
          </cell>
          <cell r="H3891" t="str">
            <v>MURO DE ARRIMO CELULAR PECAS PRE-MOLDADAS CONCRETO EXCL FORMAS INCL   CONFECCAO DAS PECAS MONTAGEM E COMPACTACAO DO SOLO DE ENCHIMENTO.</v>
          </cell>
          <cell r="I3891" t="str">
            <v>M3</v>
          </cell>
          <cell r="J3891">
            <v>191.63</v>
          </cell>
          <cell r="K3891" t="str">
            <v>INSUMO</v>
          </cell>
          <cell r="L3891">
            <v>4750</v>
          </cell>
          <cell r="M3891" t="str">
            <v>PEDREIRO</v>
          </cell>
          <cell r="N3891" t="str">
            <v>H</v>
          </cell>
          <cell r="O3891">
            <v>0.48</v>
          </cell>
          <cell r="P3891">
            <v>11.39</v>
          </cell>
          <cell r="Q3891">
            <v>5.46</v>
          </cell>
          <cell r="AD3891" t="str">
            <v>DROP</v>
          </cell>
          <cell r="AE3891" t="str">
            <v>DRENAGEM/OBRAS DE CONTENCAO/POCOS DE VISITA E CAIX</v>
          </cell>
          <cell r="AF3891">
            <v>32</v>
          </cell>
          <cell r="AG3891" t="str">
            <v>MUROS DE ARRIMO</v>
          </cell>
          <cell r="AH3891">
            <v>73846</v>
          </cell>
          <cell r="AI3891" t="str">
            <v>MURO DE ARRIMO CELULAR</v>
          </cell>
        </row>
        <row r="3892">
          <cell r="G3892" t="str">
            <v>73846/1</v>
          </cell>
          <cell r="H3892" t="str">
            <v>MURO DE ARRIMO CELULAR PECAS PRE-MOLDADAS CONCRETO EXCL FORMAS INCL   CONFECCAO DAS PECAS MONTAGEM E COMPACTACAO DO SOLO DE ENCHIMENTO.</v>
          </cell>
          <cell r="I3892" t="str">
            <v>M3</v>
          </cell>
          <cell r="J3892">
            <v>191.63</v>
          </cell>
          <cell r="K3892" t="str">
            <v>INSUMO</v>
          </cell>
          <cell r="L3892">
            <v>6111</v>
          </cell>
          <cell r="M3892" t="str">
            <v>SERVENTE</v>
          </cell>
          <cell r="N3892" t="str">
            <v>H</v>
          </cell>
          <cell r="O3892">
            <v>4.2</v>
          </cell>
          <cell r="P3892">
            <v>7.44</v>
          </cell>
          <cell r="Q3892">
            <v>31.28</v>
          </cell>
          <cell r="AD3892" t="str">
            <v>DROP</v>
          </cell>
          <cell r="AE3892" t="str">
            <v>DRENAGEM/OBRAS DE CONTENCAO/POCOS DE VISITA E CAIX</v>
          </cell>
          <cell r="AF3892">
            <v>32</v>
          </cell>
          <cell r="AG3892" t="str">
            <v>MUROS DE ARRIMO</v>
          </cell>
          <cell r="AH3892">
            <v>73846</v>
          </cell>
          <cell r="AI3892" t="str">
            <v>MURO DE ARRIMO CELULAR</v>
          </cell>
        </row>
        <row r="3893">
          <cell r="G3893" t="str">
            <v>73846/2</v>
          </cell>
          <cell r="H3893" t="str">
            <v>MURO DE ARRIMO CELULAR PECAS PRE-MOLDADAS CONCRETO EXCL MATERIAIS E   FORMAS INCL CONFECCAO PECAS MONTAGEM E COMPACTACAO DO SOLO(ENCHIMENTO)</v>
          </cell>
          <cell r="I3893" t="str">
            <v>M3</v>
          </cell>
          <cell r="J3893">
            <v>64.89</v>
          </cell>
          <cell r="R3893">
            <v>64.89</v>
          </cell>
          <cell r="S3893">
            <v>100</v>
          </cell>
          <cell r="T3893">
            <v>0</v>
          </cell>
          <cell r="U3893">
            <v>0</v>
          </cell>
          <cell r="V3893">
            <v>0</v>
          </cell>
          <cell r="W3893">
            <v>0</v>
          </cell>
          <cell r="X3893">
            <v>0</v>
          </cell>
          <cell r="Y3893">
            <v>0</v>
          </cell>
          <cell r="Z3893">
            <v>0</v>
          </cell>
          <cell r="AA3893">
            <v>0</v>
          </cell>
          <cell r="AB3893" t="str">
            <v>CAIXA REFERENCIAL</v>
          </cell>
          <cell r="AD3893" t="str">
            <v>DROP</v>
          </cell>
          <cell r="AE3893" t="str">
            <v>DRENAGEM/OBRAS DE CONTENCAO/POCOS DE VISITA E CAIX</v>
          </cell>
          <cell r="AF3893">
            <v>32</v>
          </cell>
          <cell r="AG3893" t="str">
            <v>MUROS DE ARRIMO</v>
          </cell>
          <cell r="AH3893">
            <v>73846</v>
          </cell>
          <cell r="AI3893" t="str">
            <v>MURO DE ARRIMO CELULAR</v>
          </cell>
        </row>
        <row r="3894">
          <cell r="G3894" t="str">
            <v>73846/2</v>
          </cell>
          <cell r="H3894" t="str">
            <v>MURO DE ARRIMO CELULAR PECAS PRE-MOLDADAS CONCRETO EXCL MATERIAIS E   FORMAS INCL CONFECCAO PECAS MONTAGEM E COMPACTACAO DO SOLO(ENCHIMENTO)</v>
          </cell>
          <cell r="I3894" t="str">
            <v>M3</v>
          </cell>
          <cell r="J3894">
            <v>64.89</v>
          </cell>
          <cell r="K3894" t="str">
            <v>INSUMO</v>
          </cell>
          <cell r="L3894">
            <v>378</v>
          </cell>
          <cell r="M3894" t="str">
            <v>ARMADOR</v>
          </cell>
          <cell r="N3894" t="str">
            <v>H</v>
          </cell>
          <cell r="O3894">
            <v>2.4699999999999998</v>
          </cell>
          <cell r="P3894">
            <v>11.39</v>
          </cell>
          <cell r="Q3894">
            <v>28.14</v>
          </cell>
          <cell r="AD3894" t="str">
            <v>DROP</v>
          </cell>
          <cell r="AE3894" t="str">
            <v>DRENAGEM/OBRAS DE CONTENCAO/POCOS DE VISITA E CAIX</v>
          </cell>
          <cell r="AF3894">
            <v>32</v>
          </cell>
          <cell r="AG3894" t="str">
            <v>MUROS DE ARRIMO</v>
          </cell>
          <cell r="AH3894">
            <v>73846</v>
          </cell>
          <cell r="AI3894" t="str">
            <v>MURO DE ARRIMO CELULAR</v>
          </cell>
        </row>
        <row r="3895">
          <cell r="G3895" t="str">
            <v>73846/2</v>
          </cell>
          <cell r="H3895" t="str">
            <v>MURO DE ARRIMO CELULAR PECAS PRE-MOLDADAS CONCRETO EXCL MATERIAIS E   FORMAS INCL CONFECCAO PECAS MONTAGEM E COMPACTACAO DO SOLO(ENCHIMENTO)</v>
          </cell>
          <cell r="I3895" t="str">
            <v>M3</v>
          </cell>
          <cell r="J3895">
            <v>64.89</v>
          </cell>
          <cell r="K3895" t="str">
            <v>INSUMO</v>
          </cell>
          <cell r="L3895">
            <v>4750</v>
          </cell>
          <cell r="M3895" t="str">
            <v>PEDREIRO</v>
          </cell>
          <cell r="N3895" t="str">
            <v>H</v>
          </cell>
          <cell r="O3895">
            <v>0.48</v>
          </cell>
          <cell r="P3895">
            <v>11.39</v>
          </cell>
          <cell r="Q3895">
            <v>5.46</v>
          </cell>
          <cell r="AD3895" t="str">
            <v>DROP</v>
          </cell>
          <cell r="AE3895" t="str">
            <v>DRENAGEM/OBRAS DE CONTENCAO/POCOS DE VISITA E CAIX</v>
          </cell>
          <cell r="AF3895">
            <v>32</v>
          </cell>
          <cell r="AG3895" t="str">
            <v>MUROS DE ARRIMO</v>
          </cell>
          <cell r="AH3895">
            <v>73846</v>
          </cell>
          <cell r="AI3895" t="str">
            <v>MURO DE ARRIMO CELULAR</v>
          </cell>
        </row>
        <row r="3896">
          <cell r="G3896" t="str">
            <v>73846/2</v>
          </cell>
          <cell r="H3896" t="str">
            <v>MURO DE ARRIMO CELULAR PECAS PRE-MOLDADAS CONCRETO EXCL MATERIAIS E   FORMAS INCL CONFECCAO PECAS MONTAGEM E COMPACTACAO DO SOLO(ENCHIMENTO)</v>
          </cell>
          <cell r="I3896" t="str">
            <v>M3</v>
          </cell>
          <cell r="J3896">
            <v>64.89</v>
          </cell>
          <cell r="K3896" t="str">
            <v>INSUMO</v>
          </cell>
          <cell r="L3896">
            <v>6111</v>
          </cell>
          <cell r="M3896" t="str">
            <v>SERVENTE</v>
          </cell>
          <cell r="N3896" t="str">
            <v>H</v>
          </cell>
          <cell r="O3896">
            <v>4.2</v>
          </cell>
          <cell r="P3896">
            <v>7.44</v>
          </cell>
          <cell r="Q3896">
            <v>31.28</v>
          </cell>
          <cell r="AD3896" t="str">
            <v>DROP</v>
          </cell>
          <cell r="AE3896" t="str">
            <v>DRENAGEM/OBRAS DE CONTENCAO/POCOS DE VISITA E CAIX</v>
          </cell>
          <cell r="AF3896">
            <v>32</v>
          </cell>
          <cell r="AG3896" t="str">
            <v>MUROS DE ARRIMO</v>
          </cell>
          <cell r="AH3896">
            <v>73846</v>
          </cell>
          <cell r="AI3896" t="str">
            <v>MURO DE ARRIMO CELULAR</v>
          </cell>
        </row>
        <row r="3897">
          <cell r="G3897" t="str">
            <v>74150/1</v>
          </cell>
          <cell r="H3897" t="str">
            <v>COMPOSICAO A SER DESATIVADA - VALETA E SAIDAS LATERAIS D AGUA (EXECUTADA C/MOTONIVELADORA</v>
          </cell>
          <cell r="I3897" t="str">
            <v>M</v>
          </cell>
          <cell r="J3897">
            <v>0.77</v>
          </cell>
          <cell r="R3897">
            <v>0.12</v>
          </cell>
          <cell r="S3897">
            <v>15.61</v>
          </cell>
          <cell r="T3897">
            <v>0.25</v>
          </cell>
          <cell r="U3897">
            <v>32.6</v>
          </cell>
          <cell r="V3897">
            <v>0.4</v>
          </cell>
          <cell r="W3897">
            <v>51.78</v>
          </cell>
          <cell r="X3897">
            <v>0</v>
          </cell>
          <cell r="Y3897">
            <v>0</v>
          </cell>
          <cell r="Z3897">
            <v>0</v>
          </cell>
          <cell r="AA3897">
            <v>0</v>
          </cell>
          <cell r="AB3897" t="str">
            <v>CAIXA REFERENCIAL</v>
          </cell>
          <cell r="AD3897" t="str">
            <v>DROP</v>
          </cell>
          <cell r="AE3897" t="str">
            <v>DRENAGEM/OBRAS DE CONTENCAO/POCOS DE VISITA E CAIX</v>
          </cell>
          <cell r="AF3897">
            <v>35</v>
          </cell>
          <cell r="AG3897" t="str">
            <v>CALHAS DE DRENAGEM/ALAS DE GALERIAS (ESTRUT. DE LA</v>
          </cell>
          <cell r="AH3897">
            <v>74150</v>
          </cell>
          <cell r="AI3897" t="str">
            <v>VALETA E SAIDAS LATERAIS D AGU</v>
          </cell>
        </row>
        <row r="3898">
          <cell r="G3898" t="str">
            <v>74150/1</v>
          </cell>
          <cell r="H3898" t="str">
            <v>COMPOSICAO A SER DESATIVADA - VALETA E SAIDAS LATERAIS D AGUA (EXECUTADA C/MOTONIVELADORA</v>
          </cell>
          <cell r="I3898" t="str">
            <v>M</v>
          </cell>
          <cell r="J3898">
            <v>0.77</v>
          </cell>
          <cell r="K3898" t="str">
            <v>COMPOSICAO</v>
          </cell>
          <cell r="L3898">
            <v>6246</v>
          </cell>
          <cell r="M3898" t="str">
            <v>MOTONIVELADORA 140HP PESO OPERACIONAL 12,5T - CHP DIURNO</v>
          </cell>
          <cell r="N3898" t="str">
            <v>CHP</v>
          </cell>
          <cell r="O3898">
            <v>4.3102999999999995E-3</v>
          </cell>
          <cell r="P3898">
            <v>165.68</v>
          </cell>
          <cell r="Q3898">
            <v>0.71</v>
          </cell>
          <cell r="AD3898" t="str">
            <v>DROP</v>
          </cell>
          <cell r="AE3898" t="str">
            <v>DRENAGEM/OBRAS DE CONTENCAO/POCOS DE VISITA E CAIX</v>
          </cell>
          <cell r="AF3898">
            <v>35</v>
          </cell>
          <cell r="AG3898" t="str">
            <v>CALHAS DE DRENAGEM/ALAS DE GALERIAS (ESTRUT. DE LA</v>
          </cell>
          <cell r="AH3898">
            <v>74150</v>
          </cell>
          <cell r="AI3898" t="str">
            <v>VALETA E SAIDAS LATERAIS D AGU</v>
          </cell>
        </row>
        <row r="3899">
          <cell r="G3899" t="str">
            <v>74150/1</v>
          </cell>
          <cell r="H3899" t="str">
            <v>COMPOSICAO A SER DESATIVADA - VALETA E SAIDAS LATERAIS D AGUA (EXECUTADA C/MOTONIVELADORA</v>
          </cell>
          <cell r="I3899" t="str">
            <v>M</v>
          </cell>
          <cell r="J3899">
            <v>0.77</v>
          </cell>
          <cell r="K3899" t="str">
            <v>INSUMO</v>
          </cell>
          <cell r="L3899">
            <v>4083</v>
          </cell>
          <cell r="M3899" t="str">
            <v>ENCARREGADO GERAL</v>
          </cell>
          <cell r="N3899" t="str">
            <v>H</v>
          </cell>
          <cell r="O3899">
            <v>2.1551000000000001E-3</v>
          </cell>
          <cell r="P3899">
            <v>27.3</v>
          </cell>
          <cell r="Q3899">
            <v>0.05</v>
          </cell>
          <cell r="AD3899" t="str">
            <v>DROP</v>
          </cell>
          <cell r="AE3899" t="str">
            <v>DRENAGEM/OBRAS DE CONTENCAO/POCOS DE VISITA E CAIX</v>
          </cell>
          <cell r="AF3899">
            <v>35</v>
          </cell>
          <cell r="AG3899" t="str">
            <v>CALHAS DE DRENAGEM/ALAS DE GALERIAS (ESTRUT. DE LA</v>
          </cell>
          <cell r="AH3899">
            <v>74150</v>
          </cell>
          <cell r="AI3899" t="str">
            <v>VALETA E SAIDAS LATERAIS D AGU</v>
          </cell>
        </row>
        <row r="3900">
          <cell r="G3900">
            <v>83684</v>
          </cell>
          <cell r="H3900" t="str">
            <v>CALHA TRAPEZOIDAL 90X30 CM, COM ESPESSURA DE 7 CM (VOLUME DE CONCRETO = 0,064 M3/M)</v>
          </cell>
          <cell r="I3900" t="str">
            <v>M</v>
          </cell>
          <cell r="J3900">
            <v>23.51</v>
          </cell>
          <cell r="R3900">
            <v>4.9800000000000004</v>
          </cell>
          <cell r="S3900">
            <v>21.18</v>
          </cell>
          <cell r="T3900">
            <v>18.52</v>
          </cell>
          <cell r="U3900">
            <v>78.81</v>
          </cell>
          <cell r="V3900">
            <v>0</v>
          </cell>
          <cell r="W3900">
            <v>0</v>
          </cell>
          <cell r="X3900">
            <v>0</v>
          </cell>
          <cell r="Y3900">
            <v>0</v>
          </cell>
          <cell r="Z3900">
            <v>0</v>
          </cell>
          <cell r="AA3900">
            <v>0</v>
          </cell>
          <cell r="AB3900" t="str">
            <v>CAIXA REFERENCIAL</v>
          </cell>
          <cell r="AD3900" t="str">
            <v>DROP</v>
          </cell>
          <cell r="AE3900" t="str">
            <v>DRENAGEM/OBRAS DE CONTENCAO/POCOS DE VISITA E CAIX</v>
          </cell>
          <cell r="AF3900">
            <v>35</v>
          </cell>
          <cell r="AG3900" t="str">
            <v>CALHAS DE DRENAGEM/ALAS DE GALERIAS (ESTRUT. DE LA</v>
          </cell>
          <cell r="AH3900">
            <v>0</v>
          </cell>
          <cell r="AI3900">
            <v>0</v>
          </cell>
        </row>
        <row r="3901">
          <cell r="G3901">
            <v>83684</v>
          </cell>
          <cell r="H3901" t="str">
            <v>CALHA TRAPEZOIDAL 90X30 CM, COM ESPESSURA DE 7 CM (VOLUME DE CONCRETO = 0,064 M3/M)</v>
          </cell>
          <cell r="I3901" t="str">
            <v>M</v>
          </cell>
          <cell r="J3901">
            <v>23.51</v>
          </cell>
          <cell r="K3901" t="str">
            <v>COMPOSICAO</v>
          </cell>
          <cell r="L3901">
            <v>73481</v>
          </cell>
          <cell r="M3901" t="str">
            <v>ESCAVACAO MANUAL DE VALAS EM TERRA COMPACTA, PROF. DE 0 M &lt; H &lt;= 1 M</v>
          </cell>
          <cell r="N3901" t="str">
            <v>M3</v>
          </cell>
          <cell r="O3901">
            <v>0.255</v>
          </cell>
          <cell r="P3901">
            <v>18.989999999999998</v>
          </cell>
          <cell r="Q3901">
            <v>4.84</v>
          </cell>
          <cell r="AD3901" t="str">
            <v>DROP</v>
          </cell>
          <cell r="AE3901" t="str">
            <v>DRENAGEM/OBRAS DE CONTENCAO/POCOS DE VISITA E CAIX</v>
          </cell>
          <cell r="AF3901">
            <v>35</v>
          </cell>
          <cell r="AG3901" t="str">
            <v>CALHAS DE DRENAGEM/ALAS DE GALERIAS (ESTRUT. DE LA</v>
          </cell>
          <cell r="AH3901">
            <v>0</v>
          </cell>
          <cell r="AI3901">
            <v>0</v>
          </cell>
        </row>
        <row r="3902">
          <cell r="G3902">
            <v>83684</v>
          </cell>
          <cell r="H3902" t="str">
            <v>CALHA TRAPEZOIDAL 90X30 CM, COM ESPESSURA DE 7 CM (VOLUME DE CONCRETO = 0,064 M3/M)</v>
          </cell>
          <cell r="I3902" t="str">
            <v>M</v>
          </cell>
          <cell r="J3902">
            <v>23.51</v>
          </cell>
          <cell r="K3902" t="str">
            <v>INSUMO</v>
          </cell>
          <cell r="L3902">
            <v>1523</v>
          </cell>
          <cell r="M3902" t="str">
            <v>CONCRETO USINADO BOMBEADO FCK = 15,0MPA</v>
          </cell>
          <cell r="N3902" t="str">
            <v>M3</v>
          </cell>
          <cell r="O3902">
            <v>6.4000000000000001E-2</v>
          </cell>
          <cell r="P3902">
            <v>289.52999999999997</v>
          </cell>
          <cell r="Q3902">
            <v>18.52</v>
          </cell>
          <cell r="AD3902" t="str">
            <v>DROP</v>
          </cell>
          <cell r="AE3902" t="str">
            <v>DRENAGEM/OBRAS DE CONTENCAO/POCOS DE VISITA E CAIX</v>
          </cell>
          <cell r="AF3902">
            <v>35</v>
          </cell>
          <cell r="AG3902" t="str">
            <v>CALHAS DE DRENAGEM/ALAS DE GALERIAS (ESTRUT. DE LA</v>
          </cell>
          <cell r="AH3902">
            <v>0</v>
          </cell>
          <cell r="AI3902">
            <v>0</v>
          </cell>
        </row>
        <row r="3903">
          <cell r="G3903">
            <v>83684</v>
          </cell>
          <cell r="H3903" t="str">
            <v>CALHA TRAPEZOIDAL 90X30 CM, COM ESPESSURA DE 7 CM (VOLUME DE CONCRETO = 0,064 M3/M)</v>
          </cell>
          <cell r="I3903" t="str">
            <v>M</v>
          </cell>
          <cell r="J3903">
            <v>23.51</v>
          </cell>
          <cell r="K3903" t="str">
            <v>INSUMO</v>
          </cell>
          <cell r="L3903">
            <v>6111</v>
          </cell>
          <cell r="M3903" t="str">
            <v>SERVENTE</v>
          </cell>
          <cell r="N3903" t="str">
            <v>H</v>
          </cell>
          <cell r="O3903">
            <v>1.8357800000000001E-2</v>
          </cell>
          <cell r="P3903">
            <v>7.44</v>
          </cell>
          <cell r="Q3903">
            <v>0.13</v>
          </cell>
          <cell r="AD3903" t="str">
            <v>DROP</v>
          </cell>
          <cell r="AE3903" t="str">
            <v>DRENAGEM/OBRAS DE CONTENCAO/POCOS DE VISITA E CAIX</v>
          </cell>
          <cell r="AF3903">
            <v>35</v>
          </cell>
          <cell r="AG3903" t="str">
            <v>CALHAS DE DRENAGEM/ALAS DE GALERIAS (ESTRUT. DE LA</v>
          </cell>
          <cell r="AH3903">
            <v>0</v>
          </cell>
          <cell r="AI3903">
            <v>0</v>
          </cell>
        </row>
        <row r="3904">
          <cell r="G3904">
            <v>83685</v>
          </cell>
          <cell r="H3904" t="str">
            <v>CALHA TRAPEZOIDAL 140X35 CM, COM ESPESSURA DE 7 CM (VOLUME DE CONCRETO = 1,109M3/M)</v>
          </cell>
          <cell r="I3904" t="str">
            <v>M</v>
          </cell>
          <cell r="J3904">
            <v>40.92</v>
          </cell>
          <cell r="R3904">
            <v>9.36</v>
          </cell>
          <cell r="S3904">
            <v>22.87</v>
          </cell>
          <cell r="T3904">
            <v>31.55</v>
          </cell>
          <cell r="U3904">
            <v>77.12</v>
          </cell>
          <cell r="V3904">
            <v>0</v>
          </cell>
          <cell r="W3904">
            <v>0</v>
          </cell>
          <cell r="X3904">
            <v>0</v>
          </cell>
          <cell r="Y3904">
            <v>0</v>
          </cell>
          <cell r="Z3904">
            <v>0</v>
          </cell>
          <cell r="AA3904">
            <v>0</v>
          </cell>
          <cell r="AB3904" t="str">
            <v>CAIXA REFERENCIAL</v>
          </cell>
          <cell r="AD3904" t="str">
            <v>DROP</v>
          </cell>
          <cell r="AE3904" t="str">
            <v>DRENAGEM/OBRAS DE CONTENCAO/POCOS DE VISITA E CAIX</v>
          </cell>
          <cell r="AF3904">
            <v>35</v>
          </cell>
          <cell r="AG3904" t="str">
            <v>CALHAS DE DRENAGEM/ALAS DE GALERIAS (ESTRUT. DE LA</v>
          </cell>
          <cell r="AH3904">
            <v>0</v>
          </cell>
          <cell r="AI3904">
            <v>0</v>
          </cell>
        </row>
        <row r="3905">
          <cell r="G3905">
            <v>83685</v>
          </cell>
          <cell r="H3905" t="str">
            <v>CALHA TRAPEZOIDAL 140X35 CM, COM ESPESSURA DE 7 CM (VOLUME DE CONCRETO = 1,109M3/M)</v>
          </cell>
          <cell r="I3905" t="str">
            <v>M</v>
          </cell>
          <cell r="J3905">
            <v>40.92</v>
          </cell>
          <cell r="K3905" t="str">
            <v>COMPOSICAO</v>
          </cell>
          <cell r="L3905">
            <v>73481</v>
          </cell>
          <cell r="M3905" t="str">
            <v>ESCAVACAO MANUAL DE VALAS EM TERRA COMPACTA, PROF. DE 0 M &lt; H &lt;= 1 M</v>
          </cell>
          <cell r="N3905" t="str">
            <v>M3</v>
          </cell>
          <cell r="O3905">
            <v>0.47599999999999998</v>
          </cell>
          <cell r="P3905">
            <v>18.989999999999998</v>
          </cell>
          <cell r="Q3905">
            <v>9.0399999999999991</v>
          </cell>
          <cell r="AD3905" t="str">
            <v>DROP</v>
          </cell>
          <cell r="AE3905" t="str">
            <v>DRENAGEM/OBRAS DE CONTENCAO/POCOS DE VISITA E CAIX</v>
          </cell>
          <cell r="AF3905">
            <v>35</v>
          </cell>
          <cell r="AG3905" t="str">
            <v>CALHAS DE DRENAGEM/ALAS DE GALERIAS (ESTRUT. DE LA</v>
          </cell>
          <cell r="AH3905">
            <v>0</v>
          </cell>
          <cell r="AI3905">
            <v>0</v>
          </cell>
        </row>
        <row r="3906">
          <cell r="G3906">
            <v>83685</v>
          </cell>
          <cell r="H3906" t="str">
            <v>CALHA TRAPEZOIDAL 140X35 CM, COM ESPESSURA DE 7 CM (VOLUME DE CONCRETO = 1,109M3/M)</v>
          </cell>
          <cell r="I3906" t="str">
            <v>M</v>
          </cell>
          <cell r="J3906">
            <v>40.92</v>
          </cell>
          <cell r="K3906" t="str">
            <v>INSUMO</v>
          </cell>
          <cell r="L3906">
            <v>1523</v>
          </cell>
          <cell r="M3906" t="str">
            <v>CONCRETO USINADO BOMBEADO FCK = 15,0MPA</v>
          </cell>
          <cell r="N3906" t="str">
            <v>M3</v>
          </cell>
          <cell r="O3906">
            <v>0.109</v>
          </cell>
          <cell r="P3906">
            <v>289.52999999999997</v>
          </cell>
          <cell r="Q3906">
            <v>31.55</v>
          </cell>
          <cell r="AD3906" t="str">
            <v>DROP</v>
          </cell>
          <cell r="AE3906" t="str">
            <v>DRENAGEM/OBRAS DE CONTENCAO/POCOS DE VISITA E CAIX</v>
          </cell>
          <cell r="AF3906">
            <v>35</v>
          </cell>
          <cell r="AG3906" t="str">
            <v>CALHAS DE DRENAGEM/ALAS DE GALERIAS (ESTRUT. DE LA</v>
          </cell>
          <cell r="AH3906">
            <v>0</v>
          </cell>
          <cell r="AI3906">
            <v>0</v>
          </cell>
        </row>
        <row r="3907">
          <cell r="G3907">
            <v>83685</v>
          </cell>
          <cell r="H3907" t="str">
            <v>CALHA TRAPEZOIDAL 140X35 CM, COM ESPESSURA DE 7 CM (VOLUME DE CONCRETO = 1,109M3/M)</v>
          </cell>
          <cell r="I3907" t="str">
            <v>M</v>
          </cell>
          <cell r="J3907">
            <v>40.92</v>
          </cell>
          <cell r="K3907" t="str">
            <v>INSUMO</v>
          </cell>
          <cell r="L3907">
            <v>6111</v>
          </cell>
          <cell r="M3907" t="str">
            <v>SERVENTE</v>
          </cell>
          <cell r="N3907" t="str">
            <v>H</v>
          </cell>
          <cell r="O3907">
            <v>4.3194900000000001E-2</v>
          </cell>
          <cell r="P3907">
            <v>7.44</v>
          </cell>
          <cell r="Q3907">
            <v>0.32</v>
          </cell>
          <cell r="AD3907" t="str">
            <v>DROP</v>
          </cell>
          <cell r="AE3907" t="str">
            <v>DRENAGEM/OBRAS DE CONTENCAO/POCOS DE VISITA E CAIX</v>
          </cell>
          <cell r="AF3907">
            <v>35</v>
          </cell>
          <cell r="AG3907" t="str">
            <v>CALHAS DE DRENAGEM/ALAS DE GALERIAS (ESTRUT. DE LA</v>
          </cell>
          <cell r="AH3907">
            <v>0</v>
          </cell>
          <cell r="AI3907">
            <v>0</v>
          </cell>
        </row>
        <row r="3908">
          <cell r="G3908">
            <v>83686</v>
          </cell>
          <cell r="H3908" t="str">
            <v>CALHA TRIANGULAR 100X30 CM, COM ESPESSURA DE 7 CM (VOLUME DE CONCRETO = 0,075M3/M)</v>
          </cell>
          <cell r="I3908" t="str">
            <v>M</v>
          </cell>
          <cell r="J3908">
            <v>26.05</v>
          </cell>
          <cell r="R3908">
            <v>4.33</v>
          </cell>
          <cell r="S3908">
            <v>16.649999999999999</v>
          </cell>
          <cell r="T3908">
            <v>21.71</v>
          </cell>
          <cell r="U3908">
            <v>83.34</v>
          </cell>
          <cell r="V3908">
            <v>0</v>
          </cell>
          <cell r="W3908">
            <v>0</v>
          </cell>
          <cell r="X3908">
            <v>0</v>
          </cell>
          <cell r="Y3908">
            <v>0</v>
          </cell>
          <cell r="Z3908">
            <v>0</v>
          </cell>
          <cell r="AA3908">
            <v>0</v>
          </cell>
          <cell r="AB3908" t="str">
            <v>CAIXA REFERENCIAL</v>
          </cell>
          <cell r="AD3908" t="str">
            <v>DROP</v>
          </cell>
          <cell r="AE3908" t="str">
            <v>DRENAGEM/OBRAS DE CONTENCAO/POCOS DE VISITA E CAIX</v>
          </cell>
          <cell r="AF3908">
            <v>35</v>
          </cell>
          <cell r="AG3908" t="str">
            <v>CALHAS DE DRENAGEM/ALAS DE GALERIAS (ESTRUT. DE LA</v>
          </cell>
          <cell r="AH3908">
            <v>0</v>
          </cell>
          <cell r="AI3908">
            <v>0</v>
          </cell>
        </row>
        <row r="3909">
          <cell r="G3909">
            <v>83686</v>
          </cell>
          <cell r="H3909" t="str">
            <v>CALHA TRIANGULAR 100X30 CM, COM ESPESSURA DE 7 CM (VOLUME DE CONCRETO = 0,075M3/M)</v>
          </cell>
          <cell r="I3909" t="str">
            <v>M</v>
          </cell>
          <cell r="J3909">
            <v>26.05</v>
          </cell>
          <cell r="K3909" t="str">
            <v>COMPOSICAO</v>
          </cell>
          <cell r="L3909">
            <v>73481</v>
          </cell>
          <cell r="M3909" t="str">
            <v>ESCAVACAO MANUAL DE VALAS EM TERRA COMPACTA, PROF. DE 0 M &lt; H &lt;= 1 M</v>
          </cell>
          <cell r="N3909" t="str">
            <v>M3</v>
          </cell>
          <cell r="O3909">
            <v>0.22</v>
          </cell>
          <cell r="P3909">
            <v>18.989999999999998</v>
          </cell>
          <cell r="Q3909">
            <v>4.17</v>
          </cell>
          <cell r="AD3909" t="str">
            <v>DROP</v>
          </cell>
          <cell r="AE3909" t="str">
            <v>DRENAGEM/OBRAS DE CONTENCAO/POCOS DE VISITA E CAIX</v>
          </cell>
          <cell r="AF3909">
            <v>35</v>
          </cell>
          <cell r="AG3909" t="str">
            <v>CALHAS DE DRENAGEM/ALAS DE GALERIAS (ESTRUT. DE LA</v>
          </cell>
          <cell r="AH3909">
            <v>0</v>
          </cell>
          <cell r="AI3909">
            <v>0</v>
          </cell>
        </row>
        <row r="3910">
          <cell r="G3910">
            <v>83686</v>
          </cell>
          <cell r="H3910" t="str">
            <v>CALHA TRIANGULAR 100X30 CM, COM ESPESSURA DE 7 CM (VOLUME DE CONCRETO = 0,075M3/M)</v>
          </cell>
          <cell r="I3910" t="str">
            <v>M</v>
          </cell>
          <cell r="J3910">
            <v>26.05</v>
          </cell>
          <cell r="K3910" t="str">
            <v>INSUMO</v>
          </cell>
          <cell r="L3910">
            <v>1523</v>
          </cell>
          <cell r="M3910" t="str">
            <v>CONCRETO USINADO BOMBEADO FCK = 15,0MPA</v>
          </cell>
          <cell r="N3910" t="str">
            <v>M3</v>
          </cell>
          <cell r="O3910">
            <v>7.4999999999999997E-2</v>
          </cell>
          <cell r="P3910">
            <v>289.52999999999997</v>
          </cell>
          <cell r="Q3910">
            <v>21.71</v>
          </cell>
          <cell r="AD3910" t="str">
            <v>DROP</v>
          </cell>
          <cell r="AE3910" t="str">
            <v>DRENAGEM/OBRAS DE CONTENCAO/POCOS DE VISITA E CAIX</v>
          </cell>
          <cell r="AF3910">
            <v>35</v>
          </cell>
          <cell r="AG3910" t="str">
            <v>CALHAS DE DRENAGEM/ALAS DE GALERIAS (ESTRUT. DE LA</v>
          </cell>
          <cell r="AH3910">
            <v>0</v>
          </cell>
          <cell r="AI3910">
            <v>0</v>
          </cell>
        </row>
        <row r="3911">
          <cell r="G3911">
            <v>83686</v>
          </cell>
          <cell r="H3911" t="str">
            <v>CALHA TRIANGULAR 100X30 CM, COM ESPESSURA DE 7 CM (VOLUME DE CONCRETO = 0,075M3/M)</v>
          </cell>
          <cell r="I3911" t="str">
            <v>M</v>
          </cell>
          <cell r="J3911">
            <v>26.05</v>
          </cell>
          <cell r="K3911" t="str">
            <v>INSUMO</v>
          </cell>
          <cell r="L3911">
            <v>6111</v>
          </cell>
          <cell r="M3911" t="str">
            <v>SERVENTE</v>
          </cell>
          <cell r="N3911" t="str">
            <v>H</v>
          </cell>
          <cell r="O3911">
            <v>2.1597399999999999E-2</v>
          </cell>
          <cell r="P3911">
            <v>7.44</v>
          </cell>
          <cell r="Q3911">
            <v>0.16</v>
          </cell>
          <cell r="AD3911" t="str">
            <v>DROP</v>
          </cell>
          <cell r="AE3911" t="str">
            <v>DRENAGEM/OBRAS DE CONTENCAO/POCOS DE VISITA E CAIX</v>
          </cell>
          <cell r="AF3911">
            <v>35</v>
          </cell>
          <cell r="AG3911" t="str">
            <v>CALHAS DE DRENAGEM/ALAS DE GALERIAS (ESTRUT. DE LA</v>
          </cell>
          <cell r="AH3911">
            <v>0</v>
          </cell>
          <cell r="AI3911">
            <v>0</v>
          </cell>
        </row>
        <row r="3912">
          <cell r="G3912">
            <v>83687</v>
          </cell>
          <cell r="H3912" t="str">
            <v>CALHA TRIANGULAR 70X20 CM, COM ESPESSURA DE 7 CM (VOLUME DE CONCRETO = 0,053 M3/M)</v>
          </cell>
          <cell r="I3912" t="str">
            <v>M</v>
          </cell>
          <cell r="J3912">
            <v>19.62</v>
          </cell>
          <cell r="R3912">
            <v>4.2699999999999996</v>
          </cell>
          <cell r="S3912">
            <v>21.8</v>
          </cell>
          <cell r="T3912">
            <v>15.34</v>
          </cell>
          <cell r="U3912">
            <v>78.19</v>
          </cell>
          <cell r="V3912">
            <v>0</v>
          </cell>
          <cell r="W3912">
            <v>0</v>
          </cell>
          <cell r="X3912">
            <v>0</v>
          </cell>
          <cell r="Y3912">
            <v>0</v>
          </cell>
          <cell r="Z3912">
            <v>0</v>
          </cell>
          <cell r="AA3912">
            <v>0</v>
          </cell>
          <cell r="AB3912" t="str">
            <v>CAIXA REFERENCIAL</v>
          </cell>
          <cell r="AD3912" t="str">
            <v>DROP</v>
          </cell>
          <cell r="AE3912" t="str">
            <v>DRENAGEM/OBRAS DE CONTENCAO/POCOS DE VISITA E CAIX</v>
          </cell>
          <cell r="AF3912">
            <v>35</v>
          </cell>
          <cell r="AG3912" t="str">
            <v>CALHAS DE DRENAGEM/ALAS DE GALERIAS (ESTRUT. DE LA</v>
          </cell>
          <cell r="AH3912">
            <v>0</v>
          </cell>
          <cell r="AI3912">
            <v>0</v>
          </cell>
        </row>
        <row r="3913">
          <cell r="G3913">
            <v>83687</v>
          </cell>
          <cell r="H3913" t="str">
            <v>CALHA TRIANGULAR 70X20 CM, COM ESPESSURA DE 7 CM (VOLUME DE CONCRETO = 0,053 M3/M)</v>
          </cell>
          <cell r="I3913" t="str">
            <v>M</v>
          </cell>
          <cell r="J3913">
            <v>19.62</v>
          </cell>
          <cell r="K3913" t="str">
            <v>COMPOSICAO</v>
          </cell>
          <cell r="L3913">
            <v>73481</v>
          </cell>
          <cell r="M3913" t="str">
            <v>ESCAVACAO MANUAL DE VALAS EM TERRA COMPACTA, PROF. DE 0 M &lt; H &lt;= 1 M</v>
          </cell>
          <cell r="N3913" t="str">
            <v>M3</v>
          </cell>
          <cell r="O3913">
            <v>0.22</v>
          </cell>
          <cell r="P3913">
            <v>18.989999999999998</v>
          </cell>
          <cell r="Q3913">
            <v>4.17</v>
          </cell>
          <cell r="AD3913" t="str">
            <v>DROP</v>
          </cell>
          <cell r="AE3913" t="str">
            <v>DRENAGEM/OBRAS DE CONTENCAO/POCOS DE VISITA E CAIX</v>
          </cell>
          <cell r="AF3913">
            <v>35</v>
          </cell>
          <cell r="AG3913" t="str">
            <v>CALHAS DE DRENAGEM/ALAS DE GALERIAS (ESTRUT. DE LA</v>
          </cell>
          <cell r="AH3913">
            <v>0</v>
          </cell>
          <cell r="AI3913">
            <v>0</v>
          </cell>
        </row>
        <row r="3914">
          <cell r="G3914">
            <v>83687</v>
          </cell>
          <cell r="H3914" t="str">
            <v>CALHA TRIANGULAR 70X20 CM, COM ESPESSURA DE 7 CM (VOLUME DE CONCRETO = 0,053 M3/M)</v>
          </cell>
          <cell r="I3914" t="str">
            <v>M</v>
          </cell>
          <cell r="J3914">
            <v>19.62</v>
          </cell>
          <cell r="K3914" t="str">
            <v>INSUMO</v>
          </cell>
          <cell r="L3914">
            <v>1523</v>
          </cell>
          <cell r="M3914" t="str">
            <v>CONCRETO USINADO BOMBEADO FCK = 15,0MPA</v>
          </cell>
          <cell r="N3914" t="str">
            <v>M3</v>
          </cell>
          <cell r="O3914">
            <v>5.2999999999999999E-2</v>
          </cell>
          <cell r="P3914">
            <v>289.52999999999997</v>
          </cell>
          <cell r="Q3914">
            <v>15.34</v>
          </cell>
          <cell r="AD3914" t="str">
            <v>DROP</v>
          </cell>
          <cell r="AE3914" t="str">
            <v>DRENAGEM/OBRAS DE CONTENCAO/POCOS DE VISITA E CAIX</v>
          </cell>
          <cell r="AF3914">
            <v>35</v>
          </cell>
          <cell r="AG3914" t="str">
            <v>CALHAS DE DRENAGEM/ALAS DE GALERIAS (ESTRUT. DE LA</v>
          </cell>
          <cell r="AH3914">
            <v>0</v>
          </cell>
          <cell r="AI3914">
            <v>0</v>
          </cell>
        </row>
        <row r="3915">
          <cell r="G3915">
            <v>83687</v>
          </cell>
          <cell r="H3915" t="str">
            <v>CALHA TRIANGULAR 70X20 CM, COM ESPESSURA DE 7 CM (VOLUME DE CONCRETO = 0,053 M3/M)</v>
          </cell>
          <cell r="I3915" t="str">
            <v>M</v>
          </cell>
          <cell r="J3915">
            <v>19.62</v>
          </cell>
          <cell r="K3915" t="str">
            <v>INSUMO</v>
          </cell>
          <cell r="L3915">
            <v>6111</v>
          </cell>
          <cell r="M3915" t="str">
            <v>SERVENTE</v>
          </cell>
          <cell r="N3915" t="str">
            <v>H</v>
          </cell>
          <cell r="O3915">
            <v>1.3498399999999999E-2</v>
          </cell>
          <cell r="P3915">
            <v>7.44</v>
          </cell>
          <cell r="Q3915">
            <v>0.1</v>
          </cell>
          <cell r="AD3915" t="str">
            <v>DROP</v>
          </cell>
          <cell r="AE3915" t="str">
            <v>DRENAGEM/OBRAS DE CONTENCAO/POCOS DE VISITA E CAIX</v>
          </cell>
          <cell r="AF3915">
            <v>35</v>
          </cell>
          <cell r="AG3915" t="str">
            <v>CALHAS DE DRENAGEM/ALAS DE GALERIAS (ESTRUT. DE LA</v>
          </cell>
          <cell r="AH3915">
            <v>0</v>
          </cell>
          <cell r="AI3915">
            <v>0</v>
          </cell>
        </row>
        <row r="3916">
          <cell r="G3916">
            <v>83688</v>
          </cell>
          <cell r="H3916" t="str">
            <v>CANALETA EM ALVENARIA COM TIJOLO DE 1/2 VEZ, DIMENSOES 30X15CM (LXA), COM IMPERMEABILIZANTE NA ARGAMASSA</v>
          </cell>
          <cell r="I3916" t="str">
            <v>M</v>
          </cell>
          <cell r="J3916">
            <v>139.88</v>
          </cell>
          <cell r="R3916">
            <v>90.58</v>
          </cell>
          <cell r="S3916">
            <v>64.760000000000005</v>
          </cell>
          <cell r="T3916">
            <v>49.28</v>
          </cell>
          <cell r="U3916">
            <v>35.229999999999997</v>
          </cell>
          <cell r="V3916">
            <v>0</v>
          </cell>
          <cell r="W3916">
            <v>0</v>
          </cell>
          <cell r="X3916">
            <v>0</v>
          </cell>
          <cell r="Y3916">
            <v>0</v>
          </cell>
          <cell r="Z3916">
            <v>0</v>
          </cell>
          <cell r="AA3916">
            <v>0</v>
          </cell>
          <cell r="AB3916" t="str">
            <v>CAIXA REFERENCIAL</v>
          </cell>
          <cell r="AD3916" t="str">
            <v>DROP</v>
          </cell>
          <cell r="AE3916" t="str">
            <v>DRENAGEM/OBRAS DE CONTENCAO/POCOS DE VISITA E CAIX</v>
          </cell>
          <cell r="AF3916">
            <v>35</v>
          </cell>
          <cell r="AG3916" t="str">
            <v>CALHAS DE DRENAGEM/ALAS DE GALERIAS (ESTRUT. DE LA</v>
          </cell>
          <cell r="AH3916">
            <v>0</v>
          </cell>
          <cell r="AI3916">
            <v>0</v>
          </cell>
        </row>
        <row r="3917">
          <cell r="G3917">
            <v>83688</v>
          </cell>
          <cell r="H3917" t="str">
            <v>CANALETA EM ALVENARIA COM TIJOLO DE 1/2 VEZ, DIMENSOES 30X15CM (LXA), COM IMPERMEABILIZANTE NA ARGAMASSA</v>
          </cell>
          <cell r="I3917" t="str">
            <v>M</v>
          </cell>
          <cell r="J3917">
            <v>139.88</v>
          </cell>
          <cell r="K3917" t="str">
            <v>INSUMO</v>
          </cell>
          <cell r="L3917">
            <v>334</v>
          </cell>
          <cell r="M3917" t="str">
            <v>ARAME GALVANIZADO  8 BWG - 4,19MM - 101,00 G/M</v>
          </cell>
          <cell r="N3917" t="str">
            <v>KG</v>
          </cell>
          <cell r="O3917">
            <v>6.6E-3</v>
          </cell>
          <cell r="P3917">
            <v>6.8</v>
          </cell>
          <cell r="Q3917">
            <v>0.04</v>
          </cell>
          <cell r="AD3917" t="str">
            <v>DROP</v>
          </cell>
          <cell r="AE3917" t="str">
            <v>DRENAGEM/OBRAS DE CONTENCAO/POCOS DE VISITA E CAIX</v>
          </cell>
          <cell r="AF3917">
            <v>35</v>
          </cell>
          <cell r="AG3917" t="str">
            <v>CALHAS DE DRENAGEM/ALAS DE GALERIAS (ESTRUT. DE LA</v>
          </cell>
          <cell r="AH3917">
            <v>0</v>
          </cell>
          <cell r="AI3917">
            <v>0</v>
          </cell>
        </row>
        <row r="3918">
          <cell r="G3918">
            <v>83688</v>
          </cell>
          <cell r="H3918" t="str">
            <v>CANALETA EM ALVENARIA COM TIJOLO DE 1/2 VEZ, DIMENSOES 30X15CM (LXA), COM IMPERMEABILIZANTE NA ARGAMASSA</v>
          </cell>
          <cell r="I3918" t="str">
            <v>M</v>
          </cell>
          <cell r="J3918">
            <v>139.88</v>
          </cell>
          <cell r="K3918" t="str">
            <v>INSUMO</v>
          </cell>
          <cell r="L3918">
            <v>367</v>
          </cell>
          <cell r="M3918" t="str">
            <v>AREIA GROSSA - POSTO JAZIDA / FORNECEDOR (SEM FRETE)</v>
          </cell>
          <cell r="N3918" t="str">
            <v>M3</v>
          </cell>
          <cell r="O3918">
            <v>2.9599999999999998E-2</v>
          </cell>
          <cell r="P3918">
            <v>77.150000000000006</v>
          </cell>
          <cell r="Q3918">
            <v>2.2800000000000002</v>
          </cell>
          <cell r="AD3918" t="str">
            <v>DROP</v>
          </cell>
          <cell r="AE3918" t="str">
            <v>DRENAGEM/OBRAS DE CONTENCAO/POCOS DE VISITA E CAIX</v>
          </cell>
          <cell r="AF3918">
            <v>35</v>
          </cell>
          <cell r="AG3918" t="str">
            <v>CALHAS DE DRENAGEM/ALAS DE GALERIAS (ESTRUT. DE LA</v>
          </cell>
          <cell r="AH3918">
            <v>0</v>
          </cell>
          <cell r="AI3918">
            <v>0</v>
          </cell>
        </row>
        <row r="3919">
          <cell r="G3919">
            <v>83688</v>
          </cell>
          <cell r="H3919" t="str">
            <v>CANALETA EM ALVENARIA COM TIJOLO DE 1/2 VEZ, DIMENSOES 30X15CM (LXA), COM IMPERMEABILIZANTE NA ARGAMASSA</v>
          </cell>
          <cell r="I3919" t="str">
            <v>M</v>
          </cell>
          <cell r="J3919">
            <v>139.88</v>
          </cell>
          <cell r="K3919" t="str">
            <v>INSUMO</v>
          </cell>
          <cell r="L3919">
            <v>1213</v>
          </cell>
          <cell r="M3919" t="str">
            <v>CARPINTEIRO DE FORMAS</v>
          </cell>
          <cell r="N3919" t="str">
            <v>H</v>
          </cell>
          <cell r="O3919">
            <v>4.2900000000000001E-2</v>
          </cell>
          <cell r="P3919">
            <v>11.39</v>
          </cell>
          <cell r="Q3919">
            <v>0.48</v>
          </cell>
          <cell r="AD3919" t="str">
            <v>DROP</v>
          </cell>
          <cell r="AE3919" t="str">
            <v>DRENAGEM/OBRAS DE CONTENCAO/POCOS DE VISITA E CAIX</v>
          </cell>
          <cell r="AF3919">
            <v>35</v>
          </cell>
          <cell r="AG3919" t="str">
            <v>CALHAS DE DRENAGEM/ALAS DE GALERIAS (ESTRUT. DE LA</v>
          </cell>
          <cell r="AH3919">
            <v>0</v>
          </cell>
          <cell r="AI3919">
            <v>0</v>
          </cell>
        </row>
        <row r="3920">
          <cell r="G3920">
            <v>83688</v>
          </cell>
          <cell r="H3920" t="str">
            <v>CANALETA EM ALVENARIA COM TIJOLO DE 1/2 VEZ, DIMENSOES 30X15CM (LXA), COM IMPERMEABILIZANTE NA ARGAMASSA</v>
          </cell>
          <cell r="I3920" t="str">
            <v>M</v>
          </cell>
          <cell r="J3920">
            <v>139.88</v>
          </cell>
          <cell r="K3920" t="str">
            <v>INSUMO</v>
          </cell>
          <cell r="L3920">
            <v>1379</v>
          </cell>
          <cell r="M3920" t="str">
            <v>CIMENTO PORTLAND COMPOSTO CP II- 32</v>
          </cell>
          <cell r="N3920" t="str">
            <v>KG</v>
          </cell>
          <cell r="O3920">
            <v>21.180499999999999</v>
          </cell>
          <cell r="P3920">
            <v>0.44</v>
          </cell>
          <cell r="Q3920">
            <v>9.41</v>
          </cell>
          <cell r="AD3920" t="str">
            <v>DROP</v>
          </cell>
          <cell r="AE3920" t="str">
            <v>DRENAGEM/OBRAS DE CONTENCAO/POCOS DE VISITA E CAIX</v>
          </cell>
          <cell r="AF3920">
            <v>35</v>
          </cell>
          <cell r="AG3920" t="str">
            <v>CALHAS DE DRENAGEM/ALAS DE GALERIAS (ESTRUT. DE LA</v>
          </cell>
          <cell r="AH3920">
            <v>0</v>
          </cell>
          <cell r="AI3920">
            <v>0</v>
          </cell>
        </row>
        <row r="3921">
          <cell r="G3921">
            <v>83688</v>
          </cell>
          <cell r="H3921" t="str">
            <v>CANALETA EM ALVENARIA COM TIJOLO DE 1/2 VEZ, DIMENSOES 30X15CM (LXA), COM IMPERMEABILIZANTE NA ARGAMASSA</v>
          </cell>
          <cell r="I3921" t="str">
            <v>M</v>
          </cell>
          <cell r="J3921">
            <v>139.88</v>
          </cell>
          <cell r="K3921" t="str">
            <v>INSUMO</v>
          </cell>
          <cell r="L3921">
            <v>4491</v>
          </cell>
          <cell r="M3921" t="str">
            <v>PECA DE MADEIRA NATIVA / REGIONAL 7,5 X 7,5CM (3X3) NAO APARELHADA (P/FORMA)</v>
          </cell>
          <cell r="N3921" t="str">
            <v>M</v>
          </cell>
          <cell r="O3921">
            <v>0.13200000000000001</v>
          </cell>
          <cell r="P3921">
            <v>6.2</v>
          </cell>
          <cell r="Q3921">
            <v>0.81</v>
          </cell>
          <cell r="AD3921" t="str">
            <v>DROP</v>
          </cell>
          <cell r="AE3921" t="str">
            <v>DRENAGEM/OBRAS DE CONTENCAO/POCOS DE VISITA E CAIX</v>
          </cell>
          <cell r="AF3921">
            <v>35</v>
          </cell>
          <cell r="AG3921" t="str">
            <v>CALHAS DE DRENAGEM/ALAS DE GALERIAS (ESTRUT. DE LA</v>
          </cell>
          <cell r="AH3921">
            <v>0</v>
          </cell>
          <cell r="AI3921">
            <v>0</v>
          </cell>
        </row>
        <row r="3922">
          <cell r="G3922">
            <v>83688</v>
          </cell>
          <cell r="H3922" t="str">
            <v>CANALETA EM ALVENARIA COM TIJOLO DE 1/2 VEZ, DIMENSOES 30X15CM (LXA), COM IMPERMEABILIZANTE NA ARGAMASSA</v>
          </cell>
          <cell r="I3922" t="str">
            <v>M</v>
          </cell>
          <cell r="J3922">
            <v>139.88</v>
          </cell>
          <cell r="K3922" t="str">
            <v>INSUMO</v>
          </cell>
          <cell r="L3922">
            <v>4750</v>
          </cell>
          <cell r="M3922" t="str">
            <v>PEDREIRO</v>
          </cell>
          <cell r="N3922" t="str">
            <v>H</v>
          </cell>
          <cell r="O3922">
            <v>2.7787999999999999</v>
          </cell>
          <cell r="P3922">
            <v>11.39</v>
          </cell>
          <cell r="Q3922">
            <v>31.65</v>
          </cell>
          <cell r="AD3922" t="str">
            <v>DROP</v>
          </cell>
          <cell r="AE3922" t="str">
            <v>DRENAGEM/OBRAS DE CONTENCAO/POCOS DE VISITA E CAIX</v>
          </cell>
          <cell r="AF3922">
            <v>35</v>
          </cell>
          <cell r="AG3922" t="str">
            <v>CALHAS DE DRENAGEM/ALAS DE GALERIAS (ESTRUT. DE LA</v>
          </cell>
          <cell r="AH3922">
            <v>0</v>
          </cell>
          <cell r="AI3922">
            <v>0</v>
          </cell>
        </row>
        <row r="3923">
          <cell r="G3923">
            <v>83688</v>
          </cell>
          <cell r="H3923" t="str">
            <v>CANALETA EM ALVENARIA COM TIJOLO DE 1/2 VEZ, DIMENSOES 30X15CM (LXA), COM IMPERMEABILIZANTE NA ARGAMASSA</v>
          </cell>
          <cell r="I3923" t="str">
            <v>M</v>
          </cell>
          <cell r="J3923">
            <v>139.88</v>
          </cell>
          <cell r="K3923" t="str">
            <v>INSUMO</v>
          </cell>
          <cell r="L3923">
            <v>5061</v>
          </cell>
          <cell r="M3923" t="str">
            <v>PREGO POLIDO COM CABECA 18 X 27</v>
          </cell>
          <cell r="N3923" t="str">
            <v>KG</v>
          </cell>
          <cell r="O3923">
            <v>3.3E-3</v>
          </cell>
          <cell r="P3923">
            <v>6.8</v>
          </cell>
          <cell r="Q3923">
            <v>0.02</v>
          </cell>
          <cell r="AD3923" t="str">
            <v>DROP</v>
          </cell>
          <cell r="AE3923" t="str">
            <v>DRENAGEM/OBRAS DE CONTENCAO/POCOS DE VISITA E CAIX</v>
          </cell>
          <cell r="AF3923">
            <v>35</v>
          </cell>
          <cell r="AG3923" t="str">
            <v>CALHAS DE DRENAGEM/ALAS DE GALERIAS (ESTRUT. DE LA</v>
          </cell>
          <cell r="AH3923">
            <v>0</v>
          </cell>
          <cell r="AI3923">
            <v>0</v>
          </cell>
        </row>
        <row r="3924">
          <cell r="G3924">
            <v>83688</v>
          </cell>
          <cell r="H3924" t="str">
            <v>CANALETA EM ALVENARIA COM TIJOLO DE 1/2 VEZ, DIMENSOES 30X15CM (LXA), COM IMPERMEABILIZANTE NA ARGAMASSA</v>
          </cell>
          <cell r="I3924" t="str">
            <v>M</v>
          </cell>
          <cell r="J3924">
            <v>139.88</v>
          </cell>
          <cell r="K3924" t="str">
            <v>INSUMO</v>
          </cell>
          <cell r="L3924">
            <v>6076</v>
          </cell>
          <cell r="M3924" t="str">
            <v>SAIBRO PARA ARGAMASSA ( COLETADO NO COMÉRCIO )</v>
          </cell>
          <cell r="N3924" t="str">
            <v>M3</v>
          </cell>
          <cell r="O3924">
            <v>5.62E-2</v>
          </cell>
          <cell r="P3924">
            <v>36.4</v>
          </cell>
          <cell r="Q3924">
            <v>2.04</v>
          </cell>
          <cell r="AD3924" t="str">
            <v>DROP</v>
          </cell>
          <cell r="AE3924" t="str">
            <v>DRENAGEM/OBRAS DE CONTENCAO/POCOS DE VISITA E CAIX</v>
          </cell>
          <cell r="AF3924">
            <v>35</v>
          </cell>
          <cell r="AG3924" t="str">
            <v>CALHAS DE DRENAGEM/ALAS DE GALERIAS (ESTRUT. DE LA</v>
          </cell>
          <cell r="AH3924">
            <v>0</v>
          </cell>
          <cell r="AI3924">
            <v>0</v>
          </cell>
        </row>
        <row r="3925">
          <cell r="G3925">
            <v>83688</v>
          </cell>
          <cell r="H3925" t="str">
            <v>CANALETA EM ALVENARIA COM TIJOLO DE 1/2 VEZ, DIMENSOES 30X15CM (LXA), COM IMPERMEABILIZANTE NA ARGAMASSA</v>
          </cell>
          <cell r="I3925" t="str">
            <v>M</v>
          </cell>
          <cell r="J3925">
            <v>139.88</v>
          </cell>
          <cell r="K3925" t="str">
            <v>INSUMO</v>
          </cell>
          <cell r="L3925">
            <v>6111</v>
          </cell>
          <cell r="M3925" t="str">
            <v>SERVENTE</v>
          </cell>
          <cell r="N3925" t="str">
            <v>H</v>
          </cell>
          <cell r="O3925">
            <v>7.8456999999999999</v>
          </cell>
          <cell r="P3925">
            <v>7.44</v>
          </cell>
          <cell r="Q3925">
            <v>58.43</v>
          </cell>
          <cell r="AD3925" t="str">
            <v>DROP</v>
          </cell>
          <cell r="AE3925" t="str">
            <v>DRENAGEM/OBRAS DE CONTENCAO/POCOS DE VISITA E CAIX</v>
          </cell>
          <cell r="AF3925">
            <v>35</v>
          </cell>
          <cell r="AG3925" t="str">
            <v>CALHAS DE DRENAGEM/ALAS DE GALERIAS (ESTRUT. DE LA</v>
          </cell>
          <cell r="AH3925">
            <v>0</v>
          </cell>
          <cell r="AI3925">
            <v>0</v>
          </cell>
        </row>
        <row r="3926">
          <cell r="G3926">
            <v>83688</v>
          </cell>
          <cell r="H3926" t="str">
            <v>CANALETA EM ALVENARIA COM TIJOLO DE 1/2 VEZ, DIMENSOES 30X15CM (LXA), COM IMPERMEABILIZANTE NA ARGAMASSA</v>
          </cell>
          <cell r="I3926" t="str">
            <v>M</v>
          </cell>
          <cell r="J3926">
            <v>139.88</v>
          </cell>
          <cell r="K3926" t="str">
            <v>INSUMO</v>
          </cell>
          <cell r="L3926">
            <v>6189</v>
          </cell>
          <cell r="M3926" t="str">
            <v>TABUA MADEIRA 2A QUALIDADE 2,5 X 30,0CM (1 X 12") NAO APARELHADA</v>
          </cell>
          <cell r="N3926" t="str">
            <v>M</v>
          </cell>
          <cell r="O3926">
            <v>9.4148999999999997E-2</v>
          </cell>
          <cell r="P3926">
            <v>10.66</v>
          </cell>
          <cell r="Q3926">
            <v>1</v>
          </cell>
          <cell r="AD3926" t="str">
            <v>DROP</v>
          </cell>
          <cell r="AE3926" t="str">
            <v>DRENAGEM/OBRAS DE CONTENCAO/POCOS DE VISITA E CAIX</v>
          </cell>
          <cell r="AF3926">
            <v>35</v>
          </cell>
          <cell r="AG3926" t="str">
            <v>CALHAS DE DRENAGEM/ALAS DE GALERIAS (ESTRUT. DE LA</v>
          </cell>
          <cell r="AH3926">
            <v>0</v>
          </cell>
          <cell r="AI3926">
            <v>0</v>
          </cell>
        </row>
        <row r="3927">
          <cell r="G3927">
            <v>83688</v>
          </cell>
          <cell r="H3927" t="str">
            <v>CANALETA EM ALVENARIA COM TIJOLO DE 1/2 VEZ, DIMENSOES 30X15CM (LXA), COM IMPERMEABILIZANTE NA ARGAMASSA</v>
          </cell>
          <cell r="I3927" t="str">
            <v>M</v>
          </cell>
          <cell r="J3927">
            <v>139.88</v>
          </cell>
          <cell r="K3927" t="str">
            <v>INSUMO</v>
          </cell>
          <cell r="L3927">
            <v>7258</v>
          </cell>
          <cell r="M3927" t="str">
            <v>TIJOLO CERAMICO MACICO 5 X 10 X 20CM</v>
          </cell>
          <cell r="N3927" t="str">
            <v>UN</v>
          </cell>
          <cell r="O3927">
            <v>78.792000000000002</v>
          </cell>
          <cell r="P3927">
            <v>0.4</v>
          </cell>
          <cell r="Q3927">
            <v>31.91</v>
          </cell>
          <cell r="AD3927" t="str">
            <v>DROP</v>
          </cell>
          <cell r="AE3927" t="str">
            <v>DRENAGEM/OBRAS DE CONTENCAO/POCOS DE VISITA E CAIX</v>
          </cell>
          <cell r="AF3927">
            <v>35</v>
          </cell>
          <cell r="AG3927" t="str">
            <v>CALHAS DE DRENAGEM/ALAS DE GALERIAS (ESTRUT. DE LA</v>
          </cell>
          <cell r="AH3927">
            <v>0</v>
          </cell>
          <cell r="AI3927">
            <v>0</v>
          </cell>
        </row>
        <row r="3928">
          <cell r="G3928">
            <v>83688</v>
          </cell>
          <cell r="H3928" t="str">
            <v>CANALETA EM ALVENARIA COM TIJOLO DE 1/2 VEZ, DIMENSOES 30X15CM (LXA), COM IMPERMEABILIZANTE NA ARGAMASSA</v>
          </cell>
          <cell r="I3928" t="str">
            <v>M</v>
          </cell>
          <cell r="J3928">
            <v>139.88</v>
          </cell>
          <cell r="K3928" t="str">
            <v>INSUMO</v>
          </cell>
          <cell r="L3928">
            <v>7325</v>
          </cell>
          <cell r="M3928" t="str">
            <v>IMPERMEABILIZANTE P/ CONCRETO E ARGAMASSA TP VEDACIT OTTO BAUMGART OU MARCA EQUIVALENTE</v>
          </cell>
          <cell r="N3928" t="str">
            <v>KG</v>
          </cell>
          <cell r="O3928">
            <v>0.32879999999999998</v>
          </cell>
          <cell r="P3928">
            <v>5.28</v>
          </cell>
          <cell r="Q3928">
            <v>1.73</v>
          </cell>
          <cell r="AD3928" t="str">
            <v>DROP</v>
          </cell>
          <cell r="AE3928" t="str">
            <v>DRENAGEM/OBRAS DE CONTENCAO/POCOS DE VISITA E CAIX</v>
          </cell>
          <cell r="AF3928">
            <v>35</v>
          </cell>
          <cell r="AG3928" t="str">
            <v>CALHAS DE DRENAGEM/ALAS DE GALERIAS (ESTRUT. DE LA</v>
          </cell>
          <cell r="AH3928">
            <v>0</v>
          </cell>
          <cell r="AI3928">
            <v>0</v>
          </cell>
        </row>
        <row r="3929">
          <cell r="G3929">
            <v>83689</v>
          </cell>
          <cell r="H3929" t="str">
            <v>CALHA EM MEIO TUBO DE CONCRETO SIMPLES, COM D = 30 CM</v>
          </cell>
          <cell r="I3929" t="str">
            <v>M</v>
          </cell>
          <cell r="J3929">
            <v>37.08</v>
          </cell>
          <cell r="R3929">
            <v>7.88</v>
          </cell>
          <cell r="S3929">
            <v>21.27</v>
          </cell>
          <cell r="T3929">
            <v>29.17</v>
          </cell>
          <cell r="U3929">
            <v>78.680000000000007</v>
          </cell>
          <cell r="V3929">
            <v>0.01</v>
          </cell>
          <cell r="W3929">
            <v>0.03</v>
          </cell>
          <cell r="X3929">
            <v>0</v>
          </cell>
          <cell r="Y3929">
            <v>0</v>
          </cell>
          <cell r="Z3929">
            <v>0</v>
          </cell>
          <cell r="AA3929">
            <v>0</v>
          </cell>
          <cell r="AB3929" t="str">
            <v>CAIXA REFERENCIAL</v>
          </cell>
          <cell r="AD3929" t="str">
            <v>DROP</v>
          </cell>
          <cell r="AE3929" t="str">
            <v>DRENAGEM/OBRAS DE CONTENCAO/POCOS DE VISITA E CAIX</v>
          </cell>
          <cell r="AF3929">
            <v>35</v>
          </cell>
          <cell r="AG3929" t="str">
            <v>CALHAS DE DRENAGEM/ALAS DE GALERIAS (ESTRUT. DE LA</v>
          </cell>
          <cell r="AH3929">
            <v>0</v>
          </cell>
          <cell r="AI3929">
            <v>0</v>
          </cell>
        </row>
        <row r="3930">
          <cell r="G3930">
            <v>83689</v>
          </cell>
          <cell r="H3930" t="str">
            <v>CALHA EM MEIO TUBO DE CONCRETO SIMPLES, COM D = 30 CM</v>
          </cell>
          <cell r="I3930" t="str">
            <v>M</v>
          </cell>
          <cell r="J3930">
            <v>37.08</v>
          </cell>
          <cell r="K3930" t="str">
            <v>COMPOSICAO</v>
          </cell>
          <cell r="L3930">
            <v>73455</v>
          </cell>
          <cell r="M3930" t="str">
            <v>ARGAMASSA CIMENTO/AREIA 1:4  -  PREPARO MECANICO</v>
          </cell>
          <cell r="N3930" t="str">
            <v>M3</v>
          </cell>
          <cell r="O3930">
            <v>1.2E-2</v>
          </cell>
          <cell r="P3930">
            <v>299.33999999999997</v>
          </cell>
          <cell r="Q3930">
            <v>3.59</v>
          </cell>
          <cell r="AD3930" t="str">
            <v>DROP</v>
          </cell>
          <cell r="AE3930" t="str">
            <v>DRENAGEM/OBRAS DE CONTENCAO/POCOS DE VISITA E CAIX</v>
          </cell>
          <cell r="AF3930">
            <v>35</v>
          </cell>
          <cell r="AG3930" t="str">
            <v>CALHAS DE DRENAGEM/ALAS DE GALERIAS (ESTRUT. DE LA</v>
          </cell>
          <cell r="AH3930">
            <v>0</v>
          </cell>
          <cell r="AI3930">
            <v>0</v>
          </cell>
        </row>
        <row r="3931">
          <cell r="G3931">
            <v>83689</v>
          </cell>
          <cell r="H3931" t="str">
            <v>CALHA EM MEIO TUBO DE CONCRETO SIMPLES, COM D = 30 CM</v>
          </cell>
          <cell r="I3931" t="str">
            <v>M</v>
          </cell>
          <cell r="J3931">
            <v>37.08</v>
          </cell>
          <cell r="K3931" t="str">
            <v>INSUMO</v>
          </cell>
          <cell r="L3931">
            <v>4750</v>
          </cell>
          <cell r="M3931" t="str">
            <v>PEDREIRO</v>
          </cell>
          <cell r="N3931" t="str">
            <v>H</v>
          </cell>
          <cell r="O3931">
            <v>0.4</v>
          </cell>
          <cell r="P3931">
            <v>11.39</v>
          </cell>
          <cell r="Q3931">
            <v>4.55</v>
          </cell>
          <cell r="AD3931" t="str">
            <v>DROP</v>
          </cell>
          <cell r="AE3931" t="str">
            <v>DRENAGEM/OBRAS DE CONTENCAO/POCOS DE VISITA E CAIX</v>
          </cell>
          <cell r="AF3931">
            <v>35</v>
          </cell>
          <cell r="AG3931" t="str">
            <v>CALHAS DE DRENAGEM/ALAS DE GALERIAS (ESTRUT. DE LA</v>
          </cell>
          <cell r="AH3931">
            <v>0</v>
          </cell>
          <cell r="AI3931">
            <v>0</v>
          </cell>
        </row>
        <row r="3932">
          <cell r="G3932">
            <v>83689</v>
          </cell>
          <cell r="H3932" t="str">
            <v>CALHA EM MEIO TUBO DE CONCRETO SIMPLES, COM D = 30 CM</v>
          </cell>
          <cell r="I3932" t="str">
            <v>M</v>
          </cell>
          <cell r="J3932">
            <v>37.08</v>
          </cell>
          <cell r="K3932" t="str">
            <v>INSUMO</v>
          </cell>
          <cell r="L3932">
            <v>6111</v>
          </cell>
          <cell r="M3932" t="str">
            <v>SERVENTE</v>
          </cell>
          <cell r="N3932" t="str">
            <v>H</v>
          </cell>
          <cell r="O3932">
            <v>0.4</v>
          </cell>
          <cell r="P3932">
            <v>7.44</v>
          </cell>
          <cell r="Q3932">
            <v>2.97</v>
          </cell>
          <cell r="AD3932" t="str">
            <v>DROP</v>
          </cell>
          <cell r="AE3932" t="str">
            <v>DRENAGEM/OBRAS DE CONTENCAO/POCOS DE VISITA E CAIX</v>
          </cell>
          <cell r="AF3932">
            <v>35</v>
          </cell>
          <cell r="AG3932" t="str">
            <v>CALHAS DE DRENAGEM/ALAS DE GALERIAS (ESTRUT. DE LA</v>
          </cell>
          <cell r="AH3932">
            <v>0</v>
          </cell>
          <cell r="AI3932">
            <v>0</v>
          </cell>
        </row>
        <row r="3933">
          <cell r="G3933">
            <v>83689</v>
          </cell>
          <cell r="H3933" t="str">
            <v>CALHA EM MEIO TUBO DE CONCRETO SIMPLES, COM D = 30 CM</v>
          </cell>
          <cell r="I3933" t="str">
            <v>M</v>
          </cell>
          <cell r="J3933">
            <v>37.08</v>
          </cell>
          <cell r="K3933" t="str">
            <v>INSUMO</v>
          </cell>
          <cell r="L3933">
            <v>10541</v>
          </cell>
          <cell r="M3933" t="str">
            <v>CALHA CONCRETO SIMPLES D = 30 CM PARA ÁGUA PLUVIAL</v>
          </cell>
          <cell r="N3933" t="str">
            <v>M</v>
          </cell>
          <cell r="O3933">
            <v>1</v>
          </cell>
          <cell r="P3933">
            <v>25.95</v>
          </cell>
          <cell r="Q3933">
            <v>25.95</v>
          </cell>
          <cell r="AD3933" t="str">
            <v>DROP</v>
          </cell>
          <cell r="AE3933" t="str">
            <v>DRENAGEM/OBRAS DE CONTENCAO/POCOS DE VISITA E CAIX</v>
          </cell>
          <cell r="AF3933">
            <v>35</v>
          </cell>
          <cell r="AG3933" t="str">
            <v>CALHAS DE DRENAGEM/ALAS DE GALERIAS (ESTRUT. DE LA</v>
          </cell>
          <cell r="AH3933">
            <v>0</v>
          </cell>
          <cell r="AI3933">
            <v>0</v>
          </cell>
        </row>
        <row r="3934">
          <cell r="G3934">
            <v>83690</v>
          </cell>
          <cell r="H3934" t="str">
            <v>DISSIPADOR DE ENERGIA EM PEDRA ARGAMASSADA ESPESSURA 6CM INCL MATERIAIS E COLOCACAO MEDIDO P/ VOLUME DE PEDRA ARGAMASSADA</v>
          </cell>
          <cell r="I3934" t="str">
            <v>M3</v>
          </cell>
          <cell r="J3934">
            <v>274.07</v>
          </cell>
          <cell r="R3934">
            <v>193.38</v>
          </cell>
          <cell r="S3934">
            <v>70.56</v>
          </cell>
          <cell r="T3934">
            <v>80.59</v>
          </cell>
          <cell r="U3934">
            <v>29.4</v>
          </cell>
          <cell r="V3934">
            <v>0.08</v>
          </cell>
          <cell r="W3934">
            <v>0.03</v>
          </cell>
          <cell r="X3934">
            <v>0</v>
          </cell>
          <cell r="Y3934">
            <v>0</v>
          </cell>
          <cell r="Z3934">
            <v>0</v>
          </cell>
          <cell r="AA3934">
            <v>0</v>
          </cell>
          <cell r="AB3934" t="str">
            <v>CAIXA REFERENCIAL</v>
          </cell>
          <cell r="AD3934" t="str">
            <v>DROP</v>
          </cell>
          <cell r="AE3934" t="str">
            <v>DRENAGEM/OBRAS DE CONTENCAO/POCOS DE VISITA E CAIX</v>
          </cell>
          <cell r="AF3934">
            <v>35</v>
          </cell>
          <cell r="AG3934" t="str">
            <v>CALHAS DE DRENAGEM/ALAS DE GALERIAS (ESTRUT. DE LA</v>
          </cell>
          <cell r="AH3934">
            <v>0</v>
          </cell>
          <cell r="AI3934">
            <v>0</v>
          </cell>
        </row>
        <row r="3935">
          <cell r="G3935">
            <v>83690</v>
          </cell>
          <cell r="H3935" t="str">
            <v>DISSIPADOR DE ENERGIA EM PEDRA ARGAMASSADA ESPESSURA 6CM INCL MATERIAIS E COLOCACAO MEDIDO P/ VOLUME DE PEDRA ARGAMASSADA</v>
          </cell>
          <cell r="I3935" t="str">
            <v>M3</v>
          </cell>
          <cell r="J3935">
            <v>274.07</v>
          </cell>
          <cell r="K3935" t="str">
            <v>COMPOSICAO</v>
          </cell>
          <cell r="L3935">
            <v>6019</v>
          </cell>
          <cell r="M3935" t="str">
            <v>ARGAMASSA TRACO 1:6  (CIMENTO E AREIA MEDIA NAO PENEIRADA), PREPARO MECANICO</v>
          </cell>
          <cell r="N3935" t="str">
            <v>M3</v>
          </cell>
          <cell r="O3935">
            <v>0.15</v>
          </cell>
          <cell r="P3935">
            <v>246.38</v>
          </cell>
          <cell r="Q3935">
            <v>36.950000000000003</v>
          </cell>
          <cell r="AD3935" t="str">
            <v>DROP</v>
          </cell>
          <cell r="AE3935" t="str">
            <v>DRENAGEM/OBRAS DE CONTENCAO/POCOS DE VISITA E CAIX</v>
          </cell>
          <cell r="AF3935">
            <v>35</v>
          </cell>
          <cell r="AG3935" t="str">
            <v>CALHAS DE DRENAGEM/ALAS DE GALERIAS (ESTRUT. DE LA</v>
          </cell>
          <cell r="AH3935">
            <v>0</v>
          </cell>
          <cell r="AI3935">
            <v>0</v>
          </cell>
        </row>
        <row r="3936">
          <cell r="G3936">
            <v>83690</v>
          </cell>
          <cell r="H3936" t="str">
            <v>DISSIPADOR DE ENERGIA EM PEDRA ARGAMASSADA ESPESSURA 6CM INCL MATERIAIS E COLOCACAO MEDIDO P/ VOLUME DE PEDRA ARGAMASSADA</v>
          </cell>
          <cell r="I3936" t="str">
            <v>M3</v>
          </cell>
          <cell r="J3936">
            <v>274.07</v>
          </cell>
          <cell r="K3936" t="str">
            <v>COMPOSICAO</v>
          </cell>
          <cell r="L3936" t="str">
            <v>73965/010</v>
          </cell>
          <cell r="M3936" t="str">
            <v>ESCAVACAO MANUAL DE VALA EM  MATERIAL DE 1A CATEGORIA ATE 1,5M EXCLUINDO ESGOTAMENTO / ESCORAMENTO</v>
          </cell>
          <cell r="N3936" t="str">
            <v>M3</v>
          </cell>
          <cell r="O3936">
            <v>1.1000000000000001</v>
          </cell>
          <cell r="P3936">
            <v>26.06</v>
          </cell>
          <cell r="Q3936">
            <v>28.67</v>
          </cell>
          <cell r="AD3936" t="str">
            <v>DROP</v>
          </cell>
          <cell r="AE3936" t="str">
            <v>DRENAGEM/OBRAS DE CONTENCAO/POCOS DE VISITA E CAIX</v>
          </cell>
          <cell r="AF3936">
            <v>35</v>
          </cell>
          <cell r="AG3936" t="str">
            <v>CALHAS DE DRENAGEM/ALAS DE GALERIAS (ESTRUT. DE LA</v>
          </cell>
          <cell r="AH3936">
            <v>0</v>
          </cell>
          <cell r="AI3936">
            <v>0</v>
          </cell>
        </row>
        <row r="3937">
          <cell r="G3937">
            <v>83690</v>
          </cell>
          <cell r="H3937" t="str">
            <v>DISSIPADOR DE ENERGIA EM PEDRA ARGAMASSADA ESPESSURA 6CM INCL MATERIAIS E COLOCACAO MEDIDO P/ VOLUME DE PEDRA ARGAMASSADA</v>
          </cell>
          <cell r="I3937" t="str">
            <v>M3</v>
          </cell>
          <cell r="J3937">
            <v>274.07</v>
          </cell>
          <cell r="K3937" t="str">
            <v>INSUMO</v>
          </cell>
          <cell r="L3937">
            <v>4730</v>
          </cell>
          <cell r="M3937" t="str">
            <v>PEDRA-DE-MÃO OU PEDRA RACHÃO P/ MURO ARRIMO/FUNDAÇÃO/ENROCAMENTO ETC - POSTO PEDREIRA / FORNECEDOR (SEM FRETE)</v>
          </cell>
          <cell r="N3937" t="str">
            <v>M3</v>
          </cell>
          <cell r="O3937">
            <v>1.1000000000000001</v>
          </cell>
          <cell r="P3937">
            <v>45.84</v>
          </cell>
          <cell r="Q3937">
            <v>50.43</v>
          </cell>
          <cell r="AD3937" t="str">
            <v>DROP</v>
          </cell>
          <cell r="AE3937" t="str">
            <v>DRENAGEM/OBRAS DE CONTENCAO/POCOS DE VISITA E CAIX</v>
          </cell>
          <cell r="AF3937">
            <v>35</v>
          </cell>
          <cell r="AG3937" t="str">
            <v>CALHAS DE DRENAGEM/ALAS DE GALERIAS (ESTRUT. DE LA</v>
          </cell>
          <cell r="AH3937">
            <v>0</v>
          </cell>
          <cell r="AI3937">
            <v>0</v>
          </cell>
        </row>
        <row r="3938">
          <cell r="G3938">
            <v>83690</v>
          </cell>
          <cell r="H3938" t="str">
            <v>DISSIPADOR DE ENERGIA EM PEDRA ARGAMASSADA ESPESSURA 6CM INCL MATERIAIS E COLOCACAO MEDIDO P/ VOLUME DE PEDRA ARGAMASSADA</v>
          </cell>
          <cell r="I3938" t="str">
            <v>M3</v>
          </cell>
          <cell r="J3938">
            <v>274.07</v>
          </cell>
          <cell r="K3938" t="str">
            <v>INSUMO</v>
          </cell>
          <cell r="L3938">
            <v>4750</v>
          </cell>
          <cell r="M3938" t="str">
            <v>PEDREIRO</v>
          </cell>
          <cell r="N3938" t="str">
            <v>H</v>
          </cell>
          <cell r="O3938">
            <v>7.2</v>
          </cell>
          <cell r="P3938">
            <v>11.39</v>
          </cell>
          <cell r="Q3938">
            <v>82.03</v>
          </cell>
          <cell r="AD3938" t="str">
            <v>DROP</v>
          </cell>
          <cell r="AE3938" t="str">
            <v>DRENAGEM/OBRAS DE CONTENCAO/POCOS DE VISITA E CAIX</v>
          </cell>
          <cell r="AF3938">
            <v>35</v>
          </cell>
          <cell r="AG3938" t="str">
            <v>CALHAS DE DRENAGEM/ALAS DE GALERIAS (ESTRUT. DE LA</v>
          </cell>
          <cell r="AH3938">
            <v>0</v>
          </cell>
          <cell r="AI3938">
            <v>0</v>
          </cell>
        </row>
        <row r="3939">
          <cell r="G3939">
            <v>83690</v>
          </cell>
          <cell r="H3939" t="str">
            <v>DISSIPADOR DE ENERGIA EM PEDRA ARGAMASSADA ESPESSURA 6CM INCL MATERIAIS E COLOCACAO MEDIDO P/ VOLUME DE PEDRA ARGAMASSADA</v>
          </cell>
          <cell r="I3939" t="str">
            <v>M3</v>
          </cell>
          <cell r="J3939">
            <v>274.07</v>
          </cell>
          <cell r="K3939" t="str">
            <v>INSUMO</v>
          </cell>
          <cell r="L3939">
            <v>6111</v>
          </cell>
          <cell r="M3939" t="str">
            <v>SERVENTE</v>
          </cell>
          <cell r="N3939" t="str">
            <v>H</v>
          </cell>
          <cell r="O3939">
            <v>10.199999999999999</v>
          </cell>
          <cell r="P3939">
            <v>7.44</v>
          </cell>
          <cell r="Q3939">
            <v>75.97</v>
          </cell>
          <cell r="AD3939" t="str">
            <v>DROP</v>
          </cell>
          <cell r="AE3939" t="str">
            <v>DRENAGEM/OBRAS DE CONTENCAO/POCOS DE VISITA E CAIX</v>
          </cell>
          <cell r="AF3939">
            <v>35</v>
          </cell>
          <cell r="AG3939" t="str">
            <v>CALHAS DE DRENAGEM/ALAS DE GALERIAS (ESTRUT. DE LA</v>
          </cell>
          <cell r="AH3939">
            <v>0</v>
          </cell>
          <cell r="AI3939">
            <v>0</v>
          </cell>
        </row>
        <row r="3940">
          <cell r="G3940" t="str">
            <v>73772/1</v>
          </cell>
          <cell r="H3940" t="str">
            <v>COMPOSICAO A SER DESATIVADA - BUEIRO SIMPLES TUBULAÇÃO DE CONCRETO ARMADO DIAM=0,80M ALT=1,50M ASSENTE EM BERCO CONCRETO CICLOPICO INCLUSIVE MATERIAIS ESCAVACAO E REATERRO E TOPOGRAFO, EXCLUSIVE MATERIAL JAZIDA E TRANSPORTE.</v>
          </cell>
          <cell r="I3940" t="str">
            <v>M</v>
          </cell>
          <cell r="J3940">
            <v>557.30999999999995</v>
          </cell>
          <cell r="R3940">
            <v>143.13</v>
          </cell>
          <cell r="S3940">
            <v>25.68</v>
          </cell>
          <cell r="T3940">
            <v>278.41000000000003</v>
          </cell>
          <cell r="U3940">
            <v>49.95</v>
          </cell>
          <cell r="V3940">
            <v>135.75</v>
          </cell>
          <cell r="W3940">
            <v>24.35</v>
          </cell>
          <cell r="X3940">
            <v>0</v>
          </cell>
          <cell r="Y3940">
            <v>0</v>
          </cell>
          <cell r="Z3940">
            <v>0.01</v>
          </cell>
          <cell r="AA3940">
            <v>0</v>
          </cell>
          <cell r="AB3940" t="str">
            <v>CAIXA REFERENCIAL</v>
          </cell>
          <cell r="AD3940" t="str">
            <v>DROP</v>
          </cell>
          <cell r="AE3940" t="str">
            <v>DRENAGEM/OBRAS DE CONTENCAO/POCOS DE VISITA E CAIX</v>
          </cell>
          <cell r="AF3940">
            <v>36</v>
          </cell>
          <cell r="AG3940" t="str">
            <v>POCOS DE VISITA/BOCAS DE LOBO/CX. DE PASSAGEM/CX.</v>
          </cell>
          <cell r="AH3940">
            <v>73772</v>
          </cell>
          <cell r="AI3940" t="str">
            <v>BUEIRO TUBULAR DE CONCRETO ARMADO</v>
          </cell>
        </row>
        <row r="3941">
          <cell r="G3941" t="str">
            <v>73772/1</v>
          </cell>
          <cell r="H3941" t="str">
            <v>COMPOSICAO A SER DESATIVADA - BUEIRO SIMPLES TUBULAÇÃO DE CONCRETO ARMADO DIAM=0,80M ALT=1,50M ASSENTE EM BERCO CONCRETO CICLOPICO INCLUSIVE MATERIAIS ESCAVACAO E REATERRO E TOPOGRAFO, EXCLUSIVE MATERIAL JAZIDA E TRANSPORTE.</v>
          </cell>
          <cell r="I3941" t="str">
            <v>M</v>
          </cell>
          <cell r="J3941">
            <v>557.30999999999995</v>
          </cell>
          <cell r="K3941" t="str">
            <v>COMPOSICAO</v>
          </cell>
          <cell r="L3941">
            <v>73361</v>
          </cell>
          <cell r="M3941" t="str">
            <v>CONCRETO CICLOPICO FCK=10MPA 30% PEDRA DE MAO INCLUSIVE LANCAMENTO</v>
          </cell>
          <cell r="N3941" t="str">
            <v>M3</v>
          </cell>
          <cell r="O3941">
            <v>0.19899999999999998</v>
          </cell>
          <cell r="P3941">
            <v>267.74</v>
          </cell>
          <cell r="Q3941">
            <v>53.28</v>
          </cell>
          <cell r="AD3941" t="str">
            <v>DROP</v>
          </cell>
          <cell r="AE3941" t="str">
            <v>DRENAGEM/OBRAS DE CONTENCAO/POCOS DE VISITA E CAIX</v>
          </cell>
          <cell r="AF3941">
            <v>36</v>
          </cell>
          <cell r="AG3941" t="str">
            <v>POCOS DE VISITA/BOCAS DE LOBO/CX. DE PASSAGEM/CX.</v>
          </cell>
          <cell r="AH3941">
            <v>73772</v>
          </cell>
          <cell r="AI3941" t="str">
            <v>BUEIRO TUBULAR DE CONCRETO ARMADO</v>
          </cell>
        </row>
        <row r="3942">
          <cell r="G3942" t="str">
            <v>73772/1</v>
          </cell>
          <cell r="H3942" t="str">
            <v>COMPOSICAO A SER DESATIVADA - BUEIRO SIMPLES TUBULAÇÃO DE CONCRETO ARMADO DIAM=0,80M ALT=1,50M ASSENTE EM BERCO CONCRETO CICLOPICO INCLUSIVE MATERIAIS ESCAVACAO E REATERRO E TOPOGRAFO, EXCLUSIVE MATERIAL JAZIDA E TRANSPORTE.</v>
          </cell>
          <cell r="I3942" t="str">
            <v>M</v>
          </cell>
          <cell r="J3942">
            <v>557.30999999999995</v>
          </cell>
          <cell r="K3942" t="str">
            <v>COMPOSICAO</v>
          </cell>
          <cell r="L3942">
            <v>73404</v>
          </cell>
          <cell r="M3942" t="str">
            <v>COMPOSICAO A SER DESATIVADA (AVALIAR SUBSTITUICAO PELA COMPOSICAO 74007/2) - FORMA MADEIRA 2 VEZES PINHO 3A ESP=2,5CM P/PECAS DE CONCRETO          ARMADO INCL FORN MATERIAIS E DESMOLDAGEM EXCL ESCORAMENTO.            ARMADO INCL FORN MATERIAISE DESMO</v>
          </cell>
          <cell r="N3942" t="str">
            <v>M2</v>
          </cell>
          <cell r="O3942">
            <v>0.6</v>
          </cell>
          <cell r="P3942">
            <v>44.59</v>
          </cell>
          <cell r="Q3942">
            <v>26.75</v>
          </cell>
          <cell r="AD3942" t="str">
            <v>DROP</v>
          </cell>
          <cell r="AE3942" t="str">
            <v>DRENAGEM/OBRAS DE CONTENCAO/POCOS DE VISITA E CAIX</v>
          </cell>
          <cell r="AF3942">
            <v>36</v>
          </cell>
          <cell r="AG3942" t="str">
            <v>POCOS DE VISITA/BOCAS DE LOBO/CX. DE PASSAGEM/CX.</v>
          </cell>
          <cell r="AH3942">
            <v>73772</v>
          </cell>
          <cell r="AI3942" t="str">
            <v>BUEIRO TUBULAR DE CONCRETO ARMADO</v>
          </cell>
        </row>
        <row r="3943">
          <cell r="G3943" t="str">
            <v>73772/1</v>
          </cell>
          <cell r="H3943" t="str">
            <v>COMPOSICAO A SER DESATIVADA - BUEIRO SIMPLES TUBULAÇÃO DE CONCRETO ARMADO DIAM=0,80M ALT=1,50M ASSENTE EM BERCO CONCRETO CICLOPICO INCLUSIVE MATERIAIS ESCAVACAO E REATERRO E TOPOGRAFO, EXCLUSIVE MATERIAL JAZIDA E TRANSPORTE.</v>
          </cell>
          <cell r="I3943" t="str">
            <v>M</v>
          </cell>
          <cell r="J3943">
            <v>557.30999999999995</v>
          </cell>
          <cell r="K3943" t="str">
            <v>COMPOSICAO</v>
          </cell>
          <cell r="L3943">
            <v>73413</v>
          </cell>
          <cell r="M3943" t="str">
            <v>ESCAVACAO MEC.VALA N ESCOR ATE 1,5M C/RETRO MAT 1A COM REDUTOR (PEDRAS/INST PREDIAIS/OUTROS REDUT PRODUT OU CAVAS FUNDACAO) -  EXCL. ESGOTAMENTO</v>
          </cell>
          <cell r="N3943" t="str">
            <v>M3</v>
          </cell>
          <cell r="O3943">
            <v>8.1</v>
          </cell>
          <cell r="P3943">
            <v>12.99</v>
          </cell>
          <cell r="Q3943">
            <v>105.22</v>
          </cell>
          <cell r="AD3943" t="str">
            <v>DROP</v>
          </cell>
          <cell r="AE3943" t="str">
            <v>DRENAGEM/OBRAS DE CONTENCAO/POCOS DE VISITA E CAIX</v>
          </cell>
          <cell r="AF3943">
            <v>36</v>
          </cell>
          <cell r="AG3943" t="str">
            <v>POCOS DE VISITA/BOCAS DE LOBO/CX. DE PASSAGEM/CX.</v>
          </cell>
          <cell r="AH3943">
            <v>73772</v>
          </cell>
          <cell r="AI3943" t="str">
            <v>BUEIRO TUBULAR DE CONCRETO ARMADO</v>
          </cell>
        </row>
        <row r="3944">
          <cell r="G3944" t="str">
            <v>73772/1</v>
          </cell>
          <cell r="H3944" t="str">
            <v>COMPOSICAO A SER DESATIVADA - BUEIRO SIMPLES TUBULAÇÃO DE CONCRETO ARMADO DIAM=0,80M ALT=1,50M ASSENTE EM BERCO CONCRETO CICLOPICO INCLUSIVE MATERIAIS ESCAVACAO E REATERRO E TOPOGRAFO, EXCLUSIVE MATERIAL JAZIDA E TRANSPORTE.</v>
          </cell>
          <cell r="I3944" t="str">
            <v>M</v>
          </cell>
          <cell r="J3944">
            <v>557.30999999999995</v>
          </cell>
          <cell r="K3944" t="str">
            <v>COMPOSICAO</v>
          </cell>
          <cell r="L3944">
            <v>73430</v>
          </cell>
          <cell r="M3944" t="str">
            <v>ESCAVACAO MEC. VALA N ESCOR MAT 1A C/RETRO ENTRE 1,5 E 3M C/ REDUTOR (PEDRAS/INST PREDIAIS/OUTROS REDUT.PRODUTIV OU CAVAS FUNDACAO ) - EXCL. ESGOTAMENTO.</v>
          </cell>
          <cell r="N3944" t="str">
            <v>M3</v>
          </cell>
          <cell r="O3944">
            <v>3.24</v>
          </cell>
          <cell r="P3944">
            <v>15.8</v>
          </cell>
          <cell r="Q3944">
            <v>51.19</v>
          </cell>
          <cell r="AD3944" t="str">
            <v>DROP</v>
          </cell>
          <cell r="AE3944" t="str">
            <v>DRENAGEM/OBRAS DE CONTENCAO/POCOS DE VISITA E CAIX</v>
          </cell>
          <cell r="AF3944">
            <v>36</v>
          </cell>
          <cell r="AG3944" t="str">
            <v>POCOS DE VISITA/BOCAS DE LOBO/CX. DE PASSAGEM/CX.</v>
          </cell>
          <cell r="AH3944">
            <v>73772</v>
          </cell>
          <cell r="AI3944" t="str">
            <v>BUEIRO TUBULAR DE CONCRETO ARMADO</v>
          </cell>
        </row>
        <row r="3945">
          <cell r="G3945" t="str">
            <v>73772/1</v>
          </cell>
          <cell r="H3945" t="str">
            <v>COMPOSICAO A SER DESATIVADA - BUEIRO SIMPLES TUBULAÇÃO DE CONCRETO ARMADO DIAM=0,80M ALT=1,50M ASSENTE EM BERCO CONCRETO CICLOPICO INCLUSIVE MATERIAIS ESCAVACAO E REATERRO E TOPOGRAFO, EXCLUSIVE MATERIAL JAZIDA E TRANSPORTE.</v>
          </cell>
          <cell r="I3945" t="str">
            <v>M</v>
          </cell>
          <cell r="J3945">
            <v>557.30999999999995</v>
          </cell>
          <cell r="K3945" t="str">
            <v>COMPOSICAO</v>
          </cell>
          <cell r="L3945">
            <v>73490</v>
          </cell>
          <cell r="M3945" t="str">
            <v>TUBO CA-1 CONCR ARMADO P/GALERIAS AGUAS PLUV DIAM=0,80M FORNEC MAT    COM AREIA CIMENTO 1:4 - FORNECIMENTO E ASSENTAMENTO, INCLUSIVE TOPOGRAFO</v>
          </cell>
          <cell r="N3945" t="str">
            <v>M</v>
          </cell>
          <cell r="O3945">
            <v>1</v>
          </cell>
          <cell r="P3945">
            <v>224.6</v>
          </cell>
          <cell r="Q3945">
            <v>224.6</v>
          </cell>
          <cell r="AD3945" t="str">
            <v>DROP</v>
          </cell>
          <cell r="AE3945" t="str">
            <v>DRENAGEM/OBRAS DE CONTENCAO/POCOS DE VISITA E CAIX</v>
          </cell>
          <cell r="AF3945">
            <v>36</v>
          </cell>
          <cell r="AG3945" t="str">
            <v>POCOS DE VISITA/BOCAS DE LOBO/CX. DE PASSAGEM/CX.</v>
          </cell>
          <cell r="AH3945">
            <v>73772</v>
          </cell>
          <cell r="AI3945" t="str">
            <v>BUEIRO TUBULAR DE CONCRETO ARMADO</v>
          </cell>
        </row>
        <row r="3946">
          <cell r="G3946" t="str">
            <v>73772/1</v>
          </cell>
          <cell r="H3946" t="str">
            <v>COMPOSICAO A SER DESATIVADA - BUEIRO SIMPLES TUBULAÇÃO DE CONCRETO ARMADO DIAM=0,80M ALT=1,50M ASSENTE EM BERCO CONCRETO CICLOPICO INCLUSIVE MATERIAIS ESCAVACAO E REATERRO E TOPOGRAFO, EXCLUSIVE MATERIAL JAZIDA E TRANSPORTE.</v>
          </cell>
          <cell r="I3946" t="str">
            <v>M</v>
          </cell>
          <cell r="J3946">
            <v>557.30999999999995</v>
          </cell>
          <cell r="K3946" t="str">
            <v>COMPOSICAO</v>
          </cell>
          <cell r="L3946">
            <v>73578</v>
          </cell>
          <cell r="M3946" t="str">
            <v>ESCAV MEC VALA N ESCOR DE 3 A 4,5M PROF(C/ESCAV HIDR0,78M3) MAT 1A CATC/ REDUTOR(C/PEDRAS/INST PREDIAIS/OUTROS REDUT PRODUT. OU CAVAS FUND)  EXCL ESGOTAMENTO</v>
          </cell>
          <cell r="N3946" t="str">
            <v>M3</v>
          </cell>
          <cell r="O3946">
            <v>8.1</v>
          </cell>
          <cell r="P3946">
            <v>11.88</v>
          </cell>
          <cell r="Q3946">
            <v>96.23</v>
          </cell>
          <cell r="AD3946" t="str">
            <v>DROP</v>
          </cell>
          <cell r="AE3946" t="str">
            <v>DRENAGEM/OBRAS DE CONTENCAO/POCOS DE VISITA E CAIX</v>
          </cell>
          <cell r="AF3946">
            <v>36</v>
          </cell>
          <cell r="AG3946" t="str">
            <v>POCOS DE VISITA/BOCAS DE LOBO/CX. DE PASSAGEM/CX.</v>
          </cell>
          <cell r="AH3946">
            <v>73772</v>
          </cell>
          <cell r="AI3946" t="str">
            <v>BUEIRO TUBULAR DE CONCRETO ARMADO</v>
          </cell>
        </row>
        <row r="3947">
          <cell r="G3947" t="str">
            <v>73799/1</v>
          </cell>
          <cell r="H3947" t="str">
            <v>GRELHA EM FERRO FUNDIDO, DIMENSÕES 30X90CM, 85KG PARA CX RALO, FORNECIDA E ASSENTADA COM ARGAMASSA 1:4 CIMENTO:AREIA.</v>
          </cell>
          <cell r="I3947" t="str">
            <v>UN</v>
          </cell>
          <cell r="J3947">
            <v>328.88</v>
          </cell>
          <cell r="R3947">
            <v>49.22</v>
          </cell>
          <cell r="S3947">
            <v>14.96</v>
          </cell>
          <cell r="T3947">
            <v>279.64999999999998</v>
          </cell>
          <cell r="U3947">
            <v>85.03</v>
          </cell>
          <cell r="V3947">
            <v>0</v>
          </cell>
          <cell r="W3947">
            <v>0</v>
          </cell>
          <cell r="X3947">
            <v>0</v>
          </cell>
          <cell r="Y3947">
            <v>0</v>
          </cell>
          <cell r="Z3947">
            <v>0</v>
          </cell>
          <cell r="AA3947">
            <v>0</v>
          </cell>
          <cell r="AB3947" t="str">
            <v>CAIXA REFERENCIAL</v>
          </cell>
          <cell r="AD3947" t="str">
            <v>DROP</v>
          </cell>
          <cell r="AE3947" t="str">
            <v>DRENAGEM/OBRAS DE CONTENCAO/POCOS DE VISITA E CAIX</v>
          </cell>
          <cell r="AF3947">
            <v>36</v>
          </cell>
          <cell r="AG3947" t="str">
            <v>POCOS DE VISITA/BOCAS DE LOBO/CX. DE PASSAGEM/CX.</v>
          </cell>
          <cell r="AH3947">
            <v>73799</v>
          </cell>
          <cell r="AI3947" t="str">
            <v>FORNECIMENTO/ASSENT GRELHAS FF P/CAIXAS DE RALO</v>
          </cell>
        </row>
        <row r="3948">
          <cell r="G3948" t="str">
            <v>73799/1</v>
          </cell>
          <cell r="H3948" t="str">
            <v>GRELHA EM FERRO FUNDIDO, DIMENSÕES 30X90CM, 85KG PARA CX RALO, FORNECIDA E ASSENTADA COM ARGAMASSA 1:4 CIMENTO:AREIA.</v>
          </cell>
          <cell r="I3948" t="str">
            <v>UN</v>
          </cell>
          <cell r="J3948">
            <v>328.88</v>
          </cell>
          <cell r="K3948" t="str">
            <v>COMPOSICAO</v>
          </cell>
          <cell r="L3948">
            <v>73455</v>
          </cell>
          <cell r="M3948" t="str">
            <v>ARGAMASSA CIMENTO/AREIA 1:4  -  PREPARO MECANICO</v>
          </cell>
          <cell r="N3948" t="str">
            <v>M3</v>
          </cell>
          <cell r="O3948">
            <v>8.0000000000000002E-3</v>
          </cell>
          <cell r="P3948">
            <v>299.33999999999997</v>
          </cell>
          <cell r="Q3948">
            <v>2.39</v>
          </cell>
          <cell r="AD3948" t="str">
            <v>DROP</v>
          </cell>
          <cell r="AE3948" t="str">
            <v>DRENAGEM/OBRAS DE CONTENCAO/POCOS DE VISITA E CAIX</v>
          </cell>
          <cell r="AF3948">
            <v>36</v>
          </cell>
          <cell r="AG3948" t="str">
            <v>POCOS DE VISITA/BOCAS DE LOBO/CX. DE PASSAGEM/CX.</v>
          </cell>
          <cell r="AH3948">
            <v>73799</v>
          </cell>
          <cell r="AI3948" t="str">
            <v>FORNECIMENTO/ASSENT GRELHAS FF P/CAIXAS DE RALO</v>
          </cell>
        </row>
        <row r="3949">
          <cell r="G3949" t="str">
            <v>73799/1</v>
          </cell>
          <cell r="H3949" t="str">
            <v>GRELHA EM FERRO FUNDIDO, DIMENSÕES 30X90CM, 85KG PARA CX RALO, FORNECIDA E ASSENTADA COM ARGAMASSA 1:4 CIMENTO:AREIA.</v>
          </cell>
          <cell r="I3949" t="str">
            <v>UN</v>
          </cell>
          <cell r="J3949">
            <v>328.88</v>
          </cell>
          <cell r="K3949" t="str">
            <v>INSUMO</v>
          </cell>
          <cell r="L3949">
            <v>4750</v>
          </cell>
          <cell r="M3949" t="str">
            <v>PEDREIRO</v>
          </cell>
          <cell r="N3949" t="str">
            <v>H</v>
          </cell>
          <cell r="O3949">
            <v>2.6</v>
          </cell>
          <cell r="P3949">
            <v>11.39</v>
          </cell>
          <cell r="Q3949">
            <v>29.62</v>
          </cell>
          <cell r="AD3949" t="str">
            <v>DROP</v>
          </cell>
          <cell r="AE3949" t="str">
            <v>DRENAGEM/OBRAS DE CONTENCAO/POCOS DE VISITA E CAIX</v>
          </cell>
          <cell r="AF3949">
            <v>36</v>
          </cell>
          <cell r="AG3949" t="str">
            <v>POCOS DE VISITA/BOCAS DE LOBO/CX. DE PASSAGEM/CX.</v>
          </cell>
          <cell r="AH3949">
            <v>73799</v>
          </cell>
          <cell r="AI3949" t="str">
            <v>FORNECIMENTO/ASSENT GRELHAS FF P/CAIXAS DE RALO</v>
          </cell>
        </row>
        <row r="3950">
          <cell r="G3950" t="str">
            <v>73799/1</v>
          </cell>
          <cell r="H3950" t="str">
            <v>GRELHA EM FERRO FUNDIDO, DIMENSÕES 30X90CM, 85KG PARA CX RALO, FORNECIDA E ASSENTADA COM ARGAMASSA 1:4 CIMENTO:AREIA.</v>
          </cell>
          <cell r="I3950" t="str">
            <v>UN</v>
          </cell>
          <cell r="J3950">
            <v>328.88</v>
          </cell>
          <cell r="K3950" t="str">
            <v>INSUMO</v>
          </cell>
          <cell r="L3950">
            <v>6111</v>
          </cell>
          <cell r="M3950" t="str">
            <v>SERVENTE</v>
          </cell>
          <cell r="N3950" t="str">
            <v>H</v>
          </cell>
          <cell r="O3950">
            <v>2.6</v>
          </cell>
          <cell r="P3950">
            <v>7.44</v>
          </cell>
          <cell r="Q3950">
            <v>19.36</v>
          </cell>
          <cell r="AD3950" t="str">
            <v>DROP</v>
          </cell>
          <cell r="AE3950" t="str">
            <v>DRENAGEM/OBRAS DE CONTENCAO/POCOS DE VISITA E CAIX</v>
          </cell>
          <cell r="AF3950">
            <v>36</v>
          </cell>
          <cell r="AG3950" t="str">
            <v>POCOS DE VISITA/BOCAS DE LOBO/CX. DE PASSAGEM/CX.</v>
          </cell>
          <cell r="AH3950">
            <v>73799</v>
          </cell>
          <cell r="AI3950" t="str">
            <v>FORNECIMENTO/ASSENT GRELHAS FF P/CAIXAS DE RALO</v>
          </cell>
        </row>
        <row r="3951">
          <cell r="G3951" t="str">
            <v>73799/1</v>
          </cell>
          <cell r="H3951" t="str">
            <v>GRELHA EM FERRO FUNDIDO, DIMENSÕES 30X90CM, 85KG PARA CX RALO, FORNECIDA E ASSENTADA COM ARGAMASSA 1:4 CIMENTO:AREIA.</v>
          </cell>
          <cell r="I3951" t="str">
            <v>UN</v>
          </cell>
          <cell r="J3951">
            <v>328.88</v>
          </cell>
          <cell r="K3951" t="str">
            <v>INSUMO</v>
          </cell>
          <cell r="L3951">
            <v>11284</v>
          </cell>
          <cell r="M3951" t="str">
            <v>GRELHA BOCA DE LOBO FOFO 95KG C/REQUADRO ARTICULADA 290 X 870MM P/CAIXA RALO CARGA MAXIMA 7.200KG P/CAPTACAO AGUA PLUVIAL</v>
          </cell>
          <cell r="N3951" t="str">
            <v>UN</v>
          </cell>
          <cell r="O3951">
            <v>1</v>
          </cell>
          <cell r="P3951">
            <v>277.5</v>
          </cell>
          <cell r="Q3951">
            <v>277.5</v>
          </cell>
          <cell r="AD3951" t="str">
            <v>DROP</v>
          </cell>
          <cell r="AE3951" t="str">
            <v>DRENAGEM/OBRAS DE CONTENCAO/POCOS DE VISITA E CAIX</v>
          </cell>
          <cell r="AF3951">
            <v>36</v>
          </cell>
          <cell r="AG3951" t="str">
            <v>POCOS DE VISITA/BOCAS DE LOBO/CX. DE PASSAGEM/CX.</v>
          </cell>
          <cell r="AH3951">
            <v>73799</v>
          </cell>
          <cell r="AI3951" t="str">
            <v>FORNECIMENTO/ASSENT GRELHAS FF P/CAIXAS DE RALO</v>
          </cell>
        </row>
        <row r="3952">
          <cell r="G3952" t="str">
            <v>73856/1</v>
          </cell>
          <cell r="H3952" t="str">
            <v>BOCA P/BUEIRO SIMPLES TUBULAR D=0,40M EM CONCRETO CICLOPICO, INCLINDO FORMAS, ESCAVACAO, REATERRO E MATERIAIS, EXCLUINDO MATERIAL REATERRO JAZIDA E TRANSPORTE</v>
          </cell>
          <cell r="I3952" t="str">
            <v>UN</v>
          </cell>
          <cell r="J3952">
            <v>307.61</v>
          </cell>
          <cell r="R3952">
            <v>135.44</v>
          </cell>
          <cell r="S3952">
            <v>44.03</v>
          </cell>
          <cell r="T3952">
            <v>171.66</v>
          </cell>
          <cell r="U3952">
            <v>55.8</v>
          </cell>
          <cell r="V3952">
            <v>0.48</v>
          </cell>
          <cell r="W3952">
            <v>0.15</v>
          </cell>
          <cell r="X3952">
            <v>0</v>
          </cell>
          <cell r="Y3952">
            <v>0</v>
          </cell>
          <cell r="Z3952">
            <v>0.01</v>
          </cell>
          <cell r="AA3952">
            <v>0</v>
          </cell>
          <cell r="AB3952" t="str">
            <v>CAIXA REFERENCIAL</v>
          </cell>
          <cell r="AD3952" t="str">
            <v>DROP</v>
          </cell>
          <cell r="AE3952" t="str">
            <v>DRENAGEM/OBRAS DE CONTENCAO/POCOS DE VISITA E CAIX</v>
          </cell>
          <cell r="AF3952">
            <v>36</v>
          </cell>
          <cell r="AG3952" t="str">
            <v>POCOS DE VISITA/BOCAS DE LOBO/CX. DE PASSAGEM/CX.</v>
          </cell>
          <cell r="AH3952">
            <v>73856</v>
          </cell>
          <cell r="AI3952" t="str">
            <v>BOCA PARA BUEIRO TUBULAR DE CONCRETO SIMPLES</v>
          </cell>
        </row>
        <row r="3953">
          <cell r="G3953" t="str">
            <v>73856/1</v>
          </cell>
          <cell r="H3953" t="str">
            <v>BOCA P/BUEIRO SIMPLES TUBULAR D=0,40M EM CONCRETO CICLOPICO, INCLINDO FORMAS, ESCAVACAO, REATERRO E MATERIAIS, EXCLUINDO MATERIAL REATERRO JAZIDA E TRANSPORTE</v>
          </cell>
          <cell r="I3953" t="str">
            <v>UN</v>
          </cell>
          <cell r="J3953">
            <v>307.61</v>
          </cell>
          <cell r="K3953" t="str">
            <v>COMPOSICAO</v>
          </cell>
          <cell r="L3953">
            <v>73301</v>
          </cell>
          <cell r="M3953" t="str">
            <v>ESCORAMENTO FORMAS ATE H = 3,30M, COM MADEIRA DE 3A QUALIDADE, NAO APARELHADA, APROVEITAMENTO TABUAS 3X E PRUMOS 4X.</v>
          </cell>
          <cell r="N3953" t="str">
            <v>M3</v>
          </cell>
          <cell r="O3953">
            <v>8.3439999999999994</v>
          </cell>
          <cell r="P3953">
            <v>7.65</v>
          </cell>
          <cell r="Q3953">
            <v>63.9</v>
          </cell>
          <cell r="AD3953" t="str">
            <v>DROP</v>
          </cell>
          <cell r="AE3953" t="str">
            <v>DRENAGEM/OBRAS DE CONTENCAO/POCOS DE VISITA E CAIX</v>
          </cell>
          <cell r="AF3953">
            <v>36</v>
          </cell>
          <cell r="AG3953" t="str">
            <v>POCOS DE VISITA/BOCAS DE LOBO/CX. DE PASSAGEM/CX.</v>
          </cell>
          <cell r="AH3953">
            <v>73856</v>
          </cell>
          <cell r="AI3953" t="str">
            <v>BOCA PARA BUEIRO TUBULAR DE CONCRETO SIMPLES</v>
          </cell>
        </row>
        <row r="3954">
          <cell r="G3954" t="str">
            <v>73856/1</v>
          </cell>
          <cell r="H3954" t="str">
            <v>BOCA P/BUEIRO SIMPLES TUBULAR D=0,40M EM CONCRETO CICLOPICO, INCLINDO FORMAS, ESCAVACAO, REATERRO E MATERIAIS, EXCLUINDO MATERIAL REATERRO JAZIDA E TRANSPORTE</v>
          </cell>
          <cell r="I3954" t="str">
            <v>UN</v>
          </cell>
          <cell r="J3954">
            <v>307.61</v>
          </cell>
          <cell r="K3954" t="str">
            <v>COMPOSICAO</v>
          </cell>
          <cell r="L3954">
            <v>73361</v>
          </cell>
          <cell r="M3954" t="str">
            <v>CONCRETO CICLOPICO FCK=10MPA 30% PEDRA DE MAO INCLUSIVE LANCAMENTO</v>
          </cell>
          <cell r="N3954" t="str">
            <v>M3</v>
          </cell>
          <cell r="O3954">
            <v>0.308</v>
          </cell>
          <cell r="P3954">
            <v>267.74</v>
          </cell>
          <cell r="Q3954">
            <v>82.46</v>
          </cell>
          <cell r="AD3954" t="str">
            <v>DROP</v>
          </cell>
          <cell r="AE3954" t="str">
            <v>DRENAGEM/OBRAS DE CONTENCAO/POCOS DE VISITA E CAIX</v>
          </cell>
          <cell r="AF3954">
            <v>36</v>
          </cell>
          <cell r="AG3954" t="str">
            <v>POCOS DE VISITA/BOCAS DE LOBO/CX. DE PASSAGEM/CX.</v>
          </cell>
          <cell r="AH3954">
            <v>73856</v>
          </cell>
          <cell r="AI3954" t="str">
            <v>BOCA PARA BUEIRO TUBULAR DE CONCRETO SIMPLES</v>
          </cell>
        </row>
        <row r="3955">
          <cell r="G3955" t="str">
            <v>73856/1</v>
          </cell>
          <cell r="H3955" t="str">
            <v>BOCA P/BUEIRO SIMPLES TUBULAR D=0,40M EM CONCRETO CICLOPICO, INCLINDO FORMAS, ESCAVACAO, REATERRO E MATERIAIS, EXCLUINDO MATERIAL REATERRO JAZIDA E TRANSPORTE</v>
          </cell>
          <cell r="I3955" t="str">
            <v>UN</v>
          </cell>
          <cell r="J3955">
            <v>307.61</v>
          </cell>
          <cell r="K3955" t="str">
            <v>COMPOSICAO</v>
          </cell>
          <cell r="L3955" t="str">
            <v>73965/010</v>
          </cell>
          <cell r="M3955" t="str">
            <v>ESCAVACAO MANUAL DE VALA EM  MATERIAL DE 1A CATEGORIA ATE 1,5M EXCLUINDO ESGOTAMENTO / ESCORAMENTO</v>
          </cell>
          <cell r="N3955" t="str">
            <v>M3</v>
          </cell>
          <cell r="O3955">
            <v>0.442</v>
          </cell>
          <cell r="P3955">
            <v>26.06</v>
          </cell>
          <cell r="Q3955">
            <v>11.52</v>
          </cell>
          <cell r="AD3955" t="str">
            <v>DROP</v>
          </cell>
          <cell r="AE3955" t="str">
            <v>DRENAGEM/OBRAS DE CONTENCAO/POCOS DE VISITA E CAIX</v>
          </cell>
          <cell r="AF3955">
            <v>36</v>
          </cell>
          <cell r="AG3955" t="str">
            <v>POCOS DE VISITA/BOCAS DE LOBO/CX. DE PASSAGEM/CX.</v>
          </cell>
          <cell r="AH3955">
            <v>73856</v>
          </cell>
          <cell r="AI3955" t="str">
            <v>BOCA PARA BUEIRO TUBULAR DE CONCRETO SIMPLES</v>
          </cell>
        </row>
        <row r="3956">
          <cell r="G3956" t="str">
            <v>73856/1</v>
          </cell>
          <cell r="H3956" t="str">
            <v>BOCA P/BUEIRO SIMPLES TUBULAR D=0,40M EM CONCRETO CICLOPICO, INCLINDO FORMAS, ESCAVACAO, REATERRO E MATERIAIS, EXCLUINDO MATERIAL REATERRO JAZIDA E TRANSPORTE</v>
          </cell>
          <cell r="I3956" t="str">
            <v>UN</v>
          </cell>
          <cell r="J3956">
            <v>307.61</v>
          </cell>
          <cell r="K3956" t="str">
            <v>COMPOSICAO</v>
          </cell>
          <cell r="L3956" t="str">
            <v>74007/002</v>
          </cell>
          <cell r="M3956" t="str">
            <v>FORMA TABUAS MADEIRA 3A P/ PECAS CONCRETO ARM, REAPR 2X, INCL MONTAGEM E DESMONTAGEM.</v>
          </cell>
          <cell r="N3956" t="str">
            <v>M2</v>
          </cell>
          <cell r="O3956">
            <v>3.34</v>
          </cell>
          <cell r="P3956">
            <v>44.82</v>
          </cell>
          <cell r="Q3956">
            <v>149.71</v>
          </cell>
          <cell r="AD3956" t="str">
            <v>DROP</v>
          </cell>
          <cell r="AE3956" t="str">
            <v>DRENAGEM/OBRAS DE CONTENCAO/POCOS DE VISITA E CAIX</v>
          </cell>
          <cell r="AF3956">
            <v>36</v>
          </cell>
          <cell r="AG3956" t="str">
            <v>POCOS DE VISITA/BOCAS DE LOBO/CX. DE PASSAGEM/CX.</v>
          </cell>
          <cell r="AH3956">
            <v>73856</v>
          </cell>
          <cell r="AI3956" t="str">
            <v>BOCA PARA BUEIRO TUBULAR DE CONCRETO SIMPLES</v>
          </cell>
        </row>
        <row r="3957">
          <cell r="G3957" t="str">
            <v>73856/2</v>
          </cell>
          <cell r="H3957" t="str">
            <v>BOCA PARA BUEIRO SIMPLES TUBULAR, DIAMETRO =0,60M, EM CONCRETO CICLOPICO, INCLUINDO FORMAS, ESCAVACAO, REATERRO E MATERIAIS, EXCLUINDO MATERIAL REATERRO JAZIDA E TRANSPORTE.</v>
          </cell>
          <cell r="I3957" t="str">
            <v>UN</v>
          </cell>
          <cell r="J3957">
            <v>512.28</v>
          </cell>
          <cell r="R3957">
            <v>223.52</v>
          </cell>
          <cell r="S3957">
            <v>43.63</v>
          </cell>
          <cell r="T3957">
            <v>287.79000000000002</v>
          </cell>
          <cell r="U3957">
            <v>56.17</v>
          </cell>
          <cell r="V3957">
            <v>0.92</v>
          </cell>
          <cell r="W3957">
            <v>0.18</v>
          </cell>
          <cell r="X3957">
            <v>0</v>
          </cell>
          <cell r="Y3957">
            <v>0</v>
          </cell>
          <cell r="Z3957">
            <v>0.03</v>
          </cell>
          <cell r="AA3957">
            <v>0</v>
          </cell>
          <cell r="AB3957" t="str">
            <v>CAIXA REFERENCIAL</v>
          </cell>
          <cell r="AD3957" t="str">
            <v>DROP</v>
          </cell>
          <cell r="AE3957" t="str">
            <v>DRENAGEM/OBRAS DE CONTENCAO/POCOS DE VISITA E CAIX</v>
          </cell>
          <cell r="AF3957">
            <v>36</v>
          </cell>
          <cell r="AG3957" t="str">
            <v>POCOS DE VISITA/BOCAS DE LOBO/CX. DE PASSAGEM/CX.</v>
          </cell>
          <cell r="AH3957">
            <v>73856</v>
          </cell>
          <cell r="AI3957" t="str">
            <v>BOCA PARA BUEIRO TUBULAR DE CONCRETO SIMPLES</v>
          </cell>
        </row>
        <row r="3958">
          <cell r="G3958" t="str">
            <v>73856/2</v>
          </cell>
          <cell r="H3958" t="str">
            <v>BOCA PARA BUEIRO SIMPLES TUBULAR, DIAMETRO =0,60M, EM CONCRETO CICLOPICO, INCLUINDO FORMAS, ESCAVACAO, REATERRO E MATERIAIS, EXCLUINDO MATERIAL REATERRO JAZIDA E TRANSPORTE.</v>
          </cell>
          <cell r="I3958" t="str">
            <v>UN</v>
          </cell>
          <cell r="J3958">
            <v>512.28</v>
          </cell>
          <cell r="K3958" t="str">
            <v>COMPOSICAO</v>
          </cell>
          <cell r="L3958">
            <v>73301</v>
          </cell>
          <cell r="M3958" t="str">
            <v>ESCORAMENTO FORMAS ATE H = 3,30M, COM MADEIRA DE 3A QUALIDADE, NAO APARELHADA, APROVEITAMENTO TABUAS 3X E PRUMOS 4X.</v>
          </cell>
          <cell r="N3958" t="str">
            <v>M3</v>
          </cell>
          <cell r="O3958">
            <v>13.56</v>
          </cell>
          <cell r="P3958">
            <v>7.65</v>
          </cell>
          <cell r="Q3958">
            <v>103.85</v>
          </cell>
          <cell r="AD3958" t="str">
            <v>DROP</v>
          </cell>
          <cell r="AE3958" t="str">
            <v>DRENAGEM/OBRAS DE CONTENCAO/POCOS DE VISITA E CAIX</v>
          </cell>
          <cell r="AF3958">
            <v>36</v>
          </cell>
          <cell r="AG3958" t="str">
            <v>POCOS DE VISITA/BOCAS DE LOBO/CX. DE PASSAGEM/CX.</v>
          </cell>
          <cell r="AH3958">
            <v>73856</v>
          </cell>
          <cell r="AI3958" t="str">
            <v>BOCA PARA BUEIRO TUBULAR DE CONCRETO SIMPLES</v>
          </cell>
        </row>
        <row r="3959">
          <cell r="G3959" t="str">
            <v>73856/2</v>
          </cell>
          <cell r="H3959" t="str">
            <v>BOCA PARA BUEIRO SIMPLES TUBULAR, DIAMETRO =0,60M, EM CONCRETO CICLOPICO, INCLUINDO FORMAS, ESCAVACAO, REATERRO E MATERIAIS, EXCLUINDO MATERIAL REATERRO JAZIDA E TRANSPORTE.</v>
          </cell>
          <cell r="I3959" t="str">
            <v>UN</v>
          </cell>
          <cell r="J3959">
            <v>512.28</v>
          </cell>
          <cell r="K3959" t="str">
            <v>COMPOSICAO</v>
          </cell>
          <cell r="L3959">
            <v>73361</v>
          </cell>
          <cell r="M3959" t="str">
            <v>CONCRETO CICLOPICO FCK=10MPA 30% PEDRA DE MAO INCLUSIVE LANCAMENTO</v>
          </cell>
          <cell r="N3959" t="str">
            <v>M3</v>
          </cell>
          <cell r="O3959">
            <v>0.59099999999999997</v>
          </cell>
          <cell r="P3959">
            <v>267.74</v>
          </cell>
          <cell r="Q3959">
            <v>158.22999999999999</v>
          </cell>
          <cell r="AD3959" t="str">
            <v>DROP</v>
          </cell>
          <cell r="AE3959" t="str">
            <v>DRENAGEM/OBRAS DE CONTENCAO/POCOS DE VISITA E CAIX</v>
          </cell>
          <cell r="AF3959">
            <v>36</v>
          </cell>
          <cell r="AG3959" t="str">
            <v>POCOS DE VISITA/BOCAS DE LOBO/CX. DE PASSAGEM/CX.</v>
          </cell>
          <cell r="AH3959">
            <v>73856</v>
          </cell>
          <cell r="AI3959" t="str">
            <v>BOCA PARA BUEIRO TUBULAR DE CONCRETO SIMPLES</v>
          </cell>
        </row>
        <row r="3960">
          <cell r="G3960" t="str">
            <v>73856/2</v>
          </cell>
          <cell r="H3960" t="str">
            <v>BOCA PARA BUEIRO SIMPLES TUBULAR, DIAMETRO =0,60M, EM CONCRETO CICLOPICO, INCLUINDO FORMAS, ESCAVACAO, REATERRO E MATERIAIS, EXCLUINDO MATERIAL REATERRO JAZIDA E TRANSPORTE.</v>
          </cell>
          <cell r="I3960" t="str">
            <v>UN</v>
          </cell>
          <cell r="J3960">
            <v>512.28</v>
          </cell>
          <cell r="K3960" t="str">
            <v>COMPOSICAO</v>
          </cell>
          <cell r="L3960" t="str">
            <v>73965/010</v>
          </cell>
          <cell r="M3960" t="str">
            <v>ESCAVACAO MANUAL DE VALA EM  MATERIAL DE 1A CATEGORIA ATE 1,5M EXCLUINDO ESGOTAMENTO / ESCORAMENTO</v>
          </cell>
          <cell r="N3960" t="str">
            <v>M3</v>
          </cell>
          <cell r="O3960">
            <v>0.65599999999999992</v>
          </cell>
          <cell r="P3960">
            <v>26.06</v>
          </cell>
          <cell r="Q3960">
            <v>17.100000000000001</v>
          </cell>
          <cell r="AD3960" t="str">
            <v>DROP</v>
          </cell>
          <cell r="AE3960" t="str">
            <v>DRENAGEM/OBRAS DE CONTENCAO/POCOS DE VISITA E CAIX</v>
          </cell>
          <cell r="AF3960">
            <v>36</v>
          </cell>
          <cell r="AG3960" t="str">
            <v>POCOS DE VISITA/BOCAS DE LOBO/CX. DE PASSAGEM/CX.</v>
          </cell>
          <cell r="AH3960">
            <v>73856</v>
          </cell>
          <cell r="AI3960" t="str">
            <v>BOCA PARA BUEIRO TUBULAR DE CONCRETO SIMPLES</v>
          </cell>
        </row>
        <row r="3961">
          <cell r="G3961" t="str">
            <v>73856/2</v>
          </cell>
          <cell r="H3961" t="str">
            <v>BOCA PARA BUEIRO SIMPLES TUBULAR, DIAMETRO =0,60M, EM CONCRETO CICLOPICO, INCLUINDO FORMAS, ESCAVACAO, REATERRO E MATERIAIS, EXCLUINDO MATERIAL REATERRO JAZIDA E TRANSPORTE.</v>
          </cell>
          <cell r="I3961" t="str">
            <v>UN</v>
          </cell>
          <cell r="J3961">
            <v>512.28</v>
          </cell>
          <cell r="K3961" t="str">
            <v>COMPOSICAO</v>
          </cell>
          <cell r="L3961" t="str">
            <v>74007/002</v>
          </cell>
          <cell r="M3961" t="str">
            <v>FORMA TABUAS MADEIRA 3A P/ PECAS CONCRETO ARM, REAPR 2X, INCL MONTAGEM E DESMONTAGEM.</v>
          </cell>
          <cell r="N3961" t="str">
            <v>M2</v>
          </cell>
          <cell r="O3961">
            <v>5.2</v>
          </cell>
          <cell r="P3961">
            <v>44.82</v>
          </cell>
          <cell r="Q3961">
            <v>233.08</v>
          </cell>
          <cell r="AD3961" t="str">
            <v>DROP</v>
          </cell>
          <cell r="AE3961" t="str">
            <v>DRENAGEM/OBRAS DE CONTENCAO/POCOS DE VISITA E CAIX</v>
          </cell>
          <cell r="AF3961">
            <v>36</v>
          </cell>
          <cell r="AG3961" t="str">
            <v>POCOS DE VISITA/BOCAS DE LOBO/CX. DE PASSAGEM/CX.</v>
          </cell>
          <cell r="AH3961">
            <v>73856</v>
          </cell>
          <cell r="AI3961" t="str">
            <v>BOCA PARA BUEIRO TUBULAR DE CONCRETO SIMPLES</v>
          </cell>
        </row>
        <row r="3962">
          <cell r="G3962" t="str">
            <v>73856/3</v>
          </cell>
          <cell r="H3962" t="str">
            <v>BOCA PARA BUEIRO SIMPLES TUBULAR, DIAMETRO =0,80M, EM CONCRETO CICLOPICO, INCLUINDO FORMAS, ESCAVACAO, REATERRO E MATERIAIS, EXCLUINDO MATERIAL REATERRO JAZIDA E TRANSPORTE.</v>
          </cell>
          <cell r="I3962" t="str">
            <v>UN</v>
          </cell>
          <cell r="J3962">
            <v>777.4</v>
          </cell>
          <cell r="R3962">
            <v>336.94</v>
          </cell>
          <cell r="S3962">
            <v>43.34</v>
          </cell>
          <cell r="T3962">
            <v>438.84</v>
          </cell>
          <cell r="U3962">
            <v>56.45</v>
          </cell>
          <cell r="V3962">
            <v>1.55</v>
          </cell>
          <cell r="W3962">
            <v>0.19</v>
          </cell>
          <cell r="X3962">
            <v>0</v>
          </cell>
          <cell r="Y3962">
            <v>0</v>
          </cell>
          <cell r="Z3962">
            <v>0.05</v>
          </cell>
          <cell r="AA3962">
            <v>0</v>
          </cell>
          <cell r="AB3962" t="str">
            <v>CAIXA REFERENCIAL</v>
          </cell>
          <cell r="AD3962" t="str">
            <v>DROP</v>
          </cell>
          <cell r="AE3962" t="str">
            <v>DRENAGEM/OBRAS DE CONTENCAO/POCOS DE VISITA E CAIX</v>
          </cell>
          <cell r="AF3962">
            <v>36</v>
          </cell>
          <cell r="AG3962" t="str">
            <v>POCOS DE VISITA/BOCAS DE LOBO/CX. DE PASSAGEM/CX.</v>
          </cell>
          <cell r="AH3962">
            <v>73856</v>
          </cell>
          <cell r="AI3962" t="str">
            <v>BOCA PARA BUEIRO TUBULAR DE CONCRETO SIMPLES</v>
          </cell>
        </row>
        <row r="3963">
          <cell r="G3963" t="str">
            <v>73856/3</v>
          </cell>
          <cell r="H3963" t="str">
            <v>BOCA PARA BUEIRO SIMPLES TUBULAR, DIAMETRO =0,80M, EM CONCRETO CICLOPICO, INCLUINDO FORMAS, ESCAVACAO, REATERRO E MATERIAIS, EXCLUINDO MATERIAL REATERRO JAZIDA E TRANSPORTE.</v>
          </cell>
          <cell r="I3963" t="str">
            <v>UN</v>
          </cell>
          <cell r="J3963">
            <v>777.4</v>
          </cell>
          <cell r="K3963" t="str">
            <v>COMPOSICAO</v>
          </cell>
          <cell r="L3963">
            <v>73301</v>
          </cell>
          <cell r="M3963" t="str">
            <v>ESCORAMENTO FORMAS ATE H = 3,30M, COM MADEIRA DE 3A QUALIDADE, NAO APARELHADA, APROVEITAMENTO TABUAS 3X E PRUMOS 4X.</v>
          </cell>
          <cell r="N3963" t="str">
            <v>M3</v>
          </cell>
          <cell r="O3963">
            <v>20.059999999999999</v>
          </cell>
          <cell r="P3963">
            <v>7.65</v>
          </cell>
          <cell r="Q3963">
            <v>153.63</v>
          </cell>
          <cell r="AD3963" t="str">
            <v>DROP</v>
          </cell>
          <cell r="AE3963" t="str">
            <v>DRENAGEM/OBRAS DE CONTENCAO/POCOS DE VISITA E CAIX</v>
          </cell>
          <cell r="AF3963">
            <v>36</v>
          </cell>
          <cell r="AG3963" t="str">
            <v>POCOS DE VISITA/BOCAS DE LOBO/CX. DE PASSAGEM/CX.</v>
          </cell>
          <cell r="AH3963">
            <v>73856</v>
          </cell>
          <cell r="AI3963" t="str">
            <v>BOCA PARA BUEIRO TUBULAR DE CONCRETO SIMPLES</v>
          </cell>
        </row>
        <row r="3964">
          <cell r="G3964" t="str">
            <v>73856/3</v>
          </cell>
          <cell r="H3964" t="str">
            <v>BOCA PARA BUEIRO SIMPLES TUBULAR, DIAMETRO =0,80M, EM CONCRETO CICLOPICO, INCLUINDO FORMAS, ESCAVACAO, REATERRO E MATERIAIS, EXCLUINDO MATERIAL REATERRO JAZIDA E TRANSPORTE.</v>
          </cell>
          <cell r="I3964" t="str">
            <v>UN</v>
          </cell>
          <cell r="J3964">
            <v>777.4</v>
          </cell>
          <cell r="K3964" t="str">
            <v>COMPOSICAO</v>
          </cell>
          <cell r="L3964">
            <v>73361</v>
          </cell>
          <cell r="M3964" t="str">
            <v>CONCRETO CICLOPICO FCK=10MPA 30% PEDRA DE MAO INCLUSIVE LANCAMENTO</v>
          </cell>
          <cell r="N3964" t="str">
            <v>M3</v>
          </cell>
          <cell r="O3964">
            <v>0.99199999999999999</v>
          </cell>
          <cell r="P3964">
            <v>267.74</v>
          </cell>
          <cell r="Q3964">
            <v>265.58999999999997</v>
          </cell>
          <cell r="AD3964" t="str">
            <v>DROP</v>
          </cell>
          <cell r="AE3964" t="str">
            <v>DRENAGEM/OBRAS DE CONTENCAO/POCOS DE VISITA E CAIX</v>
          </cell>
          <cell r="AF3964">
            <v>36</v>
          </cell>
          <cell r="AG3964" t="str">
            <v>POCOS DE VISITA/BOCAS DE LOBO/CX. DE PASSAGEM/CX.</v>
          </cell>
          <cell r="AH3964">
            <v>73856</v>
          </cell>
          <cell r="AI3964" t="str">
            <v>BOCA PARA BUEIRO TUBULAR DE CONCRETO SIMPLES</v>
          </cell>
        </row>
        <row r="3965">
          <cell r="G3965" t="str">
            <v>73856/3</v>
          </cell>
          <cell r="H3965" t="str">
            <v>BOCA PARA BUEIRO SIMPLES TUBULAR, DIAMETRO =0,80M, EM CONCRETO CICLOPICO, INCLUINDO FORMAS, ESCAVACAO, REATERRO E MATERIAIS, EXCLUINDO MATERIAL REATERRO JAZIDA E TRANSPORTE.</v>
          </cell>
          <cell r="I3965" t="str">
            <v>UN</v>
          </cell>
          <cell r="J3965">
            <v>777.4</v>
          </cell>
          <cell r="K3965" t="str">
            <v>COMPOSICAO</v>
          </cell>
          <cell r="L3965" t="str">
            <v>73965/010</v>
          </cell>
          <cell r="M3965" t="str">
            <v>ESCAVACAO MANUAL DE VALA EM  MATERIAL DE 1A CATEGORIA ATE 1,5M EXCLUINDO ESGOTAMENTO / ESCORAMENTO</v>
          </cell>
          <cell r="N3965" t="str">
            <v>M3</v>
          </cell>
          <cell r="O3965">
            <v>0.91199999999999992</v>
          </cell>
          <cell r="P3965">
            <v>26.06</v>
          </cell>
          <cell r="Q3965">
            <v>23.77</v>
          </cell>
          <cell r="AD3965" t="str">
            <v>DROP</v>
          </cell>
          <cell r="AE3965" t="str">
            <v>DRENAGEM/OBRAS DE CONTENCAO/POCOS DE VISITA E CAIX</v>
          </cell>
          <cell r="AF3965">
            <v>36</v>
          </cell>
          <cell r="AG3965" t="str">
            <v>POCOS DE VISITA/BOCAS DE LOBO/CX. DE PASSAGEM/CX.</v>
          </cell>
          <cell r="AH3965">
            <v>73856</v>
          </cell>
          <cell r="AI3965" t="str">
            <v>BOCA PARA BUEIRO TUBULAR DE CONCRETO SIMPLES</v>
          </cell>
        </row>
        <row r="3966">
          <cell r="G3966" t="str">
            <v>73856/3</v>
          </cell>
          <cell r="H3966" t="str">
            <v>BOCA PARA BUEIRO SIMPLES TUBULAR, DIAMETRO =0,80M, EM CONCRETO CICLOPICO, INCLUINDO FORMAS, ESCAVACAO, REATERRO E MATERIAIS, EXCLUINDO MATERIAL REATERRO JAZIDA E TRANSPORTE.</v>
          </cell>
          <cell r="I3966" t="str">
            <v>UN</v>
          </cell>
          <cell r="J3966">
            <v>777.4</v>
          </cell>
          <cell r="K3966" t="str">
            <v>COMPOSICAO</v>
          </cell>
          <cell r="L3966" t="str">
            <v>74007/002</v>
          </cell>
          <cell r="M3966" t="str">
            <v>FORMA TABUAS MADEIRA 3A P/ PECAS CONCRETO ARM, REAPR 2X, INCL MONTAGEM E DESMONTAGEM.</v>
          </cell>
          <cell r="N3966" t="str">
            <v>M2</v>
          </cell>
          <cell r="O3966">
            <v>7.46</v>
          </cell>
          <cell r="P3966">
            <v>44.82</v>
          </cell>
          <cell r="Q3966">
            <v>334.39</v>
          </cell>
          <cell r="AD3966" t="str">
            <v>DROP</v>
          </cell>
          <cell r="AE3966" t="str">
            <v>DRENAGEM/OBRAS DE CONTENCAO/POCOS DE VISITA E CAIX</v>
          </cell>
          <cell r="AF3966">
            <v>36</v>
          </cell>
          <cell r="AG3966" t="str">
            <v>POCOS DE VISITA/BOCAS DE LOBO/CX. DE PASSAGEM/CX.</v>
          </cell>
          <cell r="AH3966">
            <v>73856</v>
          </cell>
          <cell r="AI3966" t="str">
            <v>BOCA PARA BUEIRO TUBULAR DE CONCRETO SIMPLES</v>
          </cell>
        </row>
        <row r="3967">
          <cell r="G3967" t="str">
            <v>73856/4</v>
          </cell>
          <cell r="H3967" t="str">
            <v>BOCA PARA BUEIRO SIMPLES TUBULAR, DIAMETRO =1,00M, EM CONCRETO CICLOPICO, INCLUINDO FORMAS, ESCAVACAO, REATERRO E MATERIAIS, EXCLUINDO MATERIAL REATERRO JAZIDA E TRANSPORTE.</v>
          </cell>
          <cell r="I3967" t="str">
            <v>UN</v>
          </cell>
          <cell r="J3967">
            <v>1107.69</v>
          </cell>
          <cell r="R3967">
            <v>477.54</v>
          </cell>
          <cell r="S3967">
            <v>43.11</v>
          </cell>
          <cell r="T3967">
            <v>627.66</v>
          </cell>
          <cell r="U3967">
            <v>56.66</v>
          </cell>
          <cell r="V3967">
            <v>2.38</v>
          </cell>
          <cell r="W3967">
            <v>0.21</v>
          </cell>
          <cell r="X3967">
            <v>0</v>
          </cell>
          <cell r="Y3967">
            <v>0</v>
          </cell>
          <cell r="Z3967">
            <v>0.08</v>
          </cell>
          <cell r="AA3967">
            <v>0</v>
          </cell>
          <cell r="AB3967" t="str">
            <v>CAIXA REFERENCIAL</v>
          </cell>
          <cell r="AD3967" t="str">
            <v>DROP</v>
          </cell>
          <cell r="AE3967" t="str">
            <v>DRENAGEM/OBRAS DE CONTENCAO/POCOS DE VISITA E CAIX</v>
          </cell>
          <cell r="AF3967">
            <v>36</v>
          </cell>
          <cell r="AG3967" t="str">
            <v>POCOS DE VISITA/BOCAS DE LOBO/CX. DE PASSAGEM/CX.</v>
          </cell>
          <cell r="AH3967">
            <v>73856</v>
          </cell>
          <cell r="AI3967" t="str">
            <v>BOCA PARA BUEIRO TUBULAR DE CONCRETO SIMPLES</v>
          </cell>
        </row>
        <row r="3968">
          <cell r="G3968" t="str">
            <v>73856/4</v>
          </cell>
          <cell r="H3968" t="str">
            <v>BOCA PARA BUEIRO SIMPLES TUBULAR, DIAMETRO =1,00M, EM CONCRETO CICLOPICO, INCLUINDO FORMAS, ESCAVACAO, REATERRO E MATERIAIS, EXCLUINDO MATERIAL REATERRO JAZIDA E TRANSPORTE.</v>
          </cell>
          <cell r="I3968" t="str">
            <v>UN</v>
          </cell>
          <cell r="J3968">
            <v>1107.69</v>
          </cell>
          <cell r="K3968" t="str">
            <v>COMPOSICAO</v>
          </cell>
          <cell r="L3968">
            <v>73301</v>
          </cell>
          <cell r="M3968" t="str">
            <v>ESCORAMENTO FORMAS ATE H = 3,30M, COM MADEIRA DE 3A QUALIDADE, NAO APARELHADA, APROVEITAMENTO TABUAS 3X E PRUMOS 4X.</v>
          </cell>
          <cell r="N3968" t="str">
            <v>M3</v>
          </cell>
          <cell r="O3968">
            <v>27.83</v>
          </cell>
          <cell r="P3968">
            <v>7.65</v>
          </cell>
          <cell r="Q3968">
            <v>213.14</v>
          </cell>
          <cell r="AD3968" t="str">
            <v>DROP</v>
          </cell>
          <cell r="AE3968" t="str">
            <v>DRENAGEM/OBRAS DE CONTENCAO/POCOS DE VISITA E CAIX</v>
          </cell>
          <cell r="AF3968">
            <v>36</v>
          </cell>
          <cell r="AG3968" t="str">
            <v>POCOS DE VISITA/BOCAS DE LOBO/CX. DE PASSAGEM/CX.</v>
          </cell>
          <cell r="AH3968">
            <v>73856</v>
          </cell>
          <cell r="AI3968" t="str">
            <v>BOCA PARA BUEIRO TUBULAR DE CONCRETO SIMPLES</v>
          </cell>
        </row>
        <row r="3969">
          <cell r="G3969" t="str">
            <v>73856/4</v>
          </cell>
          <cell r="H3969" t="str">
            <v>BOCA PARA BUEIRO SIMPLES TUBULAR, DIAMETRO =1,00M, EM CONCRETO CICLOPICO, INCLUINDO FORMAS, ESCAVACAO, REATERRO E MATERIAIS, EXCLUINDO MATERIAL REATERRO JAZIDA E TRANSPORTE.</v>
          </cell>
          <cell r="I3969" t="str">
            <v>UN</v>
          </cell>
          <cell r="J3969">
            <v>1107.69</v>
          </cell>
          <cell r="K3969" t="str">
            <v>COMPOSICAO</v>
          </cell>
          <cell r="L3969">
            <v>73361</v>
          </cell>
          <cell r="M3969" t="str">
            <v>CONCRETO CICLOPICO FCK=10MPA 30% PEDRA DE MAO INCLUSIVE LANCAMENTO</v>
          </cell>
          <cell r="N3969" t="str">
            <v>M3</v>
          </cell>
          <cell r="O3969">
            <v>1.5289999999999999</v>
          </cell>
          <cell r="P3969">
            <v>267.74</v>
          </cell>
          <cell r="Q3969">
            <v>409.37</v>
          </cell>
          <cell r="AD3969" t="str">
            <v>DROP</v>
          </cell>
          <cell r="AE3969" t="str">
            <v>DRENAGEM/OBRAS DE CONTENCAO/POCOS DE VISITA E CAIX</v>
          </cell>
          <cell r="AF3969">
            <v>36</v>
          </cell>
          <cell r="AG3969" t="str">
            <v>POCOS DE VISITA/BOCAS DE LOBO/CX. DE PASSAGEM/CX.</v>
          </cell>
          <cell r="AH3969">
            <v>73856</v>
          </cell>
          <cell r="AI3969" t="str">
            <v>BOCA PARA BUEIRO TUBULAR DE CONCRETO SIMPLES</v>
          </cell>
        </row>
        <row r="3970">
          <cell r="G3970" t="str">
            <v>73856/4</v>
          </cell>
          <cell r="H3970" t="str">
            <v>BOCA PARA BUEIRO SIMPLES TUBULAR, DIAMETRO =1,00M, EM CONCRETO CICLOPICO, INCLUINDO FORMAS, ESCAVACAO, REATERRO E MATERIAIS, EXCLUINDO MATERIAL REATERRO JAZIDA E TRANSPORTE.</v>
          </cell>
          <cell r="I3970" t="str">
            <v>UN</v>
          </cell>
          <cell r="J3970">
            <v>1107.69</v>
          </cell>
          <cell r="K3970" t="str">
            <v>COMPOSICAO</v>
          </cell>
          <cell r="L3970" t="str">
            <v>73965/010</v>
          </cell>
          <cell r="M3970" t="str">
            <v>ESCAVACAO MANUAL DE VALA EM  MATERIAL DE 1A CATEGORIA ATE 1,5M EXCLUINDO ESGOTAMENTO / ESCORAMENTO</v>
          </cell>
          <cell r="N3970" t="str">
            <v>M3</v>
          </cell>
          <cell r="O3970">
            <v>1.21</v>
          </cell>
          <cell r="P3970">
            <v>26.06</v>
          </cell>
          <cell r="Q3970">
            <v>31.54</v>
          </cell>
          <cell r="AD3970" t="str">
            <v>DROP</v>
          </cell>
          <cell r="AE3970" t="str">
            <v>DRENAGEM/OBRAS DE CONTENCAO/POCOS DE VISITA E CAIX</v>
          </cell>
          <cell r="AF3970">
            <v>36</v>
          </cell>
          <cell r="AG3970" t="str">
            <v>POCOS DE VISITA/BOCAS DE LOBO/CX. DE PASSAGEM/CX.</v>
          </cell>
          <cell r="AH3970">
            <v>73856</v>
          </cell>
          <cell r="AI3970" t="str">
            <v>BOCA PARA BUEIRO TUBULAR DE CONCRETO SIMPLES</v>
          </cell>
        </row>
        <row r="3971">
          <cell r="G3971" t="str">
            <v>73856/4</v>
          </cell>
          <cell r="H3971" t="str">
            <v>BOCA PARA BUEIRO SIMPLES TUBULAR, DIAMETRO =1,00M, EM CONCRETO CICLOPICO, INCLUINDO FORMAS, ESCAVACAO, REATERRO E MATERIAIS, EXCLUINDO MATERIAL REATERRO JAZIDA E TRANSPORTE.</v>
          </cell>
          <cell r="I3971" t="str">
            <v>UN</v>
          </cell>
          <cell r="J3971">
            <v>1107.69</v>
          </cell>
          <cell r="K3971" t="str">
            <v>COMPOSICAO</v>
          </cell>
          <cell r="L3971" t="str">
            <v>74007/002</v>
          </cell>
          <cell r="M3971" t="str">
            <v>FORMA TABUAS MADEIRA 3A P/ PECAS CONCRETO ARM, REAPR 2X, INCL MONTAGEM E DESMONTAGEM.</v>
          </cell>
          <cell r="N3971" t="str">
            <v>M2</v>
          </cell>
          <cell r="O3971">
            <v>10.119999999999999</v>
          </cell>
          <cell r="P3971">
            <v>44.82</v>
          </cell>
          <cell r="Q3971">
            <v>453.62</v>
          </cell>
          <cell r="AD3971" t="str">
            <v>DROP</v>
          </cell>
          <cell r="AE3971" t="str">
            <v>DRENAGEM/OBRAS DE CONTENCAO/POCOS DE VISITA E CAIX</v>
          </cell>
          <cell r="AF3971">
            <v>36</v>
          </cell>
          <cell r="AG3971" t="str">
            <v>POCOS DE VISITA/BOCAS DE LOBO/CX. DE PASSAGEM/CX.</v>
          </cell>
          <cell r="AH3971">
            <v>73856</v>
          </cell>
          <cell r="AI3971" t="str">
            <v>BOCA PARA BUEIRO TUBULAR DE CONCRETO SIMPLES</v>
          </cell>
        </row>
        <row r="3972">
          <cell r="G3972" t="str">
            <v>73856/5</v>
          </cell>
          <cell r="H3972" t="str">
            <v>BOCA PARA BUEIRO SIMPLES TUBULAR, DIAMETRO =1,20M, EM CONCRETO CICLOPICO, INCLUINDO FORMAS, ESCAVACAO, REATERRO E MATERIAIS, EXCLUINDO MATERIAL REATERRO JAZIDA E TRANSPORTE.</v>
          </cell>
          <cell r="I3972" t="str">
            <v>UN</v>
          </cell>
          <cell r="J3972">
            <v>1506.89</v>
          </cell>
          <cell r="R3972">
            <v>646.79</v>
          </cell>
          <cell r="S3972">
            <v>42.92</v>
          </cell>
          <cell r="T3972">
            <v>856.5</v>
          </cell>
          <cell r="U3972">
            <v>56.83</v>
          </cell>
          <cell r="V3972">
            <v>3.46</v>
          </cell>
          <cell r="W3972">
            <v>0.22</v>
          </cell>
          <cell r="X3972">
            <v>0</v>
          </cell>
          <cell r="Y3972">
            <v>0</v>
          </cell>
          <cell r="Z3972">
            <v>0.12</v>
          </cell>
          <cell r="AA3972">
            <v>0</v>
          </cell>
          <cell r="AB3972" t="str">
            <v>CAIXA REFERENCIAL</v>
          </cell>
          <cell r="AD3972" t="str">
            <v>DROP</v>
          </cell>
          <cell r="AE3972" t="str">
            <v>DRENAGEM/OBRAS DE CONTENCAO/POCOS DE VISITA E CAIX</v>
          </cell>
          <cell r="AF3972">
            <v>36</v>
          </cell>
          <cell r="AG3972" t="str">
            <v>POCOS DE VISITA/BOCAS DE LOBO/CX. DE PASSAGEM/CX.</v>
          </cell>
          <cell r="AH3972">
            <v>73856</v>
          </cell>
          <cell r="AI3972" t="str">
            <v>BOCA PARA BUEIRO TUBULAR DE CONCRETO SIMPLES</v>
          </cell>
        </row>
        <row r="3973">
          <cell r="G3973" t="str">
            <v>73856/5</v>
          </cell>
          <cell r="H3973" t="str">
            <v>BOCA PARA BUEIRO SIMPLES TUBULAR, DIAMETRO =1,20M, EM CONCRETO CICLOPICO, INCLUINDO FORMAS, ESCAVACAO, REATERRO E MATERIAIS, EXCLUINDO MATERIAL REATERRO JAZIDA E TRANSPORTE.</v>
          </cell>
          <cell r="I3973" t="str">
            <v>UN</v>
          </cell>
          <cell r="J3973">
            <v>1506.89</v>
          </cell>
          <cell r="K3973" t="str">
            <v>COMPOSICAO</v>
          </cell>
          <cell r="L3973">
            <v>73301</v>
          </cell>
          <cell r="M3973" t="str">
            <v>ESCORAMENTO FORMAS ATE H = 3,30M, COM MADEIRA DE 3A QUALIDADE, NAO APARELHADA, APROVEITAMENTO TABUAS 3X E PRUMOS 4X.</v>
          </cell>
          <cell r="N3973" t="str">
            <v>M3</v>
          </cell>
          <cell r="O3973">
            <v>36.869999999999997</v>
          </cell>
          <cell r="P3973">
            <v>7.65</v>
          </cell>
          <cell r="Q3973">
            <v>282.37</v>
          </cell>
          <cell r="AD3973" t="str">
            <v>DROP</v>
          </cell>
          <cell r="AE3973" t="str">
            <v>DRENAGEM/OBRAS DE CONTENCAO/POCOS DE VISITA E CAIX</v>
          </cell>
          <cell r="AF3973">
            <v>36</v>
          </cell>
          <cell r="AG3973" t="str">
            <v>POCOS DE VISITA/BOCAS DE LOBO/CX. DE PASSAGEM/CX.</v>
          </cell>
          <cell r="AH3973">
            <v>73856</v>
          </cell>
          <cell r="AI3973" t="str">
            <v>BOCA PARA BUEIRO TUBULAR DE CONCRETO SIMPLES</v>
          </cell>
        </row>
        <row r="3974">
          <cell r="G3974" t="str">
            <v>73856/5</v>
          </cell>
          <cell r="H3974" t="str">
            <v>BOCA PARA BUEIRO SIMPLES TUBULAR, DIAMETRO =1,20M, EM CONCRETO CICLOPICO, INCLUINDO FORMAS, ESCAVACAO, REATERRO E MATERIAIS, EXCLUINDO MATERIAL REATERRO JAZIDA E TRANSPORTE.</v>
          </cell>
          <cell r="I3974" t="str">
            <v>UN</v>
          </cell>
          <cell r="J3974">
            <v>1506.89</v>
          </cell>
          <cell r="K3974" t="str">
            <v>COMPOSICAO</v>
          </cell>
          <cell r="L3974">
            <v>73361</v>
          </cell>
          <cell r="M3974" t="str">
            <v>CONCRETO CICLOPICO FCK=10MPA 30% PEDRA DE MAO INCLUSIVE LANCAMENTO</v>
          </cell>
          <cell r="N3974" t="str">
            <v>M3</v>
          </cell>
          <cell r="O3974">
            <v>2.2160000000000002</v>
          </cell>
          <cell r="P3974">
            <v>267.74</v>
          </cell>
          <cell r="Q3974">
            <v>593.30999999999995</v>
          </cell>
          <cell r="AD3974" t="str">
            <v>DROP</v>
          </cell>
          <cell r="AE3974" t="str">
            <v>DRENAGEM/OBRAS DE CONTENCAO/POCOS DE VISITA E CAIX</v>
          </cell>
          <cell r="AF3974">
            <v>36</v>
          </cell>
          <cell r="AG3974" t="str">
            <v>POCOS DE VISITA/BOCAS DE LOBO/CX. DE PASSAGEM/CX.</v>
          </cell>
          <cell r="AH3974">
            <v>73856</v>
          </cell>
          <cell r="AI3974" t="str">
            <v>BOCA PARA BUEIRO TUBULAR DE CONCRETO SIMPLES</v>
          </cell>
        </row>
        <row r="3975">
          <cell r="G3975" t="str">
            <v>73856/5</v>
          </cell>
          <cell r="H3975" t="str">
            <v>BOCA PARA BUEIRO SIMPLES TUBULAR, DIAMETRO =1,20M, EM CONCRETO CICLOPICO, INCLUINDO FORMAS, ESCAVACAO, REATERRO E MATERIAIS, EXCLUINDO MATERIAL REATERRO JAZIDA E TRANSPORTE.</v>
          </cell>
          <cell r="I3975" t="str">
            <v>UN</v>
          </cell>
          <cell r="J3975">
            <v>1506.89</v>
          </cell>
          <cell r="K3975" t="str">
            <v>COMPOSICAO</v>
          </cell>
          <cell r="L3975" t="str">
            <v>73965/010</v>
          </cell>
          <cell r="M3975" t="str">
            <v>ESCAVACAO MANUAL DE VALA EM  MATERIAL DE 1A CATEGORIA ATE 1,5M EXCLUINDO ESGOTAMENTO / ESCORAMENTO</v>
          </cell>
          <cell r="N3975" t="str">
            <v>M3</v>
          </cell>
          <cell r="O3975">
            <v>1.5499999999999998</v>
          </cell>
          <cell r="P3975">
            <v>26.06</v>
          </cell>
          <cell r="Q3975">
            <v>40.4</v>
          </cell>
          <cell r="AD3975" t="str">
            <v>DROP</v>
          </cell>
          <cell r="AE3975" t="str">
            <v>DRENAGEM/OBRAS DE CONTENCAO/POCOS DE VISITA E CAIX</v>
          </cell>
          <cell r="AF3975">
            <v>36</v>
          </cell>
          <cell r="AG3975" t="str">
            <v>POCOS DE VISITA/BOCAS DE LOBO/CX. DE PASSAGEM/CX.</v>
          </cell>
          <cell r="AH3975">
            <v>73856</v>
          </cell>
          <cell r="AI3975" t="str">
            <v>BOCA PARA BUEIRO TUBULAR DE CONCRETO SIMPLES</v>
          </cell>
        </row>
        <row r="3976">
          <cell r="G3976" t="str">
            <v>73856/5</v>
          </cell>
          <cell r="H3976" t="str">
            <v>BOCA PARA BUEIRO SIMPLES TUBULAR, DIAMETRO =1,20M, EM CONCRETO CICLOPICO, INCLUINDO FORMAS, ESCAVACAO, REATERRO E MATERIAIS, EXCLUINDO MATERIAL REATERRO JAZIDA E TRANSPORTE.</v>
          </cell>
          <cell r="I3976" t="str">
            <v>UN</v>
          </cell>
          <cell r="J3976">
            <v>1506.89</v>
          </cell>
          <cell r="K3976" t="str">
            <v>COMPOSICAO</v>
          </cell>
          <cell r="L3976" t="str">
            <v>74007/002</v>
          </cell>
          <cell r="M3976" t="str">
            <v>FORMA TABUAS MADEIRA 3A P/ PECAS CONCRETO ARM, REAPR 2X, INCL MONTAGEM E DESMONTAGEM.</v>
          </cell>
          <cell r="N3976" t="str">
            <v>M2</v>
          </cell>
          <cell r="O3976">
            <v>13.18</v>
          </cell>
          <cell r="P3976">
            <v>44.82</v>
          </cell>
          <cell r="Q3976">
            <v>590.78</v>
          </cell>
          <cell r="AD3976" t="str">
            <v>DROP</v>
          </cell>
          <cell r="AE3976" t="str">
            <v>DRENAGEM/OBRAS DE CONTENCAO/POCOS DE VISITA E CAIX</v>
          </cell>
          <cell r="AF3976">
            <v>36</v>
          </cell>
          <cell r="AG3976" t="str">
            <v>POCOS DE VISITA/BOCAS DE LOBO/CX. DE PASSAGEM/CX.</v>
          </cell>
          <cell r="AH3976">
            <v>73856</v>
          </cell>
          <cell r="AI3976" t="str">
            <v>BOCA PARA BUEIRO TUBULAR DE CONCRETO SIMPLES</v>
          </cell>
        </row>
        <row r="3977">
          <cell r="G3977" t="str">
            <v>73856/6</v>
          </cell>
          <cell r="H3977" t="str">
            <v>BOCA PARA BUEIRO DUPLO TUBULAR, DIAMETRO =0,40M, EM CONCRETO CICLOPICO, INCLUINDO FORMAS, ESCAVACAO, REATERRO E MATERIAIS, EXCLUINDO MATERIAL REATERRO JAZIDA E TRANSPORTE.</v>
          </cell>
          <cell r="I3977" t="str">
            <v>UN</v>
          </cell>
          <cell r="J3977">
            <v>438.31</v>
          </cell>
          <cell r="R3977">
            <v>192.72</v>
          </cell>
          <cell r="S3977">
            <v>43.97</v>
          </cell>
          <cell r="T3977">
            <v>244.79</v>
          </cell>
          <cell r="U3977">
            <v>55.84</v>
          </cell>
          <cell r="V3977">
            <v>0.76</v>
          </cell>
          <cell r="W3977">
            <v>0.17</v>
          </cell>
          <cell r="X3977">
            <v>0</v>
          </cell>
          <cell r="Y3977">
            <v>0</v>
          </cell>
          <cell r="Z3977">
            <v>0.02</v>
          </cell>
          <cell r="AA3977">
            <v>0</v>
          </cell>
          <cell r="AB3977" t="str">
            <v>CAIXA REFERENCIAL</v>
          </cell>
          <cell r="AD3977" t="str">
            <v>DROP</v>
          </cell>
          <cell r="AE3977" t="str">
            <v>DRENAGEM/OBRAS DE CONTENCAO/POCOS DE VISITA E CAIX</v>
          </cell>
          <cell r="AF3977">
            <v>36</v>
          </cell>
          <cell r="AG3977" t="str">
            <v>POCOS DE VISITA/BOCAS DE LOBO/CX. DE PASSAGEM/CX.</v>
          </cell>
          <cell r="AH3977">
            <v>73856</v>
          </cell>
          <cell r="AI3977" t="str">
            <v>BOCA PARA BUEIRO TUBULAR DE CONCRETO SIMPLES</v>
          </cell>
        </row>
        <row r="3978">
          <cell r="G3978" t="str">
            <v>73856/6</v>
          </cell>
          <cell r="H3978" t="str">
            <v>BOCA PARA BUEIRO DUPLO TUBULAR, DIAMETRO =0,40M, EM CONCRETO CICLOPICO, INCLUINDO FORMAS, ESCAVACAO, REATERRO E MATERIAIS, EXCLUINDO MATERIAL REATERRO JAZIDA E TRANSPORTE.</v>
          </cell>
          <cell r="I3978" t="str">
            <v>UN</v>
          </cell>
          <cell r="J3978">
            <v>438.31</v>
          </cell>
          <cell r="K3978" t="str">
            <v>COMPOSICAO</v>
          </cell>
          <cell r="L3978">
            <v>73301</v>
          </cell>
          <cell r="M3978" t="str">
            <v>ESCORAMENTO FORMAS ATE H = 3,30M, COM MADEIRA DE 3A QUALIDADE, NAO APARELHADA, APROVEITAMENTO TABUAS 3X E PRUMOS 4X.</v>
          </cell>
          <cell r="N3978" t="str">
            <v>M3</v>
          </cell>
          <cell r="O3978">
            <v>11.4</v>
          </cell>
          <cell r="P3978">
            <v>7.65</v>
          </cell>
          <cell r="Q3978">
            <v>87.3</v>
          </cell>
          <cell r="AD3978" t="str">
            <v>DROP</v>
          </cell>
          <cell r="AE3978" t="str">
            <v>DRENAGEM/OBRAS DE CONTENCAO/POCOS DE VISITA E CAIX</v>
          </cell>
          <cell r="AF3978">
            <v>36</v>
          </cell>
          <cell r="AG3978" t="str">
            <v>POCOS DE VISITA/BOCAS DE LOBO/CX. DE PASSAGEM/CX.</v>
          </cell>
          <cell r="AH3978">
            <v>73856</v>
          </cell>
          <cell r="AI3978" t="str">
            <v>BOCA PARA BUEIRO TUBULAR DE CONCRETO SIMPLES</v>
          </cell>
        </row>
        <row r="3979">
          <cell r="G3979" t="str">
            <v>73856/6</v>
          </cell>
          <cell r="H3979" t="str">
            <v>BOCA PARA BUEIRO DUPLO TUBULAR, DIAMETRO =0,40M, EM CONCRETO CICLOPICO, INCLUINDO FORMAS, ESCAVACAO, REATERRO E MATERIAIS, EXCLUINDO MATERIAL REATERRO JAZIDA E TRANSPORTE.</v>
          </cell>
          <cell r="I3979" t="str">
            <v>UN</v>
          </cell>
          <cell r="J3979">
            <v>438.31</v>
          </cell>
          <cell r="K3979" t="str">
            <v>COMPOSICAO</v>
          </cell>
          <cell r="L3979">
            <v>73361</v>
          </cell>
          <cell r="M3979" t="str">
            <v>CONCRETO CICLOPICO FCK=10MPA 30% PEDRA DE MAO INCLUSIVE LANCAMENTO</v>
          </cell>
          <cell r="N3979" t="str">
            <v>M3</v>
          </cell>
          <cell r="O3979">
            <v>0.48799999999999999</v>
          </cell>
          <cell r="P3979">
            <v>267.74</v>
          </cell>
          <cell r="Q3979">
            <v>130.65</v>
          </cell>
          <cell r="AD3979" t="str">
            <v>DROP</v>
          </cell>
          <cell r="AE3979" t="str">
            <v>DRENAGEM/OBRAS DE CONTENCAO/POCOS DE VISITA E CAIX</v>
          </cell>
          <cell r="AF3979">
            <v>36</v>
          </cell>
          <cell r="AG3979" t="str">
            <v>POCOS DE VISITA/BOCAS DE LOBO/CX. DE PASSAGEM/CX.</v>
          </cell>
          <cell r="AH3979">
            <v>73856</v>
          </cell>
          <cell r="AI3979" t="str">
            <v>BOCA PARA BUEIRO TUBULAR DE CONCRETO SIMPLES</v>
          </cell>
        </row>
        <row r="3980">
          <cell r="G3980" t="str">
            <v>73856/6</v>
          </cell>
          <cell r="H3980" t="str">
            <v>BOCA PARA BUEIRO DUPLO TUBULAR, DIAMETRO =0,40M, EM CONCRETO CICLOPICO, INCLUINDO FORMAS, ESCAVACAO, REATERRO E MATERIAIS, EXCLUINDO MATERIAL REATERRO JAZIDA E TRANSPORTE.</v>
          </cell>
          <cell r="I3980" t="str">
            <v>UN</v>
          </cell>
          <cell r="J3980">
            <v>438.31</v>
          </cell>
          <cell r="K3980" t="str">
            <v>COMPOSICAO</v>
          </cell>
          <cell r="L3980" t="str">
            <v>73965/010</v>
          </cell>
          <cell r="M3980" t="str">
            <v>ESCAVACAO MANUAL DE VALA EM  MATERIAL DE 1A CATEGORIA ATE 1,5M EXCLUINDO ESGOTAMENTO / ESCORAMENTO</v>
          </cell>
          <cell r="N3980" t="str">
            <v>M3</v>
          </cell>
          <cell r="O3980">
            <v>0.64600000000000002</v>
          </cell>
          <cell r="P3980">
            <v>26.06</v>
          </cell>
          <cell r="Q3980">
            <v>16.84</v>
          </cell>
          <cell r="AD3980" t="str">
            <v>DROP</v>
          </cell>
          <cell r="AE3980" t="str">
            <v>DRENAGEM/OBRAS DE CONTENCAO/POCOS DE VISITA E CAIX</v>
          </cell>
          <cell r="AF3980">
            <v>36</v>
          </cell>
          <cell r="AG3980" t="str">
            <v>POCOS DE VISITA/BOCAS DE LOBO/CX. DE PASSAGEM/CX.</v>
          </cell>
          <cell r="AH3980">
            <v>73856</v>
          </cell>
          <cell r="AI3980" t="str">
            <v>BOCA PARA BUEIRO TUBULAR DE CONCRETO SIMPLES</v>
          </cell>
        </row>
        <row r="3981">
          <cell r="G3981" t="str">
            <v>73856/6</v>
          </cell>
          <cell r="H3981" t="str">
            <v>BOCA PARA BUEIRO DUPLO TUBULAR, DIAMETRO =0,40M, EM CONCRETO CICLOPICO, INCLUINDO FORMAS, ESCAVACAO, REATERRO E MATERIAIS, EXCLUINDO MATERIAL REATERRO JAZIDA E TRANSPORTE.</v>
          </cell>
          <cell r="I3981" t="str">
            <v>UN</v>
          </cell>
          <cell r="J3981">
            <v>438.31</v>
          </cell>
          <cell r="K3981" t="str">
            <v>COMPOSICAO</v>
          </cell>
          <cell r="L3981" t="str">
            <v>74007/002</v>
          </cell>
          <cell r="M3981" t="str">
            <v>FORMA TABUAS MADEIRA 3A P/ PECAS CONCRETO ARM, REAPR 2X, INCL MONTAGEM E DESMONTAGEM.</v>
          </cell>
          <cell r="N3981" t="str">
            <v>M2</v>
          </cell>
          <cell r="O3981">
            <v>4.54</v>
          </cell>
          <cell r="P3981">
            <v>44.82</v>
          </cell>
          <cell r="Q3981">
            <v>203.5</v>
          </cell>
          <cell r="AD3981" t="str">
            <v>DROP</v>
          </cell>
          <cell r="AE3981" t="str">
            <v>DRENAGEM/OBRAS DE CONTENCAO/POCOS DE VISITA E CAIX</v>
          </cell>
          <cell r="AF3981">
            <v>36</v>
          </cell>
          <cell r="AG3981" t="str">
            <v>POCOS DE VISITA/BOCAS DE LOBO/CX. DE PASSAGEM/CX.</v>
          </cell>
          <cell r="AH3981">
            <v>73856</v>
          </cell>
          <cell r="AI3981" t="str">
            <v>BOCA PARA BUEIRO TUBULAR DE CONCRETO SIMPLES</v>
          </cell>
        </row>
        <row r="3982">
          <cell r="G3982" t="str">
            <v>73856/7</v>
          </cell>
          <cell r="H3982" t="str">
            <v>BOCA PARA BUEIRO DUPLO TUBULAR, DIAMETRO =0,60M, EM CONCRETO CICLOPICO, INCLUINDO FORMAS, ESCAVACAO, REATERRO E MATERIAIS, EXCLUINDO MATERIAL REATERRO JAZIDA E TRANSPORTE.</v>
          </cell>
          <cell r="I3982" t="str">
            <v>UN</v>
          </cell>
          <cell r="J3982">
            <v>733.23</v>
          </cell>
          <cell r="R3982">
            <v>319.87</v>
          </cell>
          <cell r="S3982">
            <v>43.62</v>
          </cell>
          <cell r="T3982">
            <v>411.87</v>
          </cell>
          <cell r="U3982">
            <v>56.17</v>
          </cell>
          <cell r="V3982">
            <v>1.43</v>
          </cell>
          <cell r="W3982">
            <v>0.19</v>
          </cell>
          <cell r="X3982">
            <v>0</v>
          </cell>
          <cell r="Y3982">
            <v>0</v>
          </cell>
          <cell r="Z3982">
            <v>0.05</v>
          </cell>
          <cell r="AA3982">
            <v>0</v>
          </cell>
          <cell r="AB3982" t="str">
            <v>CAIXA REFERENCIAL</v>
          </cell>
          <cell r="AD3982" t="str">
            <v>DROP</v>
          </cell>
          <cell r="AE3982" t="str">
            <v>DRENAGEM/OBRAS DE CONTENCAO/POCOS DE VISITA E CAIX</v>
          </cell>
          <cell r="AF3982">
            <v>36</v>
          </cell>
          <cell r="AG3982" t="str">
            <v>POCOS DE VISITA/BOCAS DE LOBO/CX. DE PASSAGEM/CX.</v>
          </cell>
          <cell r="AH3982">
            <v>73856</v>
          </cell>
          <cell r="AI3982" t="str">
            <v>BOCA PARA BUEIRO TUBULAR DE CONCRETO SIMPLES</v>
          </cell>
        </row>
        <row r="3983">
          <cell r="G3983" t="str">
            <v>73856/7</v>
          </cell>
          <cell r="H3983" t="str">
            <v>BOCA PARA BUEIRO DUPLO TUBULAR, DIAMETRO =0,60M, EM CONCRETO CICLOPICO, INCLUINDO FORMAS, ESCAVACAO, REATERRO E MATERIAIS, EXCLUINDO MATERIAL REATERRO JAZIDA E TRANSPORTE.</v>
          </cell>
          <cell r="I3983" t="str">
            <v>UN</v>
          </cell>
          <cell r="J3983">
            <v>733.23</v>
          </cell>
          <cell r="K3983" t="str">
            <v>COMPOSICAO</v>
          </cell>
          <cell r="L3983">
            <v>73301</v>
          </cell>
          <cell r="M3983" t="str">
            <v>ESCORAMENTO FORMAS ATE H = 3,30M, COM MADEIRA DE 3A QUALIDADE, NAO APARELHADA, APROVEITAMENTO TABUAS 3X E PRUMOS 4X.</v>
          </cell>
          <cell r="N3983" t="str">
            <v>M3</v>
          </cell>
          <cell r="O3983">
            <v>18.66</v>
          </cell>
          <cell r="P3983">
            <v>7.65</v>
          </cell>
          <cell r="Q3983">
            <v>142.91</v>
          </cell>
          <cell r="AD3983" t="str">
            <v>DROP</v>
          </cell>
          <cell r="AE3983" t="str">
            <v>DRENAGEM/OBRAS DE CONTENCAO/POCOS DE VISITA E CAIX</v>
          </cell>
          <cell r="AF3983">
            <v>36</v>
          </cell>
          <cell r="AG3983" t="str">
            <v>POCOS DE VISITA/BOCAS DE LOBO/CX. DE PASSAGEM/CX.</v>
          </cell>
          <cell r="AH3983">
            <v>73856</v>
          </cell>
          <cell r="AI3983" t="str">
            <v>BOCA PARA BUEIRO TUBULAR DE CONCRETO SIMPLES</v>
          </cell>
        </row>
        <row r="3984">
          <cell r="G3984" t="str">
            <v>73856/7</v>
          </cell>
          <cell r="H3984" t="str">
            <v>BOCA PARA BUEIRO DUPLO TUBULAR, DIAMETRO =0,60M, EM CONCRETO CICLOPICO, INCLUINDO FORMAS, ESCAVACAO, REATERRO E MATERIAIS, EXCLUINDO MATERIAL REATERRO JAZIDA E TRANSPORTE.</v>
          </cell>
          <cell r="I3984" t="str">
            <v>UN</v>
          </cell>
          <cell r="J3984">
            <v>733.23</v>
          </cell>
          <cell r="K3984" t="str">
            <v>COMPOSICAO</v>
          </cell>
          <cell r="L3984">
            <v>73361</v>
          </cell>
          <cell r="M3984" t="str">
            <v>CONCRETO CICLOPICO FCK=10MPA 30% PEDRA DE MAO INCLUSIVE LANCAMENTO</v>
          </cell>
          <cell r="N3984" t="str">
            <v>M3</v>
          </cell>
          <cell r="O3984">
            <v>0.91699999999999993</v>
          </cell>
          <cell r="P3984">
            <v>267.74</v>
          </cell>
          <cell r="Q3984">
            <v>245.51</v>
          </cell>
          <cell r="AD3984" t="str">
            <v>DROP</v>
          </cell>
          <cell r="AE3984" t="str">
            <v>DRENAGEM/OBRAS DE CONTENCAO/POCOS DE VISITA E CAIX</v>
          </cell>
          <cell r="AF3984">
            <v>36</v>
          </cell>
          <cell r="AG3984" t="str">
            <v>POCOS DE VISITA/BOCAS DE LOBO/CX. DE PASSAGEM/CX.</v>
          </cell>
          <cell r="AH3984">
            <v>73856</v>
          </cell>
          <cell r="AI3984" t="str">
            <v>BOCA PARA BUEIRO TUBULAR DE CONCRETO SIMPLES</v>
          </cell>
        </row>
        <row r="3985">
          <cell r="G3985" t="str">
            <v>73856/7</v>
          </cell>
          <cell r="H3985" t="str">
            <v>BOCA PARA BUEIRO DUPLO TUBULAR, DIAMETRO =0,60M, EM CONCRETO CICLOPICO, INCLUINDO FORMAS, ESCAVACAO, REATERRO E MATERIAIS, EXCLUINDO MATERIAL REATERRO JAZIDA E TRANSPORTE.</v>
          </cell>
          <cell r="I3985" t="str">
            <v>UN</v>
          </cell>
          <cell r="J3985">
            <v>733.23</v>
          </cell>
          <cell r="K3985" t="str">
            <v>COMPOSICAO</v>
          </cell>
          <cell r="L3985" t="str">
            <v>73965/010</v>
          </cell>
          <cell r="M3985" t="str">
            <v>ESCAVACAO MANUAL DE VALA EM  MATERIAL DE 1A CATEGORIA ATE 1,5M EXCLUINDO ESGOTAMENTO / ESCORAMENTO</v>
          </cell>
          <cell r="N3985" t="str">
            <v>M3</v>
          </cell>
          <cell r="O3985">
            <v>0.98399999999999999</v>
          </cell>
          <cell r="P3985">
            <v>26.06</v>
          </cell>
          <cell r="Q3985">
            <v>25.65</v>
          </cell>
          <cell r="AD3985" t="str">
            <v>DROP</v>
          </cell>
          <cell r="AE3985" t="str">
            <v>DRENAGEM/OBRAS DE CONTENCAO/POCOS DE VISITA E CAIX</v>
          </cell>
          <cell r="AF3985">
            <v>36</v>
          </cell>
          <cell r="AG3985" t="str">
            <v>POCOS DE VISITA/BOCAS DE LOBO/CX. DE PASSAGEM/CX.</v>
          </cell>
          <cell r="AH3985">
            <v>73856</v>
          </cell>
          <cell r="AI3985" t="str">
            <v>BOCA PARA BUEIRO TUBULAR DE CONCRETO SIMPLES</v>
          </cell>
        </row>
        <row r="3986">
          <cell r="G3986" t="str">
            <v>73856/7</v>
          </cell>
          <cell r="H3986" t="str">
            <v>BOCA PARA BUEIRO DUPLO TUBULAR, DIAMETRO =0,60M, EM CONCRETO CICLOPICO, INCLUINDO FORMAS, ESCAVACAO, REATERRO E MATERIAIS, EXCLUINDO MATERIAL REATERRO JAZIDA E TRANSPORTE.</v>
          </cell>
          <cell r="I3986" t="str">
            <v>UN</v>
          </cell>
          <cell r="J3986">
            <v>733.23</v>
          </cell>
          <cell r="K3986" t="str">
            <v>COMPOSICAO</v>
          </cell>
          <cell r="L3986" t="str">
            <v>74007/002</v>
          </cell>
          <cell r="M3986" t="str">
            <v>FORMA TABUAS MADEIRA 3A P/ PECAS CONCRETO ARM, REAPR 2X, INCL MONTAGEM E DESMONTAGEM.</v>
          </cell>
          <cell r="N3986" t="str">
            <v>M2</v>
          </cell>
          <cell r="O3986">
            <v>7.12</v>
          </cell>
          <cell r="P3986">
            <v>44.82</v>
          </cell>
          <cell r="Q3986">
            <v>319.14999999999998</v>
          </cell>
          <cell r="AD3986" t="str">
            <v>DROP</v>
          </cell>
          <cell r="AE3986" t="str">
            <v>DRENAGEM/OBRAS DE CONTENCAO/POCOS DE VISITA E CAIX</v>
          </cell>
          <cell r="AF3986">
            <v>36</v>
          </cell>
          <cell r="AG3986" t="str">
            <v>POCOS DE VISITA/BOCAS DE LOBO/CX. DE PASSAGEM/CX.</v>
          </cell>
          <cell r="AH3986">
            <v>73856</v>
          </cell>
          <cell r="AI3986" t="str">
            <v>BOCA PARA BUEIRO TUBULAR DE CONCRETO SIMPLES</v>
          </cell>
        </row>
        <row r="3987">
          <cell r="G3987" t="str">
            <v>73856/8</v>
          </cell>
          <cell r="H3987" t="str">
            <v>BOCA PARA BUEIRO DUPLO TUBULAR, DIAMETRO =0,80M, EM CONCRETO CICLOPICO, INCLUINDO FORMAS, ESCAVACAO, REATERRO E MATERIAIS, EXCLUINDO MATERIAL REATERRO JAZIDA E TRANSPORTE.</v>
          </cell>
          <cell r="I3987" t="str">
            <v>UN</v>
          </cell>
          <cell r="J3987">
            <v>1113.1600000000001</v>
          </cell>
          <cell r="R3987">
            <v>482.81</v>
          </cell>
          <cell r="S3987">
            <v>43.37</v>
          </cell>
          <cell r="T3987">
            <v>627.89</v>
          </cell>
          <cell r="U3987">
            <v>56.4</v>
          </cell>
          <cell r="V3987">
            <v>2.36</v>
          </cell>
          <cell r="W3987">
            <v>0.21</v>
          </cell>
          <cell r="X3987">
            <v>0</v>
          </cell>
          <cell r="Y3987">
            <v>0</v>
          </cell>
          <cell r="Z3987">
            <v>0.08</v>
          </cell>
          <cell r="AA3987">
            <v>0</v>
          </cell>
          <cell r="AB3987" t="str">
            <v>CAIXA REFERENCIAL</v>
          </cell>
          <cell r="AD3987" t="str">
            <v>DROP</v>
          </cell>
          <cell r="AE3987" t="str">
            <v>DRENAGEM/OBRAS DE CONTENCAO/POCOS DE VISITA E CAIX</v>
          </cell>
          <cell r="AF3987">
            <v>36</v>
          </cell>
          <cell r="AG3987" t="str">
            <v>POCOS DE VISITA/BOCAS DE LOBO/CX. DE PASSAGEM/CX.</v>
          </cell>
          <cell r="AH3987">
            <v>73856</v>
          </cell>
          <cell r="AI3987" t="str">
            <v>BOCA PARA BUEIRO TUBULAR DE CONCRETO SIMPLES</v>
          </cell>
        </row>
        <row r="3988">
          <cell r="G3988" t="str">
            <v>73856/8</v>
          </cell>
          <cell r="H3988" t="str">
            <v>BOCA PARA BUEIRO DUPLO TUBULAR, DIAMETRO =0,80M, EM CONCRETO CICLOPICO, INCLUINDO FORMAS, ESCAVACAO, REATERRO E MATERIAIS, EXCLUINDO MATERIAL REATERRO JAZIDA E TRANSPORTE.</v>
          </cell>
          <cell r="I3988" t="str">
            <v>UN</v>
          </cell>
          <cell r="J3988">
            <v>1113.1600000000001</v>
          </cell>
          <cell r="K3988" t="str">
            <v>COMPOSICAO</v>
          </cell>
          <cell r="L3988">
            <v>73301</v>
          </cell>
          <cell r="M3988" t="str">
            <v>ESCORAMENTO FORMAS ATE H = 3,30M, COM MADEIRA DE 3A QUALIDADE, NAO APARELHADA, APROVEITAMENTO TABUAS 3X E PRUMOS 4X.</v>
          </cell>
          <cell r="N3988" t="str">
            <v>M3</v>
          </cell>
          <cell r="O3988">
            <v>27.7</v>
          </cell>
          <cell r="P3988">
            <v>7.65</v>
          </cell>
          <cell r="Q3988">
            <v>212.14</v>
          </cell>
          <cell r="AD3988" t="str">
            <v>DROP</v>
          </cell>
          <cell r="AE3988" t="str">
            <v>DRENAGEM/OBRAS DE CONTENCAO/POCOS DE VISITA E CAIX</v>
          </cell>
          <cell r="AF3988">
            <v>36</v>
          </cell>
          <cell r="AG3988" t="str">
            <v>POCOS DE VISITA/BOCAS DE LOBO/CX. DE PASSAGEM/CX.</v>
          </cell>
          <cell r="AH3988">
            <v>73856</v>
          </cell>
          <cell r="AI3988" t="str">
            <v>BOCA PARA BUEIRO TUBULAR DE CONCRETO SIMPLES</v>
          </cell>
        </row>
        <row r="3989">
          <cell r="G3989" t="str">
            <v>73856/8</v>
          </cell>
          <cell r="H3989" t="str">
            <v>BOCA PARA BUEIRO DUPLO TUBULAR, DIAMETRO =0,80M, EM CONCRETO CICLOPICO, INCLUINDO FORMAS, ESCAVACAO, REATERRO E MATERIAIS, EXCLUINDO MATERIAL REATERRO JAZIDA E TRANSPORTE.</v>
          </cell>
          <cell r="I3989" t="str">
            <v>UN</v>
          </cell>
          <cell r="J3989">
            <v>1113.1600000000001</v>
          </cell>
          <cell r="K3989" t="str">
            <v>COMPOSICAO</v>
          </cell>
          <cell r="L3989">
            <v>73361</v>
          </cell>
          <cell r="M3989" t="str">
            <v>CONCRETO CICLOPICO FCK=10MPA 30% PEDRA DE MAO INCLUSIVE LANCAMENTO</v>
          </cell>
          <cell r="N3989" t="str">
            <v>M3</v>
          </cell>
          <cell r="O3989">
            <v>1.512</v>
          </cell>
          <cell r="P3989">
            <v>267.74</v>
          </cell>
          <cell r="Q3989">
            <v>404.82</v>
          </cell>
          <cell r="AD3989" t="str">
            <v>DROP</v>
          </cell>
          <cell r="AE3989" t="str">
            <v>DRENAGEM/OBRAS DE CONTENCAO/POCOS DE VISITA E CAIX</v>
          </cell>
          <cell r="AF3989">
            <v>36</v>
          </cell>
          <cell r="AG3989" t="str">
            <v>POCOS DE VISITA/BOCAS DE LOBO/CX. DE PASSAGEM/CX.</v>
          </cell>
          <cell r="AH3989">
            <v>73856</v>
          </cell>
          <cell r="AI3989" t="str">
            <v>BOCA PARA BUEIRO TUBULAR DE CONCRETO SIMPLES</v>
          </cell>
        </row>
        <row r="3990">
          <cell r="G3990" t="str">
            <v>73856/8</v>
          </cell>
          <cell r="H3990" t="str">
            <v>BOCA PARA BUEIRO DUPLO TUBULAR, DIAMETRO =0,80M, EM CONCRETO CICLOPICO, INCLUINDO FORMAS, ESCAVACAO, REATERRO E MATERIAIS, EXCLUINDO MATERIAL REATERRO JAZIDA E TRANSPORTE.</v>
          </cell>
          <cell r="I3990" t="str">
            <v>UN</v>
          </cell>
          <cell r="J3990">
            <v>1113.1600000000001</v>
          </cell>
          <cell r="K3990" t="str">
            <v>COMPOSICAO</v>
          </cell>
          <cell r="L3990" t="str">
            <v>73965/010</v>
          </cell>
          <cell r="M3990" t="str">
            <v>ESCAVACAO MANUAL DE VALA EM  MATERIAL DE 1A CATEGORIA ATE 1,5M EXCLUINDO ESGOTAMENTO / ESCORAMENTO</v>
          </cell>
          <cell r="N3990" t="str">
            <v>M3</v>
          </cell>
          <cell r="O3990">
            <v>1.3919999999999999</v>
          </cell>
          <cell r="P3990">
            <v>26.06</v>
          </cell>
          <cell r="Q3990">
            <v>36.28</v>
          </cell>
          <cell r="AD3990" t="str">
            <v>DROP</v>
          </cell>
          <cell r="AE3990" t="str">
            <v>DRENAGEM/OBRAS DE CONTENCAO/POCOS DE VISITA E CAIX</v>
          </cell>
          <cell r="AF3990">
            <v>36</v>
          </cell>
          <cell r="AG3990" t="str">
            <v>POCOS DE VISITA/BOCAS DE LOBO/CX. DE PASSAGEM/CX.</v>
          </cell>
          <cell r="AH3990">
            <v>73856</v>
          </cell>
          <cell r="AI3990" t="str">
            <v>BOCA PARA BUEIRO TUBULAR DE CONCRETO SIMPLES</v>
          </cell>
        </row>
        <row r="3991">
          <cell r="G3991" t="str">
            <v>73856/8</v>
          </cell>
          <cell r="H3991" t="str">
            <v>BOCA PARA BUEIRO DUPLO TUBULAR, DIAMETRO =0,80M, EM CONCRETO CICLOPICO, INCLUINDO FORMAS, ESCAVACAO, REATERRO E MATERIAIS, EXCLUINDO MATERIAL REATERRO JAZIDA E TRANSPORTE.</v>
          </cell>
          <cell r="I3991" t="str">
            <v>UN</v>
          </cell>
          <cell r="J3991">
            <v>1113.1600000000001</v>
          </cell>
          <cell r="K3991" t="str">
            <v>COMPOSICAO</v>
          </cell>
          <cell r="L3991" t="str">
            <v>74007/002</v>
          </cell>
          <cell r="M3991" t="str">
            <v>FORMA TABUAS MADEIRA 3A P/ PECAS CONCRETO ARM, REAPR 2X, INCL MONTAGEM E DESMONTAGEM.</v>
          </cell>
          <cell r="N3991" t="str">
            <v>M2</v>
          </cell>
          <cell r="O3991">
            <v>10.26</v>
          </cell>
          <cell r="P3991">
            <v>44.82</v>
          </cell>
          <cell r="Q3991">
            <v>459.9</v>
          </cell>
          <cell r="AD3991" t="str">
            <v>DROP</v>
          </cell>
          <cell r="AE3991" t="str">
            <v>DRENAGEM/OBRAS DE CONTENCAO/POCOS DE VISITA E CAIX</v>
          </cell>
          <cell r="AF3991">
            <v>36</v>
          </cell>
          <cell r="AG3991" t="str">
            <v>POCOS DE VISITA/BOCAS DE LOBO/CX. DE PASSAGEM/CX.</v>
          </cell>
          <cell r="AH3991">
            <v>73856</v>
          </cell>
          <cell r="AI3991" t="str">
            <v>BOCA PARA BUEIRO TUBULAR DE CONCRETO SIMPLES</v>
          </cell>
        </row>
        <row r="3992">
          <cell r="G3992" t="str">
            <v>73856/9</v>
          </cell>
          <cell r="H3992" t="str">
            <v>BOCA PARA BUEIRO DUPLO TUBULAR, DIAMETRO =1,00M, EM CONCRETO CICLOPICO, INCLUINDO FORMAS, ESCAVACAO, REATERRO E MATERIAIS, EXCLUINDO MATERIAL REATERRO JAZIDA E TRANSPORTE.</v>
          </cell>
          <cell r="I3992" t="str">
            <v>UN</v>
          </cell>
          <cell r="J3992">
            <v>1344.07</v>
          </cell>
          <cell r="R3992">
            <v>583.54</v>
          </cell>
          <cell r="S3992">
            <v>43.41</v>
          </cell>
          <cell r="T3992">
            <v>756.81</v>
          </cell>
          <cell r="U3992">
            <v>56.3</v>
          </cell>
          <cell r="V3992">
            <v>3.58</v>
          </cell>
          <cell r="W3992">
            <v>0.26</v>
          </cell>
          <cell r="X3992">
            <v>0</v>
          </cell>
          <cell r="Y3992">
            <v>0</v>
          </cell>
          <cell r="Z3992">
            <v>0.12</v>
          </cell>
          <cell r="AA3992">
            <v>0</v>
          </cell>
          <cell r="AB3992" t="str">
            <v>CAIXA REFERENCIAL</v>
          </cell>
          <cell r="AD3992" t="str">
            <v>DROP</v>
          </cell>
          <cell r="AE3992" t="str">
            <v>DRENAGEM/OBRAS DE CONTENCAO/POCOS DE VISITA E CAIX</v>
          </cell>
          <cell r="AF3992">
            <v>36</v>
          </cell>
          <cell r="AG3992" t="str">
            <v>POCOS DE VISITA/BOCAS DE LOBO/CX. DE PASSAGEM/CX.</v>
          </cell>
          <cell r="AH3992">
            <v>73856</v>
          </cell>
          <cell r="AI3992" t="str">
            <v>BOCA PARA BUEIRO TUBULAR DE CONCRETO SIMPLES</v>
          </cell>
        </row>
        <row r="3993">
          <cell r="G3993" t="str">
            <v>73856/9</v>
          </cell>
          <cell r="H3993" t="str">
            <v>BOCA PARA BUEIRO DUPLO TUBULAR, DIAMETRO =1,00M, EM CONCRETO CICLOPICO, INCLUINDO FORMAS, ESCAVACAO, REATERRO E MATERIAIS, EXCLUINDO MATERIAL REATERRO JAZIDA E TRANSPORTE.</v>
          </cell>
          <cell r="I3993" t="str">
            <v>UN</v>
          </cell>
          <cell r="J3993">
            <v>1344.07</v>
          </cell>
          <cell r="K3993" t="str">
            <v>COMPOSICAO</v>
          </cell>
          <cell r="L3993">
            <v>73301</v>
          </cell>
          <cell r="M3993" t="str">
            <v>ESCORAMENTO FORMAS ATE H = 3,30M, COM MADEIRA DE 3A QUALIDADE, NAO APARELHADA, APROVEITAMENTO TABUAS 3X E PRUMOS 4X.</v>
          </cell>
          <cell r="N3993" t="str">
            <v>M3</v>
          </cell>
          <cell r="O3993">
            <v>7.3</v>
          </cell>
          <cell r="P3993">
            <v>7.65</v>
          </cell>
          <cell r="Q3993">
            <v>55.9</v>
          </cell>
          <cell r="AD3993" t="str">
            <v>DROP</v>
          </cell>
          <cell r="AE3993" t="str">
            <v>DRENAGEM/OBRAS DE CONTENCAO/POCOS DE VISITA E CAIX</v>
          </cell>
          <cell r="AF3993">
            <v>36</v>
          </cell>
          <cell r="AG3993" t="str">
            <v>POCOS DE VISITA/BOCAS DE LOBO/CX. DE PASSAGEM/CX.</v>
          </cell>
          <cell r="AH3993">
            <v>73856</v>
          </cell>
          <cell r="AI3993" t="str">
            <v>BOCA PARA BUEIRO TUBULAR DE CONCRETO SIMPLES</v>
          </cell>
        </row>
        <row r="3994">
          <cell r="G3994" t="str">
            <v>73856/9</v>
          </cell>
          <cell r="H3994" t="str">
            <v>BOCA PARA BUEIRO DUPLO TUBULAR, DIAMETRO =1,00M, EM CONCRETO CICLOPICO, INCLUINDO FORMAS, ESCAVACAO, REATERRO E MATERIAIS, EXCLUINDO MATERIAL REATERRO JAZIDA E TRANSPORTE.</v>
          </cell>
          <cell r="I3994" t="str">
            <v>UN</v>
          </cell>
          <cell r="J3994">
            <v>1344.07</v>
          </cell>
          <cell r="K3994" t="str">
            <v>COMPOSICAO</v>
          </cell>
          <cell r="L3994">
            <v>73361</v>
          </cell>
          <cell r="M3994" t="str">
            <v>CONCRETO CICLOPICO FCK=10MPA 30% PEDRA DE MAO INCLUSIVE LANCAMENTO</v>
          </cell>
          <cell r="N3994" t="str">
            <v>M3</v>
          </cell>
          <cell r="O3994">
            <v>2.2919999999999998</v>
          </cell>
          <cell r="P3994">
            <v>267.74</v>
          </cell>
          <cell r="Q3994">
            <v>613.66</v>
          </cell>
          <cell r="AD3994" t="str">
            <v>DROP</v>
          </cell>
          <cell r="AE3994" t="str">
            <v>DRENAGEM/OBRAS DE CONTENCAO/POCOS DE VISITA E CAIX</v>
          </cell>
          <cell r="AF3994">
            <v>36</v>
          </cell>
          <cell r="AG3994" t="str">
            <v>POCOS DE VISITA/BOCAS DE LOBO/CX. DE PASSAGEM/CX.</v>
          </cell>
          <cell r="AH3994">
            <v>73856</v>
          </cell>
          <cell r="AI3994" t="str">
            <v>BOCA PARA BUEIRO TUBULAR DE CONCRETO SIMPLES</v>
          </cell>
        </row>
        <row r="3995">
          <cell r="G3995" t="str">
            <v>73856/9</v>
          </cell>
          <cell r="H3995" t="str">
            <v>BOCA PARA BUEIRO DUPLO TUBULAR, DIAMETRO =1,00M, EM CONCRETO CICLOPICO, INCLUINDO FORMAS, ESCAVACAO, REATERRO E MATERIAIS, EXCLUINDO MATERIAL REATERRO JAZIDA E TRANSPORTE.</v>
          </cell>
          <cell r="I3995" t="str">
            <v>UN</v>
          </cell>
          <cell r="J3995">
            <v>1344.07</v>
          </cell>
          <cell r="K3995" t="str">
            <v>COMPOSICAO</v>
          </cell>
          <cell r="L3995" t="str">
            <v>73965/010</v>
          </cell>
          <cell r="M3995" t="str">
            <v>ESCAVACAO MANUAL DE VALA EM  MATERIAL DE 1A CATEGORIA ATE 1,5M EXCLUINDO ESGOTAMENTO / ESCORAMENTO</v>
          </cell>
          <cell r="N3995" t="str">
            <v>M3</v>
          </cell>
          <cell r="O3995">
            <v>1.87</v>
          </cell>
          <cell r="P3995">
            <v>26.06</v>
          </cell>
          <cell r="Q3995">
            <v>48.75</v>
          </cell>
          <cell r="AD3995" t="str">
            <v>DROP</v>
          </cell>
          <cell r="AE3995" t="str">
            <v>DRENAGEM/OBRAS DE CONTENCAO/POCOS DE VISITA E CAIX</v>
          </cell>
          <cell r="AF3995">
            <v>36</v>
          </cell>
          <cell r="AG3995" t="str">
            <v>POCOS DE VISITA/BOCAS DE LOBO/CX. DE PASSAGEM/CX.</v>
          </cell>
          <cell r="AH3995">
            <v>73856</v>
          </cell>
          <cell r="AI3995" t="str">
            <v>BOCA PARA BUEIRO TUBULAR DE CONCRETO SIMPLES</v>
          </cell>
        </row>
        <row r="3996">
          <cell r="G3996" t="str">
            <v>73856/9</v>
          </cell>
          <cell r="H3996" t="str">
            <v>BOCA PARA BUEIRO DUPLO TUBULAR, DIAMETRO =1,00M, EM CONCRETO CICLOPICO, INCLUINDO FORMAS, ESCAVACAO, REATERRO E MATERIAIS, EXCLUINDO MATERIAL REATERRO JAZIDA E TRANSPORTE.</v>
          </cell>
          <cell r="I3996" t="str">
            <v>UN</v>
          </cell>
          <cell r="J3996">
            <v>1344.07</v>
          </cell>
          <cell r="K3996" t="str">
            <v>COMPOSICAO</v>
          </cell>
          <cell r="L3996" t="str">
            <v>74007/002</v>
          </cell>
          <cell r="M3996" t="str">
            <v>FORMA TABUAS MADEIRA 3A P/ PECAS CONCRETO ARM, REAPR 2X, INCL MONTAGEM E DESMONTAGEM.</v>
          </cell>
          <cell r="N3996" t="str">
            <v>M2</v>
          </cell>
          <cell r="O3996">
            <v>13.96</v>
          </cell>
          <cell r="P3996">
            <v>44.82</v>
          </cell>
          <cell r="Q3996">
            <v>625.75</v>
          </cell>
          <cell r="AD3996" t="str">
            <v>DROP</v>
          </cell>
          <cell r="AE3996" t="str">
            <v>DRENAGEM/OBRAS DE CONTENCAO/POCOS DE VISITA E CAIX</v>
          </cell>
          <cell r="AF3996">
            <v>36</v>
          </cell>
          <cell r="AG3996" t="str">
            <v>POCOS DE VISITA/BOCAS DE LOBO/CX. DE PASSAGEM/CX.</v>
          </cell>
          <cell r="AH3996">
            <v>73856</v>
          </cell>
          <cell r="AI3996" t="str">
            <v>BOCA PARA BUEIRO TUBULAR DE CONCRETO SIMPLES</v>
          </cell>
        </row>
        <row r="3997">
          <cell r="G3997" t="str">
            <v>73856/10</v>
          </cell>
          <cell r="H3997" t="str">
            <v>BOCA PARA BUEIRO DUPLOTUBULAR, DIAMETRO =1,20M, EM CONCRETO CICLOPICO, INCLUINDO FORMAS, ESCAVACAO, REATERRO E MATERIAIS, EXCLUINDO MATERIAL REATERRO JAZIDA E TRANSPORTE.</v>
          </cell>
          <cell r="I3997" t="str">
            <v>UN</v>
          </cell>
          <cell r="J3997">
            <v>2148.7199999999998</v>
          </cell>
          <cell r="R3997">
            <v>924.18</v>
          </cell>
          <cell r="S3997">
            <v>43.01</v>
          </cell>
          <cell r="T3997">
            <v>1219.22</v>
          </cell>
          <cell r="U3997">
            <v>56.74</v>
          </cell>
          <cell r="V3997">
            <v>5.12</v>
          </cell>
          <cell r="W3997">
            <v>0.23</v>
          </cell>
          <cell r="X3997">
            <v>0</v>
          </cell>
          <cell r="Y3997">
            <v>0</v>
          </cell>
          <cell r="Z3997">
            <v>0.18</v>
          </cell>
          <cell r="AA3997">
            <v>0</v>
          </cell>
          <cell r="AB3997" t="str">
            <v>CAIXA REFERENCIAL</v>
          </cell>
          <cell r="AD3997" t="str">
            <v>DROP</v>
          </cell>
          <cell r="AE3997" t="str">
            <v>DRENAGEM/OBRAS DE CONTENCAO/POCOS DE VISITA E CAIX</v>
          </cell>
          <cell r="AF3997">
            <v>36</v>
          </cell>
          <cell r="AG3997" t="str">
            <v>POCOS DE VISITA/BOCAS DE LOBO/CX. DE PASSAGEM/CX.</v>
          </cell>
          <cell r="AH3997">
            <v>73856</v>
          </cell>
          <cell r="AI3997" t="str">
            <v>BOCA PARA BUEIRO TUBULAR DE CONCRETO SIMPLES</v>
          </cell>
        </row>
        <row r="3998">
          <cell r="G3998" t="str">
            <v>73856/10</v>
          </cell>
          <cell r="H3998" t="str">
            <v>BOCA PARA BUEIRO DUPLOTUBULAR, DIAMETRO =1,20M, EM CONCRETO CICLOPICO, INCLUINDO FORMAS, ESCAVACAO, REATERRO E MATERIAIS, EXCLUINDO MATERIAL REATERRO JAZIDA E TRANSPORTE.</v>
          </cell>
          <cell r="I3998" t="str">
            <v>UN</v>
          </cell>
          <cell r="J3998">
            <v>2148.7199999999998</v>
          </cell>
          <cell r="K3998" t="str">
            <v>COMPOSICAO</v>
          </cell>
          <cell r="L3998">
            <v>73301</v>
          </cell>
          <cell r="M3998" t="str">
            <v>ESCORAMENTO FORMAS ATE H = 3,30M, COM MADEIRA DE 3A QUALIDADE, NAO APARELHADA, APROVEITAMENTO TABUAS 3X E PRUMOS 4X.</v>
          </cell>
          <cell r="N3998" t="str">
            <v>M3</v>
          </cell>
          <cell r="O3998">
            <v>51.13</v>
          </cell>
          <cell r="P3998">
            <v>7.65</v>
          </cell>
          <cell r="Q3998">
            <v>391.58</v>
          </cell>
          <cell r="AD3998" t="str">
            <v>DROP</v>
          </cell>
          <cell r="AE3998" t="str">
            <v>DRENAGEM/OBRAS DE CONTENCAO/POCOS DE VISITA E CAIX</v>
          </cell>
          <cell r="AF3998">
            <v>36</v>
          </cell>
          <cell r="AG3998" t="str">
            <v>POCOS DE VISITA/BOCAS DE LOBO/CX. DE PASSAGEM/CX.</v>
          </cell>
          <cell r="AH3998">
            <v>73856</v>
          </cell>
          <cell r="AI3998" t="str">
            <v>BOCA PARA BUEIRO TUBULAR DE CONCRETO SIMPLES</v>
          </cell>
        </row>
        <row r="3999">
          <cell r="G3999" t="str">
            <v>73856/10</v>
          </cell>
          <cell r="H3999" t="str">
            <v>BOCA PARA BUEIRO DUPLOTUBULAR, DIAMETRO =1,20M, EM CONCRETO CICLOPICO, INCLUINDO FORMAS, ESCAVACAO, REATERRO E MATERIAIS, EXCLUINDO MATERIAL REATERRO JAZIDA E TRANSPORTE.</v>
          </cell>
          <cell r="I3999" t="str">
            <v>UN</v>
          </cell>
          <cell r="J3999">
            <v>2148.7199999999998</v>
          </cell>
          <cell r="K3999" t="str">
            <v>COMPOSICAO</v>
          </cell>
          <cell r="L3999">
            <v>73361</v>
          </cell>
          <cell r="M3999" t="str">
            <v>CONCRETO CICLOPICO FCK=10MPA 30% PEDRA DE MAO INCLUSIVE LANCAMENTO</v>
          </cell>
          <cell r="N3999" t="str">
            <v>M3</v>
          </cell>
          <cell r="O3999">
            <v>3.2770000000000001</v>
          </cell>
          <cell r="P3999">
            <v>267.74</v>
          </cell>
          <cell r="Q3999">
            <v>877.38</v>
          </cell>
          <cell r="AD3999" t="str">
            <v>DROP</v>
          </cell>
          <cell r="AE3999" t="str">
            <v>DRENAGEM/OBRAS DE CONTENCAO/POCOS DE VISITA E CAIX</v>
          </cell>
          <cell r="AF3999">
            <v>36</v>
          </cell>
          <cell r="AG3999" t="str">
            <v>POCOS DE VISITA/BOCAS DE LOBO/CX. DE PASSAGEM/CX.</v>
          </cell>
          <cell r="AH3999">
            <v>73856</v>
          </cell>
          <cell r="AI3999" t="str">
            <v>BOCA PARA BUEIRO TUBULAR DE CONCRETO SIMPLES</v>
          </cell>
        </row>
        <row r="4000">
          <cell r="G4000" t="str">
            <v>73856/10</v>
          </cell>
          <cell r="H4000" t="str">
            <v>BOCA PARA BUEIRO DUPLOTUBULAR, DIAMETRO =1,20M, EM CONCRETO CICLOPICO, INCLUINDO FORMAS, ESCAVACAO, REATERRO E MATERIAIS, EXCLUINDO MATERIAL REATERRO JAZIDA E TRANSPORTE.</v>
          </cell>
          <cell r="I4000" t="str">
            <v>UN</v>
          </cell>
          <cell r="J4000">
            <v>2148.7199999999998</v>
          </cell>
          <cell r="K4000" t="str">
            <v>COMPOSICAO</v>
          </cell>
          <cell r="L4000" t="str">
            <v>73965/010</v>
          </cell>
          <cell r="M4000" t="str">
            <v>ESCAVACAO MANUAL DE VALA EM  MATERIAL DE 1A CATEGORIA ATE 1,5M EXCLUINDO ESGOTAMENTO / ESCORAMENTO</v>
          </cell>
          <cell r="N4000" t="str">
            <v>M3</v>
          </cell>
          <cell r="O4000">
            <v>2.4180000000000001</v>
          </cell>
          <cell r="P4000">
            <v>26.06</v>
          </cell>
          <cell r="Q4000">
            <v>63.03</v>
          </cell>
          <cell r="AD4000" t="str">
            <v>DROP</v>
          </cell>
          <cell r="AE4000" t="str">
            <v>DRENAGEM/OBRAS DE CONTENCAO/POCOS DE VISITA E CAIX</v>
          </cell>
          <cell r="AF4000">
            <v>36</v>
          </cell>
          <cell r="AG4000" t="str">
            <v>POCOS DE VISITA/BOCAS DE LOBO/CX. DE PASSAGEM/CX.</v>
          </cell>
          <cell r="AH4000">
            <v>73856</v>
          </cell>
          <cell r="AI4000" t="str">
            <v>BOCA PARA BUEIRO TUBULAR DE CONCRETO SIMPLES</v>
          </cell>
        </row>
        <row r="4001">
          <cell r="G4001" t="str">
            <v>73856/10</v>
          </cell>
          <cell r="H4001" t="str">
            <v>BOCA PARA BUEIRO DUPLOTUBULAR, DIAMETRO =1,20M, EM CONCRETO CICLOPICO, INCLUINDO FORMAS, ESCAVACAO, REATERRO E MATERIAIS, EXCLUINDO MATERIAL REATERRO JAZIDA E TRANSPORTE.</v>
          </cell>
          <cell r="I4001" t="str">
            <v>UN</v>
          </cell>
          <cell r="J4001">
            <v>2148.7199999999998</v>
          </cell>
          <cell r="K4001" t="str">
            <v>COMPOSICAO</v>
          </cell>
          <cell r="L4001" t="str">
            <v>74007/002</v>
          </cell>
          <cell r="M4001" t="str">
            <v>FORMA TABUAS MADEIRA 3A P/ PECAS CONCRETO ARM, REAPR 2X, INCL MONTAGEM E DESMONTAGEM.</v>
          </cell>
          <cell r="N4001" t="str">
            <v>M2</v>
          </cell>
          <cell r="O4001">
            <v>18.22</v>
          </cell>
          <cell r="P4001">
            <v>44.82</v>
          </cell>
          <cell r="Q4001">
            <v>816.7</v>
          </cell>
          <cell r="AD4001" t="str">
            <v>DROP</v>
          </cell>
          <cell r="AE4001" t="str">
            <v>DRENAGEM/OBRAS DE CONTENCAO/POCOS DE VISITA E CAIX</v>
          </cell>
          <cell r="AF4001">
            <v>36</v>
          </cell>
          <cell r="AG4001" t="str">
            <v>POCOS DE VISITA/BOCAS DE LOBO/CX. DE PASSAGEM/CX.</v>
          </cell>
          <cell r="AH4001">
            <v>73856</v>
          </cell>
          <cell r="AI4001" t="str">
            <v>BOCA PARA BUEIRO TUBULAR DE CONCRETO SIMPLES</v>
          </cell>
        </row>
        <row r="4002">
          <cell r="G4002" t="str">
            <v>73856/11</v>
          </cell>
          <cell r="H4002" t="str">
            <v>BOCA PARA BUEIRO TRIPLO TUBULAR, DIAMETRO =0,40M, EM CONCRETO CICLOPICO, INCLUINDO FORMAS, ESCAVACAO, REATERRO E MATERIAIS, EXCLUINDO MATERIAL REATERRO JAZIDA E TRANSPORTE.</v>
          </cell>
          <cell r="I4002" t="str">
            <v>UN</v>
          </cell>
          <cell r="J4002">
            <v>568.70000000000005</v>
          </cell>
          <cell r="R4002">
            <v>249.88</v>
          </cell>
          <cell r="S4002">
            <v>43.94</v>
          </cell>
          <cell r="T4002">
            <v>317.73</v>
          </cell>
          <cell r="U4002">
            <v>55.86</v>
          </cell>
          <cell r="V4002">
            <v>1.04</v>
          </cell>
          <cell r="W4002">
            <v>0.18</v>
          </cell>
          <cell r="X4002">
            <v>0</v>
          </cell>
          <cell r="Y4002">
            <v>0</v>
          </cell>
          <cell r="Z4002">
            <v>0.03</v>
          </cell>
          <cell r="AA4002">
            <v>0</v>
          </cell>
          <cell r="AB4002" t="str">
            <v>CAIXA REFERENCIAL</v>
          </cell>
          <cell r="AD4002" t="str">
            <v>DROP</v>
          </cell>
          <cell r="AE4002" t="str">
            <v>DRENAGEM/OBRAS DE CONTENCAO/POCOS DE VISITA E CAIX</v>
          </cell>
          <cell r="AF4002">
            <v>36</v>
          </cell>
          <cell r="AG4002" t="str">
            <v>POCOS DE VISITA/BOCAS DE LOBO/CX. DE PASSAGEM/CX.</v>
          </cell>
          <cell r="AH4002">
            <v>73856</v>
          </cell>
          <cell r="AI4002" t="str">
            <v>BOCA PARA BUEIRO TUBULAR DE CONCRETO SIMPLES</v>
          </cell>
        </row>
        <row r="4003">
          <cell r="G4003" t="str">
            <v>73856/11</v>
          </cell>
          <cell r="H4003" t="str">
            <v>BOCA PARA BUEIRO TRIPLO TUBULAR, DIAMETRO =0,40M, EM CONCRETO CICLOPICO, INCLUINDO FORMAS, ESCAVACAO, REATERRO E MATERIAIS, EXCLUINDO MATERIAL REATERRO JAZIDA E TRANSPORTE.</v>
          </cell>
          <cell r="I4003" t="str">
            <v>UN</v>
          </cell>
          <cell r="J4003">
            <v>568.70000000000005</v>
          </cell>
          <cell r="K4003" t="str">
            <v>COMPOSICAO</v>
          </cell>
          <cell r="L4003">
            <v>73301</v>
          </cell>
          <cell r="M4003" t="str">
            <v>ESCORAMENTO FORMAS ATE H = 3,30M, COM MADEIRA DE 3A QUALIDADE, NAO APARELHADA, APROVEITAMENTO TABUAS 3X E PRUMOS 4X.</v>
          </cell>
          <cell r="N4003" t="str">
            <v>M3</v>
          </cell>
          <cell r="O4003">
            <v>14.45</v>
          </cell>
          <cell r="P4003">
            <v>7.65</v>
          </cell>
          <cell r="Q4003">
            <v>110.66</v>
          </cell>
          <cell r="AD4003" t="str">
            <v>DROP</v>
          </cell>
          <cell r="AE4003" t="str">
            <v>DRENAGEM/OBRAS DE CONTENCAO/POCOS DE VISITA E CAIX</v>
          </cell>
          <cell r="AF4003">
            <v>36</v>
          </cell>
          <cell r="AG4003" t="str">
            <v>POCOS DE VISITA/BOCAS DE LOBO/CX. DE PASSAGEM/CX.</v>
          </cell>
          <cell r="AH4003">
            <v>73856</v>
          </cell>
          <cell r="AI4003" t="str">
            <v>BOCA PARA BUEIRO TUBULAR DE CONCRETO SIMPLES</v>
          </cell>
        </row>
        <row r="4004">
          <cell r="G4004" t="str">
            <v>73856/11</v>
          </cell>
          <cell r="H4004" t="str">
            <v>BOCA PARA BUEIRO TRIPLO TUBULAR, DIAMETRO =0,40M, EM CONCRETO CICLOPICO, INCLUINDO FORMAS, ESCAVACAO, REATERRO E MATERIAIS, EXCLUINDO MATERIAL REATERRO JAZIDA E TRANSPORTE.</v>
          </cell>
          <cell r="I4004" t="str">
            <v>UN</v>
          </cell>
          <cell r="J4004">
            <v>568.70000000000005</v>
          </cell>
          <cell r="K4004" t="str">
            <v>COMPOSICAO</v>
          </cell>
          <cell r="L4004">
            <v>73361</v>
          </cell>
          <cell r="M4004" t="str">
            <v>CONCRETO CICLOPICO FCK=10MPA 30% PEDRA DE MAO INCLUSIVE LANCAMENTO</v>
          </cell>
          <cell r="N4004" t="str">
            <v>M3</v>
          </cell>
          <cell r="O4004">
            <v>0.66699999999999993</v>
          </cell>
          <cell r="P4004">
            <v>267.74</v>
          </cell>
          <cell r="Q4004">
            <v>178.58</v>
          </cell>
          <cell r="AD4004" t="str">
            <v>DROP</v>
          </cell>
          <cell r="AE4004" t="str">
            <v>DRENAGEM/OBRAS DE CONTENCAO/POCOS DE VISITA E CAIX</v>
          </cell>
          <cell r="AF4004">
            <v>36</v>
          </cell>
          <cell r="AG4004" t="str">
            <v>POCOS DE VISITA/BOCAS DE LOBO/CX. DE PASSAGEM/CX.</v>
          </cell>
          <cell r="AH4004">
            <v>73856</v>
          </cell>
          <cell r="AI4004" t="str">
            <v>BOCA PARA BUEIRO TUBULAR DE CONCRETO SIMPLES</v>
          </cell>
        </row>
        <row r="4005">
          <cell r="G4005" t="str">
            <v>73856/11</v>
          </cell>
          <cell r="H4005" t="str">
            <v>BOCA PARA BUEIRO TRIPLO TUBULAR, DIAMETRO =0,40M, EM CONCRETO CICLOPICO, INCLUINDO FORMAS, ESCAVACAO, REATERRO E MATERIAIS, EXCLUINDO MATERIAL REATERRO JAZIDA E TRANSPORTE.</v>
          </cell>
          <cell r="I4005" t="str">
            <v>UN</v>
          </cell>
          <cell r="J4005">
            <v>568.70000000000005</v>
          </cell>
          <cell r="K4005" t="str">
            <v>COMPOSICAO</v>
          </cell>
          <cell r="L4005" t="str">
            <v>73965/010</v>
          </cell>
          <cell r="M4005" t="str">
            <v>ESCAVACAO MANUAL DE VALA EM  MATERIAL DE 1A CATEGORIA ATE 1,5M EXCLUINDO ESGOTAMENTO / ESCORAMENTO</v>
          </cell>
          <cell r="N4005" t="str">
            <v>M3</v>
          </cell>
          <cell r="O4005">
            <v>0.85</v>
          </cell>
          <cell r="P4005">
            <v>26.06</v>
          </cell>
          <cell r="Q4005">
            <v>22.15</v>
          </cell>
          <cell r="AD4005" t="str">
            <v>DROP</v>
          </cell>
          <cell r="AE4005" t="str">
            <v>DRENAGEM/OBRAS DE CONTENCAO/POCOS DE VISITA E CAIX</v>
          </cell>
          <cell r="AF4005">
            <v>36</v>
          </cell>
          <cell r="AG4005" t="str">
            <v>POCOS DE VISITA/BOCAS DE LOBO/CX. DE PASSAGEM/CX.</v>
          </cell>
          <cell r="AH4005">
            <v>73856</v>
          </cell>
          <cell r="AI4005" t="str">
            <v>BOCA PARA BUEIRO TUBULAR DE CONCRETO SIMPLES</v>
          </cell>
        </row>
        <row r="4006">
          <cell r="G4006" t="str">
            <v>73856/11</v>
          </cell>
          <cell r="H4006" t="str">
            <v>BOCA PARA BUEIRO TRIPLO TUBULAR, DIAMETRO =0,40M, EM CONCRETO CICLOPICO, INCLUINDO FORMAS, ESCAVACAO, REATERRO E MATERIAIS, EXCLUINDO MATERIAL REATERRO JAZIDA E TRANSPORTE.</v>
          </cell>
          <cell r="I4006" t="str">
            <v>UN</v>
          </cell>
          <cell r="J4006">
            <v>568.70000000000005</v>
          </cell>
          <cell r="K4006" t="str">
            <v>COMPOSICAO</v>
          </cell>
          <cell r="L4006" t="str">
            <v>74007/002</v>
          </cell>
          <cell r="M4006" t="str">
            <v>FORMA TABUAS MADEIRA 3A P/ PECAS CONCRETO ARM, REAPR 2X, INCL MONTAGEM E DESMONTAGEM.</v>
          </cell>
          <cell r="N4006" t="str">
            <v>M2</v>
          </cell>
          <cell r="O4006">
            <v>5.74</v>
          </cell>
          <cell r="P4006">
            <v>44.82</v>
          </cell>
          <cell r="Q4006">
            <v>257.29000000000002</v>
          </cell>
          <cell r="AD4006" t="str">
            <v>DROP</v>
          </cell>
          <cell r="AE4006" t="str">
            <v>DRENAGEM/OBRAS DE CONTENCAO/POCOS DE VISITA E CAIX</v>
          </cell>
          <cell r="AF4006">
            <v>36</v>
          </cell>
          <cell r="AG4006" t="str">
            <v>POCOS DE VISITA/BOCAS DE LOBO/CX. DE PASSAGEM/CX.</v>
          </cell>
          <cell r="AH4006">
            <v>73856</v>
          </cell>
          <cell r="AI4006" t="str">
            <v>BOCA PARA BUEIRO TUBULAR DE CONCRETO SIMPLES</v>
          </cell>
        </row>
        <row r="4007">
          <cell r="G4007" t="str">
            <v>73856/12</v>
          </cell>
          <cell r="H4007" t="str">
            <v>BOCA PARA BUEIRO TRIPLO TUBULAR, DIAMETRO =0,60M, EM CONCRETO CICLOPICO, INCLUINDO FORMAS, ESCAVACAO, REATERRO E MATERIAIS, EXCLUINDO MATERIAL REATERRO JAZIDA E TRANSPORTE.</v>
          </cell>
          <cell r="I4007" t="str">
            <v>UN</v>
          </cell>
          <cell r="J4007">
            <v>953.85</v>
          </cell>
          <cell r="R4007">
            <v>416.09</v>
          </cell>
          <cell r="S4007">
            <v>43.62</v>
          </cell>
          <cell r="T4007">
            <v>535.74</v>
          </cell>
          <cell r="U4007">
            <v>56.16</v>
          </cell>
          <cell r="V4007">
            <v>1.94</v>
          </cell>
          <cell r="W4007">
            <v>0.2</v>
          </cell>
          <cell r="X4007">
            <v>0</v>
          </cell>
          <cell r="Y4007">
            <v>0</v>
          </cell>
          <cell r="Z4007">
            <v>0.06</v>
          </cell>
          <cell r="AA4007">
            <v>0</v>
          </cell>
          <cell r="AB4007" t="str">
            <v>CAIXA REFERENCIAL</v>
          </cell>
          <cell r="AD4007" t="str">
            <v>DROP</v>
          </cell>
          <cell r="AE4007" t="str">
            <v>DRENAGEM/OBRAS DE CONTENCAO/POCOS DE VISITA E CAIX</v>
          </cell>
          <cell r="AF4007">
            <v>36</v>
          </cell>
          <cell r="AG4007" t="str">
            <v>POCOS DE VISITA/BOCAS DE LOBO/CX. DE PASSAGEM/CX.</v>
          </cell>
          <cell r="AH4007">
            <v>73856</v>
          </cell>
          <cell r="AI4007" t="str">
            <v>BOCA PARA BUEIRO TUBULAR DE CONCRETO SIMPLES</v>
          </cell>
        </row>
        <row r="4008">
          <cell r="G4008" t="str">
            <v>73856/12</v>
          </cell>
          <cell r="H4008" t="str">
            <v>BOCA PARA BUEIRO TRIPLO TUBULAR, DIAMETRO =0,60M, EM CONCRETO CICLOPICO, INCLUINDO FORMAS, ESCAVACAO, REATERRO E MATERIAIS, EXCLUINDO MATERIAL REATERRO JAZIDA E TRANSPORTE.</v>
          </cell>
          <cell r="I4008" t="str">
            <v>UN</v>
          </cell>
          <cell r="J4008">
            <v>953.85</v>
          </cell>
          <cell r="K4008" t="str">
            <v>COMPOSICAO</v>
          </cell>
          <cell r="L4008">
            <v>73301</v>
          </cell>
          <cell r="M4008" t="str">
            <v>ESCORAMENTO FORMAS ATE H = 3,30M, COM MADEIRA DE 3A QUALIDADE, NAO APARELHADA, APROVEITAMENTO TABUAS 3X E PRUMOS 4X.</v>
          </cell>
          <cell r="N4008" t="str">
            <v>M3</v>
          </cell>
          <cell r="O4008">
            <v>23.75</v>
          </cell>
          <cell r="P4008">
            <v>7.65</v>
          </cell>
          <cell r="Q4008">
            <v>181.89</v>
          </cell>
          <cell r="AD4008" t="str">
            <v>DROP</v>
          </cell>
          <cell r="AE4008" t="str">
            <v>DRENAGEM/OBRAS DE CONTENCAO/POCOS DE VISITA E CAIX</v>
          </cell>
          <cell r="AF4008">
            <v>36</v>
          </cell>
          <cell r="AG4008" t="str">
            <v>POCOS DE VISITA/BOCAS DE LOBO/CX. DE PASSAGEM/CX.</v>
          </cell>
          <cell r="AH4008">
            <v>73856</v>
          </cell>
          <cell r="AI4008" t="str">
            <v>BOCA PARA BUEIRO TUBULAR DE CONCRETO SIMPLES</v>
          </cell>
        </row>
        <row r="4009">
          <cell r="G4009" t="str">
            <v>73856/12</v>
          </cell>
          <cell r="H4009" t="str">
            <v>BOCA PARA BUEIRO TRIPLO TUBULAR, DIAMETRO =0,60M, EM CONCRETO CICLOPICO, INCLUINDO FORMAS, ESCAVACAO, REATERRO E MATERIAIS, EXCLUINDO MATERIAL REATERRO JAZIDA E TRANSPORTE.</v>
          </cell>
          <cell r="I4009" t="str">
            <v>UN</v>
          </cell>
          <cell r="J4009">
            <v>953.85</v>
          </cell>
          <cell r="K4009" t="str">
            <v>COMPOSICAO</v>
          </cell>
          <cell r="L4009">
            <v>73361</v>
          </cell>
          <cell r="M4009" t="str">
            <v>CONCRETO CICLOPICO FCK=10MPA 30% PEDRA DE MAO INCLUSIVE LANCAMENTO</v>
          </cell>
          <cell r="N4009" t="str">
            <v>M3</v>
          </cell>
          <cell r="O4009">
            <v>1.242</v>
          </cell>
          <cell r="P4009">
            <v>267.74</v>
          </cell>
          <cell r="Q4009">
            <v>332.53</v>
          </cell>
          <cell r="AD4009" t="str">
            <v>DROP</v>
          </cell>
          <cell r="AE4009" t="str">
            <v>DRENAGEM/OBRAS DE CONTENCAO/POCOS DE VISITA E CAIX</v>
          </cell>
          <cell r="AF4009">
            <v>36</v>
          </cell>
          <cell r="AG4009" t="str">
            <v>POCOS DE VISITA/BOCAS DE LOBO/CX. DE PASSAGEM/CX.</v>
          </cell>
          <cell r="AH4009">
            <v>73856</v>
          </cell>
          <cell r="AI4009" t="str">
            <v>BOCA PARA BUEIRO TUBULAR DE CONCRETO SIMPLES</v>
          </cell>
        </row>
        <row r="4010">
          <cell r="G4010" t="str">
            <v>73856/12</v>
          </cell>
          <cell r="H4010" t="str">
            <v>BOCA PARA BUEIRO TRIPLO TUBULAR, DIAMETRO =0,60M, EM CONCRETO CICLOPICO, INCLUINDO FORMAS, ESCAVACAO, REATERRO E MATERIAIS, EXCLUINDO MATERIAL REATERRO JAZIDA E TRANSPORTE.</v>
          </cell>
          <cell r="I4010" t="str">
            <v>UN</v>
          </cell>
          <cell r="J4010">
            <v>953.85</v>
          </cell>
          <cell r="K4010" t="str">
            <v>COMPOSICAO</v>
          </cell>
          <cell r="L4010" t="str">
            <v>73965/010</v>
          </cell>
          <cell r="M4010" t="str">
            <v>ESCAVACAO MANUAL DE VALA EM  MATERIAL DE 1A CATEGORIA ATE 1,5M EXCLUINDO ESGOTAMENTO / ESCORAMENTO</v>
          </cell>
          <cell r="N4010" t="str">
            <v>M3</v>
          </cell>
          <cell r="O4010">
            <v>1.3120000000000001</v>
          </cell>
          <cell r="P4010">
            <v>26.06</v>
          </cell>
          <cell r="Q4010">
            <v>34.200000000000003</v>
          </cell>
          <cell r="AD4010" t="str">
            <v>DROP</v>
          </cell>
          <cell r="AE4010" t="str">
            <v>DRENAGEM/OBRAS DE CONTENCAO/POCOS DE VISITA E CAIX</v>
          </cell>
          <cell r="AF4010">
            <v>36</v>
          </cell>
          <cell r="AG4010" t="str">
            <v>POCOS DE VISITA/BOCAS DE LOBO/CX. DE PASSAGEM/CX.</v>
          </cell>
          <cell r="AH4010">
            <v>73856</v>
          </cell>
          <cell r="AI4010" t="str">
            <v>BOCA PARA BUEIRO TUBULAR DE CONCRETO SIMPLES</v>
          </cell>
        </row>
        <row r="4011">
          <cell r="G4011" t="str">
            <v>73856/12</v>
          </cell>
          <cell r="H4011" t="str">
            <v>BOCA PARA BUEIRO TRIPLO TUBULAR, DIAMETRO =0,60M, EM CONCRETO CICLOPICO, INCLUINDO FORMAS, ESCAVACAO, REATERRO E MATERIAIS, EXCLUINDO MATERIAL REATERRO JAZIDA E TRANSPORTE.</v>
          </cell>
          <cell r="I4011" t="str">
            <v>UN</v>
          </cell>
          <cell r="J4011">
            <v>953.85</v>
          </cell>
          <cell r="K4011" t="str">
            <v>COMPOSICAO</v>
          </cell>
          <cell r="L4011" t="str">
            <v>74007/002</v>
          </cell>
          <cell r="M4011" t="str">
            <v>FORMA TABUAS MADEIRA 3A P/ PECAS CONCRETO ARM, REAPR 2X, INCL MONTAGEM E DESMONTAGEM.</v>
          </cell>
          <cell r="N4011" t="str">
            <v>M2</v>
          </cell>
          <cell r="O4011">
            <v>9.0399999999999991</v>
          </cell>
          <cell r="P4011">
            <v>44.82</v>
          </cell>
          <cell r="Q4011">
            <v>405.21</v>
          </cell>
          <cell r="AD4011" t="str">
            <v>DROP</v>
          </cell>
          <cell r="AE4011" t="str">
            <v>DRENAGEM/OBRAS DE CONTENCAO/POCOS DE VISITA E CAIX</v>
          </cell>
          <cell r="AF4011">
            <v>36</v>
          </cell>
          <cell r="AG4011" t="str">
            <v>POCOS DE VISITA/BOCAS DE LOBO/CX. DE PASSAGEM/CX.</v>
          </cell>
          <cell r="AH4011">
            <v>73856</v>
          </cell>
          <cell r="AI4011" t="str">
            <v>BOCA PARA BUEIRO TUBULAR DE CONCRETO SIMPLES</v>
          </cell>
        </row>
        <row r="4012">
          <cell r="G4012" t="str">
            <v>73856/13</v>
          </cell>
          <cell r="H4012" t="str">
            <v>BOCA PARA BUEIRO TRIPLO TUBULAR, DIAMETRO =0,80M, EM CONCRETO CICLOPICO, INCLUINDO FORMAS, ESCAVACAO, REATERRO E MATERIAIS, EXCLUINDO MATERIAL REATERRO JAZIDA E TRANSPORTE.</v>
          </cell>
          <cell r="I4012" t="str">
            <v>UN</v>
          </cell>
          <cell r="J4012">
            <v>1448.65</v>
          </cell>
          <cell r="R4012">
            <v>628.58000000000004</v>
          </cell>
          <cell r="S4012">
            <v>43.39</v>
          </cell>
          <cell r="T4012">
            <v>816.77</v>
          </cell>
          <cell r="U4012">
            <v>56.38</v>
          </cell>
          <cell r="V4012">
            <v>3.17</v>
          </cell>
          <cell r="W4012">
            <v>0.21</v>
          </cell>
          <cell r="X4012">
            <v>0</v>
          </cell>
          <cell r="Y4012">
            <v>0</v>
          </cell>
          <cell r="Z4012">
            <v>0.11</v>
          </cell>
          <cell r="AA4012">
            <v>0</v>
          </cell>
          <cell r="AB4012" t="str">
            <v>CAIXA REFERENCIAL</v>
          </cell>
          <cell r="AD4012" t="str">
            <v>DROP</v>
          </cell>
          <cell r="AE4012" t="str">
            <v>DRENAGEM/OBRAS DE CONTENCAO/POCOS DE VISITA E CAIX</v>
          </cell>
          <cell r="AF4012">
            <v>36</v>
          </cell>
          <cell r="AG4012" t="str">
            <v>POCOS DE VISITA/BOCAS DE LOBO/CX. DE PASSAGEM/CX.</v>
          </cell>
          <cell r="AH4012">
            <v>73856</v>
          </cell>
          <cell r="AI4012" t="str">
            <v>BOCA PARA BUEIRO TUBULAR DE CONCRETO SIMPLES</v>
          </cell>
        </row>
        <row r="4013">
          <cell r="G4013" t="str">
            <v>73856/13</v>
          </cell>
          <cell r="H4013" t="str">
            <v>BOCA PARA BUEIRO TRIPLO TUBULAR, DIAMETRO =0,80M, EM CONCRETO CICLOPICO, INCLUINDO FORMAS, ESCAVACAO, REATERRO E MATERIAIS, EXCLUINDO MATERIAL REATERRO JAZIDA E TRANSPORTE.</v>
          </cell>
          <cell r="I4013" t="str">
            <v>UN</v>
          </cell>
          <cell r="J4013">
            <v>1448.65</v>
          </cell>
          <cell r="K4013" t="str">
            <v>COMPOSICAO</v>
          </cell>
          <cell r="L4013">
            <v>73301</v>
          </cell>
          <cell r="M4013" t="str">
            <v>ESCORAMENTO FORMAS ATE H = 3,30M, COM MADEIRA DE 3A QUALIDADE, NAO APARELHADA, APROVEITAMENTO TABUAS 3X E PRUMOS 4X.</v>
          </cell>
          <cell r="N4013" t="str">
            <v>M3</v>
          </cell>
          <cell r="O4013">
            <v>35.340000000000003</v>
          </cell>
          <cell r="P4013">
            <v>7.65</v>
          </cell>
          <cell r="Q4013">
            <v>270.64999999999998</v>
          </cell>
          <cell r="AD4013" t="str">
            <v>DROP</v>
          </cell>
          <cell r="AE4013" t="str">
            <v>DRENAGEM/OBRAS DE CONTENCAO/POCOS DE VISITA E CAIX</v>
          </cell>
          <cell r="AF4013">
            <v>36</v>
          </cell>
          <cell r="AG4013" t="str">
            <v>POCOS DE VISITA/BOCAS DE LOBO/CX. DE PASSAGEM/CX.</v>
          </cell>
          <cell r="AH4013">
            <v>73856</v>
          </cell>
          <cell r="AI4013" t="str">
            <v>BOCA PARA BUEIRO TUBULAR DE CONCRETO SIMPLES</v>
          </cell>
        </row>
        <row r="4014">
          <cell r="G4014" t="str">
            <v>73856/13</v>
          </cell>
          <cell r="H4014" t="str">
            <v>BOCA PARA BUEIRO TRIPLO TUBULAR, DIAMETRO =0,80M, EM CONCRETO CICLOPICO, INCLUINDO FORMAS, ESCAVACAO, REATERRO E MATERIAIS, EXCLUINDO MATERIAL REATERRO JAZIDA E TRANSPORTE.</v>
          </cell>
          <cell r="I4014" t="str">
            <v>UN</v>
          </cell>
          <cell r="J4014">
            <v>1448.65</v>
          </cell>
          <cell r="K4014" t="str">
            <v>COMPOSICAO</v>
          </cell>
          <cell r="L4014">
            <v>73361</v>
          </cell>
          <cell r="M4014" t="str">
            <v>CONCRETO CICLOPICO FCK=10MPA 30% PEDRA DE MAO INCLUSIVE LANCAMENTO</v>
          </cell>
          <cell r="N4014" t="str">
            <v>M3</v>
          </cell>
          <cell r="O4014">
            <v>2.0310000000000001</v>
          </cell>
          <cell r="P4014">
            <v>267.74</v>
          </cell>
          <cell r="Q4014">
            <v>543.78</v>
          </cell>
          <cell r="AD4014" t="str">
            <v>DROP</v>
          </cell>
          <cell r="AE4014" t="str">
            <v>DRENAGEM/OBRAS DE CONTENCAO/POCOS DE VISITA E CAIX</v>
          </cell>
          <cell r="AF4014">
            <v>36</v>
          </cell>
          <cell r="AG4014" t="str">
            <v>POCOS DE VISITA/BOCAS DE LOBO/CX. DE PASSAGEM/CX.</v>
          </cell>
          <cell r="AH4014">
            <v>73856</v>
          </cell>
          <cell r="AI4014" t="str">
            <v>BOCA PARA BUEIRO TUBULAR DE CONCRETO SIMPLES</v>
          </cell>
        </row>
        <row r="4015">
          <cell r="G4015" t="str">
            <v>73856/13</v>
          </cell>
          <cell r="H4015" t="str">
            <v>BOCA PARA BUEIRO TRIPLO TUBULAR, DIAMETRO =0,80M, EM CONCRETO CICLOPICO, INCLUINDO FORMAS, ESCAVACAO, REATERRO E MATERIAIS, EXCLUINDO MATERIAL REATERRO JAZIDA E TRANSPORTE.</v>
          </cell>
          <cell r="I4015" t="str">
            <v>UN</v>
          </cell>
          <cell r="J4015">
            <v>1448.65</v>
          </cell>
          <cell r="K4015" t="str">
            <v>COMPOSICAO</v>
          </cell>
          <cell r="L4015" t="str">
            <v>73965/010</v>
          </cell>
          <cell r="M4015" t="str">
            <v>ESCAVACAO MANUAL DE VALA EM  MATERIAL DE 1A CATEGORIA ATE 1,5M EXCLUINDO ESGOTAMENTO / ESCORAMENTO</v>
          </cell>
          <cell r="N4015" t="str">
            <v>M3</v>
          </cell>
          <cell r="O4015">
            <v>1.8719999999999999</v>
          </cell>
          <cell r="P4015">
            <v>26.06</v>
          </cell>
          <cell r="Q4015">
            <v>48.8</v>
          </cell>
          <cell r="AD4015" t="str">
            <v>DROP</v>
          </cell>
          <cell r="AE4015" t="str">
            <v>DRENAGEM/OBRAS DE CONTENCAO/POCOS DE VISITA E CAIX</v>
          </cell>
          <cell r="AF4015">
            <v>36</v>
          </cell>
          <cell r="AG4015" t="str">
            <v>POCOS DE VISITA/BOCAS DE LOBO/CX. DE PASSAGEM/CX.</v>
          </cell>
          <cell r="AH4015">
            <v>73856</v>
          </cell>
          <cell r="AI4015" t="str">
            <v>BOCA PARA BUEIRO TUBULAR DE CONCRETO SIMPLES</v>
          </cell>
        </row>
        <row r="4016">
          <cell r="G4016" t="str">
            <v>73856/13</v>
          </cell>
          <cell r="H4016" t="str">
            <v>BOCA PARA BUEIRO TRIPLO TUBULAR, DIAMETRO =0,80M, EM CONCRETO CICLOPICO, INCLUINDO FORMAS, ESCAVACAO, REATERRO E MATERIAIS, EXCLUINDO MATERIAL REATERRO JAZIDA E TRANSPORTE.</v>
          </cell>
          <cell r="I4016" t="str">
            <v>UN</v>
          </cell>
          <cell r="J4016">
            <v>1448.65</v>
          </cell>
          <cell r="K4016" t="str">
            <v>COMPOSICAO</v>
          </cell>
          <cell r="L4016" t="str">
            <v>74007/002</v>
          </cell>
          <cell r="M4016" t="str">
            <v>FORMA TABUAS MADEIRA 3A P/ PECAS CONCRETO ARM, REAPR 2X, INCL MONTAGEM E DESMONTAGEM.</v>
          </cell>
          <cell r="N4016" t="str">
            <v>M2</v>
          </cell>
          <cell r="O4016">
            <v>13.06</v>
          </cell>
          <cell r="P4016">
            <v>44.82</v>
          </cell>
          <cell r="Q4016">
            <v>585.41</v>
          </cell>
          <cell r="AD4016" t="str">
            <v>DROP</v>
          </cell>
          <cell r="AE4016" t="str">
            <v>DRENAGEM/OBRAS DE CONTENCAO/POCOS DE VISITA E CAIX</v>
          </cell>
          <cell r="AF4016">
            <v>36</v>
          </cell>
          <cell r="AG4016" t="str">
            <v>POCOS DE VISITA/BOCAS DE LOBO/CX. DE PASSAGEM/CX.</v>
          </cell>
          <cell r="AH4016">
            <v>73856</v>
          </cell>
          <cell r="AI4016" t="str">
            <v>BOCA PARA BUEIRO TUBULAR DE CONCRETO SIMPLES</v>
          </cell>
        </row>
        <row r="4017">
          <cell r="G4017" t="str">
            <v>73856/14</v>
          </cell>
          <cell r="H4017" t="str">
            <v>BOCA PARA BUEIRO TRIPLO TUBULAR, DIAMETRO =1,00M, EM CONCRETO CICLOPICO, INCLUINDO FORMAS, ESCAVACAO, REATERRO E MATERIAIS, EXCLUINDO MATERIAL REATERRO JAZIDA E TRANSPORTE.</v>
          </cell>
          <cell r="I4017" t="str">
            <v>UN</v>
          </cell>
          <cell r="J4017">
            <v>2059.0100000000002</v>
          </cell>
          <cell r="R4017">
            <v>889.68</v>
          </cell>
          <cell r="S4017">
            <v>43.2</v>
          </cell>
          <cell r="T4017">
            <v>1164.3800000000001</v>
          </cell>
          <cell r="U4017">
            <v>56.55</v>
          </cell>
          <cell r="V4017">
            <v>4.7699999999999996</v>
          </cell>
          <cell r="W4017">
            <v>0.23</v>
          </cell>
          <cell r="X4017">
            <v>0</v>
          </cell>
          <cell r="Y4017">
            <v>0</v>
          </cell>
          <cell r="Z4017">
            <v>0.17</v>
          </cell>
          <cell r="AA4017">
            <v>0</v>
          </cell>
          <cell r="AB4017" t="str">
            <v>CAIXA REFERENCIAL</v>
          </cell>
          <cell r="AD4017" t="str">
            <v>DROP</v>
          </cell>
          <cell r="AE4017" t="str">
            <v>DRENAGEM/OBRAS DE CONTENCAO/POCOS DE VISITA E CAIX</v>
          </cell>
          <cell r="AF4017">
            <v>36</v>
          </cell>
          <cell r="AG4017" t="str">
            <v>POCOS DE VISITA/BOCAS DE LOBO/CX. DE PASSAGEM/CX.</v>
          </cell>
          <cell r="AH4017">
            <v>73856</v>
          </cell>
          <cell r="AI4017" t="str">
            <v>BOCA PARA BUEIRO TUBULAR DE CONCRETO SIMPLES</v>
          </cell>
        </row>
        <row r="4018">
          <cell r="G4018" t="str">
            <v>73856/14</v>
          </cell>
          <cell r="H4018" t="str">
            <v>BOCA PARA BUEIRO TRIPLO TUBULAR, DIAMETRO =1,00M, EM CONCRETO CICLOPICO, INCLUINDO FORMAS, ESCAVACAO, REATERRO E MATERIAIS, EXCLUINDO MATERIAL REATERRO JAZIDA E TRANSPORTE.</v>
          </cell>
          <cell r="I4018" t="str">
            <v>UN</v>
          </cell>
          <cell r="J4018">
            <v>2059.0100000000002</v>
          </cell>
          <cell r="K4018" t="str">
            <v>COMPOSICAO</v>
          </cell>
          <cell r="L4018">
            <v>73301</v>
          </cell>
          <cell r="M4018" t="str">
            <v>ESCORAMENTO FORMAS ATE H = 3,30M, COM MADEIRA DE 3A QUALIDADE, NAO APARELHADA, APROVEITAMENTO TABUAS 3X E PRUMOS 4X.</v>
          </cell>
          <cell r="N4018" t="str">
            <v>M3</v>
          </cell>
          <cell r="O4018">
            <v>49.22</v>
          </cell>
          <cell r="P4018">
            <v>7.65</v>
          </cell>
          <cell r="Q4018">
            <v>376.95</v>
          </cell>
          <cell r="AD4018" t="str">
            <v>DROP</v>
          </cell>
          <cell r="AE4018" t="str">
            <v>DRENAGEM/OBRAS DE CONTENCAO/POCOS DE VISITA E CAIX</v>
          </cell>
          <cell r="AF4018">
            <v>36</v>
          </cell>
          <cell r="AG4018" t="str">
            <v>POCOS DE VISITA/BOCAS DE LOBO/CX. DE PASSAGEM/CX.</v>
          </cell>
          <cell r="AH4018">
            <v>73856</v>
          </cell>
          <cell r="AI4018" t="str">
            <v>BOCA PARA BUEIRO TUBULAR DE CONCRETO SIMPLES</v>
          </cell>
        </row>
        <row r="4019">
          <cell r="G4019" t="str">
            <v>73856/14</v>
          </cell>
          <cell r="H4019" t="str">
            <v>BOCA PARA BUEIRO TRIPLO TUBULAR, DIAMETRO =1,00M, EM CONCRETO CICLOPICO, INCLUINDO FORMAS, ESCAVACAO, REATERRO E MATERIAIS, EXCLUINDO MATERIAL REATERRO JAZIDA E TRANSPORTE.</v>
          </cell>
          <cell r="I4019" t="str">
            <v>UN</v>
          </cell>
          <cell r="J4019">
            <v>2059.0100000000002</v>
          </cell>
          <cell r="K4019" t="str">
            <v>COMPOSICAO</v>
          </cell>
          <cell r="L4019">
            <v>73361</v>
          </cell>
          <cell r="M4019" t="str">
            <v>CONCRETO CICLOPICO FCK=10MPA 30% PEDRA DE MAO INCLUSIVE LANCAMENTO</v>
          </cell>
          <cell r="N4019" t="str">
            <v>M3</v>
          </cell>
          <cell r="O4019">
            <v>3.056</v>
          </cell>
          <cell r="P4019">
            <v>267.74</v>
          </cell>
          <cell r="Q4019">
            <v>818.21</v>
          </cell>
          <cell r="AD4019" t="str">
            <v>DROP</v>
          </cell>
          <cell r="AE4019" t="str">
            <v>DRENAGEM/OBRAS DE CONTENCAO/POCOS DE VISITA E CAIX</v>
          </cell>
          <cell r="AF4019">
            <v>36</v>
          </cell>
          <cell r="AG4019" t="str">
            <v>POCOS DE VISITA/BOCAS DE LOBO/CX. DE PASSAGEM/CX.</v>
          </cell>
          <cell r="AH4019">
            <v>73856</v>
          </cell>
          <cell r="AI4019" t="str">
            <v>BOCA PARA BUEIRO TUBULAR DE CONCRETO SIMPLES</v>
          </cell>
        </row>
        <row r="4020">
          <cell r="G4020" t="str">
            <v>73856/14</v>
          </cell>
          <cell r="H4020" t="str">
            <v>BOCA PARA BUEIRO TRIPLO TUBULAR, DIAMETRO =1,00M, EM CONCRETO CICLOPICO, INCLUINDO FORMAS, ESCAVACAO, REATERRO E MATERIAIS, EXCLUINDO MATERIAL REATERRO JAZIDA E TRANSPORTE.</v>
          </cell>
          <cell r="I4020" t="str">
            <v>UN</v>
          </cell>
          <cell r="J4020">
            <v>2059.0100000000002</v>
          </cell>
          <cell r="K4020" t="str">
            <v>COMPOSICAO</v>
          </cell>
          <cell r="L4020" t="str">
            <v>73965/010</v>
          </cell>
          <cell r="M4020" t="str">
            <v>ESCAVACAO MANUAL DE VALA EM  MATERIAL DE 1A CATEGORIA ATE 1,5M EXCLUINDO ESGOTAMENTO / ESCORAMENTO</v>
          </cell>
          <cell r="N4020" t="str">
            <v>M3</v>
          </cell>
          <cell r="O4020">
            <v>2.5300000000000002</v>
          </cell>
          <cell r="P4020">
            <v>26.06</v>
          </cell>
          <cell r="Q4020">
            <v>65.95</v>
          </cell>
          <cell r="AD4020" t="str">
            <v>DROP</v>
          </cell>
          <cell r="AE4020" t="str">
            <v>DRENAGEM/OBRAS DE CONTENCAO/POCOS DE VISITA E CAIX</v>
          </cell>
          <cell r="AF4020">
            <v>36</v>
          </cell>
          <cell r="AG4020" t="str">
            <v>POCOS DE VISITA/BOCAS DE LOBO/CX. DE PASSAGEM/CX.</v>
          </cell>
          <cell r="AH4020">
            <v>73856</v>
          </cell>
          <cell r="AI4020" t="str">
            <v>BOCA PARA BUEIRO TUBULAR DE CONCRETO SIMPLES</v>
          </cell>
        </row>
        <row r="4021">
          <cell r="G4021" t="str">
            <v>73856/14</v>
          </cell>
          <cell r="H4021" t="str">
            <v>BOCA PARA BUEIRO TRIPLO TUBULAR, DIAMETRO =1,00M, EM CONCRETO CICLOPICO, INCLUINDO FORMAS, ESCAVACAO, REATERRO E MATERIAIS, EXCLUINDO MATERIAL REATERRO JAZIDA E TRANSPORTE.</v>
          </cell>
          <cell r="I4021" t="str">
            <v>UN</v>
          </cell>
          <cell r="J4021">
            <v>2059.0100000000002</v>
          </cell>
          <cell r="K4021" t="str">
            <v>COMPOSICAO</v>
          </cell>
          <cell r="L4021" t="str">
            <v>74007/002</v>
          </cell>
          <cell r="M4021" t="str">
            <v>FORMA TABUAS MADEIRA 3A P/ PECAS CONCRETO ARM, REAPR 2X, INCL MONTAGEM E DESMONTAGEM.</v>
          </cell>
          <cell r="N4021" t="str">
            <v>M2</v>
          </cell>
          <cell r="O4021">
            <v>17.8</v>
          </cell>
          <cell r="P4021">
            <v>44.82</v>
          </cell>
          <cell r="Q4021">
            <v>797.88</v>
          </cell>
          <cell r="AD4021" t="str">
            <v>DROP</v>
          </cell>
          <cell r="AE4021" t="str">
            <v>DRENAGEM/OBRAS DE CONTENCAO/POCOS DE VISITA E CAIX</v>
          </cell>
          <cell r="AF4021">
            <v>36</v>
          </cell>
          <cell r="AG4021" t="str">
            <v>POCOS DE VISITA/BOCAS DE LOBO/CX. DE PASSAGEM/CX.</v>
          </cell>
          <cell r="AH4021">
            <v>73856</v>
          </cell>
          <cell r="AI4021" t="str">
            <v>BOCA PARA BUEIRO TUBULAR DE CONCRETO SIMPLES</v>
          </cell>
        </row>
        <row r="4022">
          <cell r="G4022" t="str">
            <v>73856/15</v>
          </cell>
          <cell r="H4022" t="str">
            <v>BOCA PARA BUEIRO TRIPLO TUBULAR, DIAMETRO =1,20M, EM CONCRETO CICLOPICO, INCLUINDO FORMAS, ESCAVACAO, REATERRO E MATERIAIS, EXCLUINDO MATERIAL REATERRO JAZIDA E TRANSPORTE.</v>
          </cell>
          <cell r="I4022" t="str">
            <v>UN</v>
          </cell>
          <cell r="J4022">
            <v>2790.62</v>
          </cell>
          <cell r="R4022">
            <v>1201.5999999999999</v>
          </cell>
          <cell r="S4022">
            <v>43.05</v>
          </cell>
          <cell r="T4022">
            <v>1581.99</v>
          </cell>
          <cell r="U4022">
            <v>56.68</v>
          </cell>
          <cell r="V4022">
            <v>6.77</v>
          </cell>
          <cell r="W4022">
            <v>0.24</v>
          </cell>
          <cell r="X4022">
            <v>0</v>
          </cell>
          <cell r="Y4022">
            <v>0</v>
          </cell>
          <cell r="Z4022">
            <v>0.24</v>
          </cell>
          <cell r="AA4022">
            <v>0</v>
          </cell>
          <cell r="AB4022" t="str">
            <v>CAIXA REFERENCIAL</v>
          </cell>
          <cell r="AD4022" t="str">
            <v>DROP</v>
          </cell>
          <cell r="AE4022" t="str">
            <v>DRENAGEM/OBRAS DE CONTENCAO/POCOS DE VISITA E CAIX</v>
          </cell>
          <cell r="AF4022">
            <v>36</v>
          </cell>
          <cell r="AG4022" t="str">
            <v>POCOS DE VISITA/BOCAS DE LOBO/CX. DE PASSAGEM/CX.</v>
          </cell>
          <cell r="AH4022">
            <v>73856</v>
          </cell>
          <cell r="AI4022" t="str">
            <v>BOCA PARA BUEIRO TUBULAR DE CONCRETO SIMPLES</v>
          </cell>
        </row>
        <row r="4023">
          <cell r="G4023" t="str">
            <v>73856/15</v>
          </cell>
          <cell r="H4023" t="str">
            <v>BOCA PARA BUEIRO TRIPLO TUBULAR, DIAMETRO =1,20M, EM CONCRETO CICLOPICO, INCLUINDO FORMAS, ESCAVACAO, REATERRO E MATERIAIS, EXCLUINDO MATERIAL REATERRO JAZIDA E TRANSPORTE.</v>
          </cell>
          <cell r="I4023" t="str">
            <v>UN</v>
          </cell>
          <cell r="J4023">
            <v>2790.62</v>
          </cell>
          <cell r="K4023" t="str">
            <v>COMPOSICAO</v>
          </cell>
          <cell r="L4023">
            <v>73301</v>
          </cell>
          <cell r="M4023" t="str">
            <v>ESCORAMENTO FORMAS ATE H = 3,30M, COM MADEIRA DE 3A QUALIDADE, NAO APARELHADA, APROVEITAMENTO TABUAS 3X E PRUMOS 4X.</v>
          </cell>
          <cell r="N4023" t="str">
            <v>M3</v>
          </cell>
          <cell r="O4023">
            <v>65.400000000000006</v>
          </cell>
          <cell r="P4023">
            <v>7.65</v>
          </cell>
          <cell r="Q4023">
            <v>500.87</v>
          </cell>
          <cell r="AD4023" t="str">
            <v>DROP</v>
          </cell>
          <cell r="AE4023" t="str">
            <v>DRENAGEM/OBRAS DE CONTENCAO/POCOS DE VISITA E CAIX</v>
          </cell>
          <cell r="AF4023">
            <v>36</v>
          </cell>
          <cell r="AG4023" t="str">
            <v>POCOS DE VISITA/BOCAS DE LOBO/CX. DE PASSAGEM/CX.</v>
          </cell>
          <cell r="AH4023">
            <v>73856</v>
          </cell>
          <cell r="AI4023" t="str">
            <v>BOCA PARA BUEIRO TUBULAR DE CONCRETO SIMPLES</v>
          </cell>
        </row>
        <row r="4024">
          <cell r="G4024" t="str">
            <v>73856/15</v>
          </cell>
          <cell r="H4024" t="str">
            <v>BOCA PARA BUEIRO TRIPLO TUBULAR, DIAMETRO =1,20M, EM CONCRETO CICLOPICO, INCLUINDO FORMAS, ESCAVACAO, REATERRO E MATERIAIS, EXCLUINDO MATERIAL REATERRO JAZIDA E TRANSPORTE.</v>
          </cell>
          <cell r="I4024" t="str">
            <v>UN</v>
          </cell>
          <cell r="J4024">
            <v>2790.62</v>
          </cell>
          <cell r="K4024" t="str">
            <v>COMPOSICAO</v>
          </cell>
          <cell r="L4024">
            <v>73361</v>
          </cell>
          <cell r="M4024" t="str">
            <v>CONCRETO CICLOPICO FCK=10MPA 30% PEDRA DE MAO INCLUSIVE LANCAMENTO</v>
          </cell>
          <cell r="N4024" t="str">
            <v>M3</v>
          </cell>
          <cell r="O4024">
            <v>4.3380000000000001</v>
          </cell>
          <cell r="P4024">
            <v>267.74</v>
          </cell>
          <cell r="Q4024">
            <v>1161.45</v>
          </cell>
          <cell r="AD4024" t="str">
            <v>DROP</v>
          </cell>
          <cell r="AE4024" t="str">
            <v>DRENAGEM/OBRAS DE CONTENCAO/POCOS DE VISITA E CAIX</v>
          </cell>
          <cell r="AF4024">
            <v>36</v>
          </cell>
          <cell r="AG4024" t="str">
            <v>POCOS DE VISITA/BOCAS DE LOBO/CX. DE PASSAGEM/CX.</v>
          </cell>
          <cell r="AH4024">
            <v>73856</v>
          </cell>
          <cell r="AI4024" t="str">
            <v>BOCA PARA BUEIRO TUBULAR DE CONCRETO SIMPLES</v>
          </cell>
        </row>
        <row r="4025">
          <cell r="G4025" t="str">
            <v>73856/15</v>
          </cell>
          <cell r="H4025" t="str">
            <v>BOCA PARA BUEIRO TRIPLO TUBULAR, DIAMETRO =1,20M, EM CONCRETO CICLOPICO, INCLUINDO FORMAS, ESCAVACAO, REATERRO E MATERIAIS, EXCLUINDO MATERIAL REATERRO JAZIDA E TRANSPORTE.</v>
          </cell>
          <cell r="I4025" t="str">
            <v>UN</v>
          </cell>
          <cell r="J4025">
            <v>2790.62</v>
          </cell>
          <cell r="K4025" t="str">
            <v>COMPOSICAO</v>
          </cell>
          <cell r="L4025" t="str">
            <v>73965/010</v>
          </cell>
          <cell r="M4025" t="str">
            <v>ESCAVACAO MANUAL DE VALA EM  MATERIAL DE 1A CATEGORIA ATE 1,5M EXCLUINDO ESGOTAMENTO / ESCORAMENTO</v>
          </cell>
          <cell r="N4025" t="str">
            <v>M3</v>
          </cell>
          <cell r="O4025">
            <v>3.286</v>
          </cell>
          <cell r="P4025">
            <v>26.06</v>
          </cell>
          <cell r="Q4025">
            <v>85.66</v>
          </cell>
          <cell r="AD4025" t="str">
            <v>DROP</v>
          </cell>
          <cell r="AE4025" t="str">
            <v>DRENAGEM/OBRAS DE CONTENCAO/POCOS DE VISITA E CAIX</v>
          </cell>
          <cell r="AF4025">
            <v>36</v>
          </cell>
          <cell r="AG4025" t="str">
            <v>POCOS DE VISITA/BOCAS DE LOBO/CX. DE PASSAGEM/CX.</v>
          </cell>
          <cell r="AH4025">
            <v>73856</v>
          </cell>
          <cell r="AI4025" t="str">
            <v>BOCA PARA BUEIRO TUBULAR DE CONCRETO SIMPLES</v>
          </cell>
        </row>
        <row r="4026">
          <cell r="G4026" t="str">
            <v>73856/15</v>
          </cell>
          <cell r="H4026" t="str">
            <v>BOCA PARA BUEIRO TRIPLO TUBULAR, DIAMETRO =1,20M, EM CONCRETO CICLOPICO, INCLUINDO FORMAS, ESCAVACAO, REATERRO E MATERIAIS, EXCLUINDO MATERIAL REATERRO JAZIDA E TRANSPORTE.</v>
          </cell>
          <cell r="I4026" t="str">
            <v>UN</v>
          </cell>
          <cell r="J4026">
            <v>2790.62</v>
          </cell>
          <cell r="K4026" t="str">
            <v>COMPOSICAO</v>
          </cell>
          <cell r="L4026" t="str">
            <v>74007/002</v>
          </cell>
          <cell r="M4026" t="str">
            <v>FORMA TABUAS MADEIRA 3A P/ PECAS CONCRETO ARM, REAPR 2X, INCL MONTAGEM E DESMONTAGEM.</v>
          </cell>
          <cell r="N4026" t="str">
            <v>M2</v>
          </cell>
          <cell r="O4026">
            <v>23.26</v>
          </cell>
          <cell r="P4026">
            <v>44.82</v>
          </cell>
          <cell r="Q4026">
            <v>1042.6199999999999</v>
          </cell>
          <cell r="AD4026" t="str">
            <v>DROP</v>
          </cell>
          <cell r="AE4026" t="str">
            <v>DRENAGEM/OBRAS DE CONTENCAO/POCOS DE VISITA E CAIX</v>
          </cell>
          <cell r="AF4026">
            <v>36</v>
          </cell>
          <cell r="AG4026" t="str">
            <v>POCOS DE VISITA/BOCAS DE LOBO/CX. DE PASSAGEM/CX.</v>
          </cell>
          <cell r="AH4026">
            <v>73856</v>
          </cell>
          <cell r="AI4026" t="str">
            <v>BOCA PARA BUEIRO TUBULAR DE CONCRETO SIMPLES</v>
          </cell>
        </row>
        <row r="4027">
          <cell r="G4027" t="str">
            <v>73950/1</v>
          </cell>
          <cell r="H4027" t="str">
            <v>CAIXA TIPO BOCA LOBO 30X90X90CM, EM ALV TIJ MACICO 1 VEZ, REVESTIDA  COM ARGAMASSA 1:4 CIMENTO:AREIA, SOBRE BASE DE CONCRETO SIMPLES FCK=10MPA, COM GRELHA FOFO 135KG, INCLUINDO ESCAVACAO E REATERRO.</v>
          </cell>
          <cell r="I4027" t="str">
            <v>UN</v>
          </cell>
          <cell r="J4027">
            <v>968.16</v>
          </cell>
          <cell r="R4027">
            <v>295.95</v>
          </cell>
          <cell r="S4027">
            <v>30.56</v>
          </cell>
          <cell r="T4027">
            <v>671.59</v>
          </cell>
          <cell r="U4027">
            <v>69.36</v>
          </cell>
          <cell r="V4027">
            <v>0.61</v>
          </cell>
          <cell r="W4027">
            <v>0.06</v>
          </cell>
          <cell r="X4027">
            <v>0</v>
          </cell>
          <cell r="Y4027">
            <v>0</v>
          </cell>
          <cell r="Z4027">
            <v>0</v>
          </cell>
          <cell r="AA4027">
            <v>0</v>
          </cell>
          <cell r="AB4027" t="str">
            <v>CAIXA REFERENCIAL</v>
          </cell>
          <cell r="AD4027" t="str">
            <v>DROP</v>
          </cell>
          <cell r="AE4027" t="str">
            <v>DRENAGEM/OBRAS DE CONTENCAO/POCOS DE VISITA E CAIX</v>
          </cell>
          <cell r="AF4027">
            <v>36</v>
          </cell>
          <cell r="AG4027" t="str">
            <v>POCOS DE VISITA/BOCAS DE LOBO/CX. DE PASSAGEM/CX.</v>
          </cell>
          <cell r="AH4027">
            <v>73950</v>
          </cell>
          <cell r="AI4027" t="str">
            <v>CAIXA RALO "BOCA DE LOBO" EM ALVENARIA C/GRELHA FERRO</v>
          </cell>
        </row>
        <row r="4028">
          <cell r="G4028" t="str">
            <v>73950/1</v>
          </cell>
          <cell r="H4028" t="str">
            <v>CAIXA TIPO BOCA LOBO 30X90X90CM, EM ALV TIJ MACICO 1 VEZ, REVESTIDA  COM ARGAMASSA 1:4 CIMENTO:AREIA, SOBRE BASE DE CONCRETO SIMPLES FCK=10MPA, COM GRELHA FOFO 135KG, INCLUINDO ESCAVACAO E REATERRO.</v>
          </cell>
          <cell r="I4028" t="str">
            <v>UN</v>
          </cell>
          <cell r="J4028">
            <v>968.16</v>
          </cell>
          <cell r="K4028" t="str">
            <v>COMPOSICAO</v>
          </cell>
          <cell r="L4028">
            <v>6042</v>
          </cell>
          <cell r="M4028" t="str">
            <v>CONCRETO NAO ESTRUTURAL, CONSUMO 210KG/M3, PREPARO COM BETONEIRA, SEM LANCAMENTO</v>
          </cell>
          <cell r="N4028" t="str">
            <v>M3</v>
          </cell>
          <cell r="O4028">
            <v>0.2</v>
          </cell>
          <cell r="P4028">
            <v>237.16</v>
          </cell>
          <cell r="Q4028">
            <v>47.43</v>
          </cell>
          <cell r="AD4028" t="str">
            <v>DROP</v>
          </cell>
          <cell r="AE4028" t="str">
            <v>DRENAGEM/OBRAS DE CONTENCAO/POCOS DE VISITA E CAIX</v>
          </cell>
          <cell r="AF4028">
            <v>36</v>
          </cell>
          <cell r="AG4028" t="str">
            <v>POCOS DE VISITA/BOCAS DE LOBO/CX. DE PASSAGEM/CX.</v>
          </cell>
          <cell r="AH4028">
            <v>73950</v>
          </cell>
          <cell r="AI4028" t="str">
            <v>CAIXA RALO "BOCA DE LOBO" EM ALVENARIA C/GRELHA FERRO</v>
          </cell>
        </row>
        <row r="4029">
          <cell r="G4029" t="str">
            <v>73950/1</v>
          </cell>
          <cell r="H4029" t="str">
            <v>CAIXA TIPO BOCA LOBO 30X90X90CM, EM ALV TIJ MACICO 1 VEZ, REVESTIDA  COM ARGAMASSA 1:4 CIMENTO:AREIA, SOBRE BASE DE CONCRETO SIMPLES FCK=10MPA, COM GRELHA FOFO 135KG, INCLUINDO ESCAVACAO E REATERRO.</v>
          </cell>
          <cell r="I4029" t="str">
            <v>UN</v>
          </cell>
          <cell r="J4029">
            <v>968.16</v>
          </cell>
          <cell r="K4029" t="str">
            <v>COMPOSICAO</v>
          </cell>
          <cell r="L4029">
            <v>6045</v>
          </cell>
          <cell r="M4029" t="str">
            <v>CONCRETO FCK=15MPA, PREPARO COM BETONEIRA, SEM LANCAMENTO</v>
          </cell>
          <cell r="N4029" t="str">
            <v>M3</v>
          </cell>
          <cell r="O4029">
            <v>0.08</v>
          </cell>
          <cell r="P4029">
            <v>293.7</v>
          </cell>
          <cell r="Q4029">
            <v>23.49</v>
          </cell>
          <cell r="AD4029" t="str">
            <v>DROP</v>
          </cell>
          <cell r="AE4029" t="str">
            <v>DRENAGEM/OBRAS DE CONTENCAO/POCOS DE VISITA E CAIX</v>
          </cell>
          <cell r="AF4029">
            <v>36</v>
          </cell>
          <cell r="AG4029" t="str">
            <v>POCOS DE VISITA/BOCAS DE LOBO/CX. DE PASSAGEM/CX.</v>
          </cell>
          <cell r="AH4029">
            <v>73950</v>
          </cell>
          <cell r="AI4029" t="str">
            <v>CAIXA RALO "BOCA DE LOBO" EM ALVENARIA C/GRELHA FERRO</v>
          </cell>
        </row>
        <row r="4030">
          <cell r="G4030" t="str">
            <v>73950/1</v>
          </cell>
          <cell r="H4030" t="str">
            <v>CAIXA TIPO BOCA LOBO 30X90X90CM, EM ALV TIJ MACICO 1 VEZ, REVESTIDA  COM ARGAMASSA 1:4 CIMENTO:AREIA, SOBRE BASE DE CONCRETO SIMPLES FCK=10MPA, COM GRELHA FOFO 135KG, INCLUINDO ESCAVACAO E REATERRO.</v>
          </cell>
          <cell r="I4030" t="str">
            <v>UN</v>
          </cell>
          <cell r="J4030">
            <v>968.16</v>
          </cell>
          <cell r="K4030" t="str">
            <v>COMPOSICAO</v>
          </cell>
          <cell r="L4030">
            <v>73423</v>
          </cell>
          <cell r="M4030" t="str">
            <v>ALVENARIA TIJOLO MACICO 7X10X20CM CIM/SB/AR 1:2:2 PROF=80A160CM 1 VEZ P/CAIXAS ENTERRADAS</v>
          </cell>
          <cell r="N4030" t="str">
            <v>M2</v>
          </cell>
          <cell r="O4030">
            <v>2.88</v>
          </cell>
          <cell r="P4030">
            <v>147.09</v>
          </cell>
          <cell r="Q4030">
            <v>423.64</v>
          </cell>
          <cell r="AD4030" t="str">
            <v>DROP</v>
          </cell>
          <cell r="AE4030" t="str">
            <v>DRENAGEM/OBRAS DE CONTENCAO/POCOS DE VISITA E CAIX</v>
          </cell>
          <cell r="AF4030">
            <v>36</v>
          </cell>
          <cell r="AG4030" t="str">
            <v>POCOS DE VISITA/BOCAS DE LOBO/CX. DE PASSAGEM/CX.</v>
          </cell>
          <cell r="AH4030">
            <v>73950</v>
          </cell>
          <cell r="AI4030" t="str">
            <v>CAIXA RALO "BOCA DE LOBO" EM ALVENARIA C/GRELHA FERRO</v>
          </cell>
        </row>
        <row r="4031">
          <cell r="G4031" t="str">
            <v>73950/1</v>
          </cell>
          <cell r="H4031" t="str">
            <v>CAIXA TIPO BOCA LOBO 30X90X90CM, EM ALV TIJ MACICO 1 VEZ, REVESTIDA  COM ARGAMASSA 1:4 CIMENTO:AREIA, SOBRE BASE DE CONCRETO SIMPLES FCK=10MPA, COM GRELHA FOFO 135KG, INCLUINDO ESCAVACAO E REATERRO.</v>
          </cell>
          <cell r="I4031" t="str">
            <v>UN</v>
          </cell>
          <cell r="J4031">
            <v>968.16</v>
          </cell>
          <cell r="K4031" t="str">
            <v>COMPOSICAO</v>
          </cell>
          <cell r="L4031" t="str">
            <v>74157/003</v>
          </cell>
          <cell r="M4031" t="str">
            <v>LANCAMENTO/APLICACAO MANUAL DE CONCRETO EM ESTRUTURAS</v>
          </cell>
          <cell r="N4031" t="str">
            <v>M3</v>
          </cell>
          <cell r="O4031">
            <v>0.27999999999999997</v>
          </cell>
          <cell r="P4031">
            <v>116.74</v>
          </cell>
          <cell r="Q4031">
            <v>32.68</v>
          </cell>
          <cell r="AD4031" t="str">
            <v>DROP</v>
          </cell>
          <cell r="AE4031" t="str">
            <v>DRENAGEM/OBRAS DE CONTENCAO/POCOS DE VISITA E CAIX</v>
          </cell>
          <cell r="AF4031">
            <v>36</v>
          </cell>
          <cell r="AG4031" t="str">
            <v>POCOS DE VISITA/BOCAS DE LOBO/CX. DE PASSAGEM/CX.</v>
          </cell>
          <cell r="AH4031">
            <v>73950</v>
          </cell>
          <cell r="AI4031" t="str">
            <v>CAIXA RALO "BOCA DE LOBO" EM ALVENARIA C/GRELHA FERRO</v>
          </cell>
        </row>
        <row r="4032">
          <cell r="G4032" t="str">
            <v>73950/1</v>
          </cell>
          <cell r="H4032" t="str">
            <v>CAIXA TIPO BOCA LOBO 30X90X90CM, EM ALV TIJ MACICO 1 VEZ, REVESTIDA  COM ARGAMASSA 1:4 CIMENTO:AREIA, SOBRE BASE DE CONCRETO SIMPLES FCK=10MPA, COM GRELHA FOFO 135KG, INCLUINDO ESCAVACAO E REATERRO.</v>
          </cell>
          <cell r="I4032" t="str">
            <v>UN</v>
          </cell>
          <cell r="J4032">
            <v>968.16</v>
          </cell>
          <cell r="K4032" t="str">
            <v>INSUMO</v>
          </cell>
          <cell r="L4032">
            <v>22</v>
          </cell>
          <cell r="M4032" t="str">
            <v>ACO CA-25 1/4" (6,35 MM)</v>
          </cell>
          <cell r="N4032" t="str">
            <v>KG</v>
          </cell>
          <cell r="O4032">
            <v>1.65</v>
          </cell>
          <cell r="P4032">
            <v>3.92</v>
          </cell>
          <cell r="Q4032">
            <v>6.47</v>
          </cell>
          <cell r="AD4032" t="str">
            <v>DROP</v>
          </cell>
          <cell r="AE4032" t="str">
            <v>DRENAGEM/OBRAS DE CONTENCAO/POCOS DE VISITA E CAIX</v>
          </cell>
          <cell r="AF4032">
            <v>36</v>
          </cell>
          <cell r="AG4032" t="str">
            <v>POCOS DE VISITA/BOCAS DE LOBO/CX. DE PASSAGEM/CX.</v>
          </cell>
          <cell r="AH4032">
            <v>73950</v>
          </cell>
          <cell r="AI4032" t="str">
            <v>CAIXA RALO "BOCA DE LOBO" EM ALVENARIA C/GRELHA FERRO</v>
          </cell>
        </row>
        <row r="4033">
          <cell r="G4033" t="str">
            <v>73950/1</v>
          </cell>
          <cell r="H4033" t="str">
            <v>CAIXA TIPO BOCA LOBO 30X90X90CM, EM ALV TIJ MACICO 1 VEZ, REVESTIDA  COM ARGAMASSA 1:4 CIMENTO:AREIA, SOBRE BASE DE CONCRETO SIMPLES FCK=10MPA, COM GRELHA FOFO 135KG, INCLUINDO ESCAVACAO E REATERRO.</v>
          </cell>
          <cell r="I4033" t="str">
            <v>UN</v>
          </cell>
          <cell r="J4033">
            <v>968.16</v>
          </cell>
          <cell r="K4033" t="str">
            <v>INSUMO</v>
          </cell>
          <cell r="L4033">
            <v>23</v>
          </cell>
          <cell r="M4033" t="str">
            <v>ACO CA-25 5/16" (7,94 MM)</v>
          </cell>
          <cell r="N4033" t="str">
            <v>KG</v>
          </cell>
          <cell r="O4033">
            <v>1.65</v>
          </cell>
          <cell r="P4033">
            <v>3.83</v>
          </cell>
          <cell r="Q4033">
            <v>6.31</v>
          </cell>
          <cell r="AD4033" t="str">
            <v>DROP</v>
          </cell>
          <cell r="AE4033" t="str">
            <v>DRENAGEM/OBRAS DE CONTENCAO/POCOS DE VISITA E CAIX</v>
          </cell>
          <cell r="AF4033">
            <v>36</v>
          </cell>
          <cell r="AG4033" t="str">
            <v>POCOS DE VISITA/BOCAS DE LOBO/CX. DE PASSAGEM/CX.</v>
          </cell>
          <cell r="AH4033">
            <v>73950</v>
          </cell>
          <cell r="AI4033" t="str">
            <v>CAIXA RALO "BOCA DE LOBO" EM ALVENARIA C/GRELHA FERRO</v>
          </cell>
        </row>
        <row r="4034">
          <cell r="G4034" t="str">
            <v>73950/1</v>
          </cell>
          <cell r="H4034" t="str">
            <v>CAIXA TIPO BOCA LOBO 30X90X90CM, EM ALV TIJ MACICO 1 VEZ, REVESTIDA  COM ARGAMASSA 1:4 CIMENTO:AREIA, SOBRE BASE DE CONCRETO SIMPLES FCK=10MPA, COM GRELHA FOFO 135KG, INCLUINDO ESCAVACAO E REATERRO.</v>
          </cell>
          <cell r="I4034" t="str">
            <v>UN</v>
          </cell>
          <cell r="J4034">
            <v>968.16</v>
          </cell>
          <cell r="K4034" t="str">
            <v>INSUMO</v>
          </cell>
          <cell r="L4034">
            <v>337</v>
          </cell>
          <cell r="M4034" t="str">
            <v>ARAME RECOZIDO 18 BWG - 1,25MM - 9,60 G/M</v>
          </cell>
          <cell r="N4034" t="str">
            <v>KG</v>
          </cell>
          <cell r="O4034">
            <v>0.09</v>
          </cell>
          <cell r="P4034">
            <v>6.2</v>
          </cell>
          <cell r="Q4034">
            <v>0.55000000000000004</v>
          </cell>
          <cell r="AD4034" t="str">
            <v>DROP</v>
          </cell>
          <cell r="AE4034" t="str">
            <v>DRENAGEM/OBRAS DE CONTENCAO/POCOS DE VISITA E CAIX</v>
          </cell>
          <cell r="AF4034">
            <v>36</v>
          </cell>
          <cell r="AG4034" t="str">
            <v>POCOS DE VISITA/BOCAS DE LOBO/CX. DE PASSAGEM/CX.</v>
          </cell>
          <cell r="AH4034">
            <v>73950</v>
          </cell>
          <cell r="AI4034" t="str">
            <v>CAIXA RALO "BOCA DE LOBO" EM ALVENARIA C/GRELHA FERRO</v>
          </cell>
        </row>
        <row r="4035">
          <cell r="G4035" t="str">
            <v>73950/1</v>
          </cell>
          <cell r="H4035" t="str">
            <v>CAIXA TIPO BOCA LOBO 30X90X90CM, EM ALV TIJ MACICO 1 VEZ, REVESTIDA  COM ARGAMASSA 1:4 CIMENTO:AREIA, SOBRE BASE DE CONCRETO SIMPLES FCK=10MPA, COM GRELHA FOFO 135KG, INCLUINDO ESCAVACAO E REATERRO.</v>
          </cell>
          <cell r="I4035" t="str">
            <v>UN</v>
          </cell>
          <cell r="J4035">
            <v>968.16</v>
          </cell>
          <cell r="K4035" t="str">
            <v>INSUMO</v>
          </cell>
          <cell r="L4035">
            <v>4750</v>
          </cell>
          <cell r="M4035" t="str">
            <v>PEDREIRO</v>
          </cell>
          <cell r="N4035" t="str">
            <v>H</v>
          </cell>
          <cell r="O4035">
            <v>3.3330000000000002</v>
          </cell>
          <cell r="P4035">
            <v>11.39</v>
          </cell>
          <cell r="Q4035">
            <v>37.97</v>
          </cell>
          <cell r="AD4035" t="str">
            <v>DROP</v>
          </cell>
          <cell r="AE4035" t="str">
            <v>DRENAGEM/OBRAS DE CONTENCAO/POCOS DE VISITA E CAIX</v>
          </cell>
          <cell r="AF4035">
            <v>36</v>
          </cell>
          <cell r="AG4035" t="str">
            <v>POCOS DE VISITA/BOCAS DE LOBO/CX. DE PASSAGEM/CX.</v>
          </cell>
          <cell r="AH4035">
            <v>73950</v>
          </cell>
          <cell r="AI4035" t="str">
            <v>CAIXA RALO "BOCA DE LOBO" EM ALVENARIA C/GRELHA FERRO</v>
          </cell>
        </row>
        <row r="4036">
          <cell r="G4036" t="str">
            <v>73950/1</v>
          </cell>
          <cell r="H4036" t="str">
            <v>CAIXA TIPO BOCA LOBO 30X90X90CM, EM ALV TIJ MACICO 1 VEZ, REVESTIDA  COM ARGAMASSA 1:4 CIMENTO:AREIA, SOBRE BASE DE CONCRETO SIMPLES FCK=10MPA, COM GRELHA FOFO 135KG, INCLUINDO ESCAVACAO E REATERRO.</v>
          </cell>
          <cell r="I4036" t="str">
            <v>UN</v>
          </cell>
          <cell r="J4036">
            <v>968.16</v>
          </cell>
          <cell r="K4036" t="str">
            <v>INSUMO</v>
          </cell>
          <cell r="L4036">
            <v>6111</v>
          </cell>
          <cell r="M4036" t="str">
            <v>SERVENTE</v>
          </cell>
          <cell r="N4036" t="str">
            <v>H</v>
          </cell>
          <cell r="O4036">
            <v>7.83</v>
          </cell>
          <cell r="P4036">
            <v>7.44</v>
          </cell>
          <cell r="Q4036">
            <v>58.32</v>
          </cell>
          <cell r="AD4036" t="str">
            <v>DROP</v>
          </cell>
          <cell r="AE4036" t="str">
            <v>DRENAGEM/OBRAS DE CONTENCAO/POCOS DE VISITA E CAIX</v>
          </cell>
          <cell r="AF4036">
            <v>36</v>
          </cell>
          <cell r="AG4036" t="str">
            <v>POCOS DE VISITA/BOCAS DE LOBO/CX. DE PASSAGEM/CX.</v>
          </cell>
          <cell r="AH4036">
            <v>73950</v>
          </cell>
          <cell r="AI4036" t="str">
            <v>CAIXA RALO "BOCA DE LOBO" EM ALVENARIA C/GRELHA FERRO</v>
          </cell>
        </row>
        <row r="4037">
          <cell r="G4037" t="str">
            <v>73950/1</v>
          </cell>
          <cell r="H4037" t="str">
            <v>CAIXA TIPO BOCA LOBO 30X90X90CM, EM ALV TIJ MACICO 1 VEZ, REVESTIDA  COM ARGAMASSA 1:4 CIMENTO:AREIA, SOBRE BASE DE CONCRETO SIMPLES FCK=10MPA, COM GRELHA FOFO 135KG, INCLUINDO ESCAVACAO E REATERRO.</v>
          </cell>
          <cell r="I4037" t="str">
            <v>UN</v>
          </cell>
          <cell r="J4037">
            <v>968.16</v>
          </cell>
          <cell r="K4037" t="str">
            <v>INSUMO</v>
          </cell>
          <cell r="L4037">
            <v>6189</v>
          </cell>
          <cell r="M4037" t="str">
            <v>TABUA MADEIRA 2A QUALIDADE 2,5 X 30,0CM (1 X 12") NAO APARELHADA</v>
          </cell>
          <cell r="N4037" t="str">
            <v>M</v>
          </cell>
          <cell r="O4037">
            <v>0.8</v>
          </cell>
          <cell r="P4037">
            <v>10.66</v>
          </cell>
          <cell r="Q4037">
            <v>8.5299999999999994</v>
          </cell>
          <cell r="AD4037" t="str">
            <v>DROP</v>
          </cell>
          <cell r="AE4037" t="str">
            <v>DRENAGEM/OBRAS DE CONTENCAO/POCOS DE VISITA E CAIX</v>
          </cell>
          <cell r="AF4037">
            <v>36</v>
          </cell>
          <cell r="AG4037" t="str">
            <v>POCOS DE VISITA/BOCAS DE LOBO/CX. DE PASSAGEM/CX.</v>
          </cell>
          <cell r="AH4037">
            <v>73950</v>
          </cell>
          <cell r="AI4037" t="str">
            <v>CAIXA RALO "BOCA DE LOBO" EM ALVENARIA C/GRELHA FERRO</v>
          </cell>
        </row>
        <row r="4038">
          <cell r="G4038" t="str">
            <v>73950/1</v>
          </cell>
          <cell r="H4038" t="str">
            <v>CAIXA TIPO BOCA LOBO 30X90X90CM, EM ALV TIJ MACICO 1 VEZ, REVESTIDA  COM ARGAMASSA 1:4 CIMENTO:AREIA, SOBRE BASE DE CONCRETO SIMPLES FCK=10MPA, COM GRELHA FOFO 135KG, INCLUINDO ESCAVACAO E REATERRO.</v>
          </cell>
          <cell r="I4038" t="str">
            <v>UN</v>
          </cell>
          <cell r="J4038">
            <v>968.16</v>
          </cell>
          <cell r="K4038" t="str">
            <v>INSUMO</v>
          </cell>
          <cell r="L4038">
            <v>11245</v>
          </cell>
          <cell r="M4038" t="str">
            <v>GRELHA FOFO C/ REQUADRO P/ CAIXA RALO 290 X 870MM 135KG CARGA MAX 10.000KG P/ CAPTACAO AGUA PLUVIAL</v>
          </cell>
          <cell r="N4038" t="str">
            <v>UN</v>
          </cell>
          <cell r="O4038">
            <v>1</v>
          </cell>
          <cell r="P4038">
            <v>322.72000000000003</v>
          </cell>
          <cell r="Q4038">
            <v>322.72000000000003</v>
          </cell>
          <cell r="AD4038" t="str">
            <v>DROP</v>
          </cell>
          <cell r="AE4038" t="str">
            <v>DRENAGEM/OBRAS DE CONTENCAO/POCOS DE VISITA E CAIX</v>
          </cell>
          <cell r="AF4038">
            <v>36</v>
          </cell>
          <cell r="AG4038" t="str">
            <v>POCOS DE VISITA/BOCAS DE LOBO/CX. DE PASSAGEM/CX.</v>
          </cell>
          <cell r="AH4038">
            <v>73950</v>
          </cell>
          <cell r="AI4038" t="str">
            <v>CAIXA RALO "BOCA DE LOBO" EM ALVENARIA C/GRELHA FERRO</v>
          </cell>
        </row>
        <row r="4039">
          <cell r="G4039" t="str">
            <v>73963/1</v>
          </cell>
          <cell r="H4039" t="str">
            <v>POCO DE VISITA PARA REDE DE ESG. SANIT., EM ANEIS DE CONCRETO, DIÂMETRO = 60CM, PROF=80CM, INCLUINDO DEGRAU,  EXCLUINDO TAMPAO FERRO FUNDIDO.</v>
          </cell>
          <cell r="I4039" t="str">
            <v>UN</v>
          </cell>
          <cell r="J4039">
            <v>223.44</v>
          </cell>
          <cell r="R4039">
            <v>77.790000000000006</v>
          </cell>
          <cell r="S4039">
            <v>34.81</v>
          </cell>
          <cell r="T4039">
            <v>145.43</v>
          </cell>
          <cell r="U4039">
            <v>65.09</v>
          </cell>
          <cell r="V4039">
            <v>0.2</v>
          </cell>
          <cell r="W4039">
            <v>0.09</v>
          </cell>
          <cell r="X4039">
            <v>0</v>
          </cell>
          <cell r="Y4039">
            <v>0</v>
          </cell>
          <cell r="Z4039">
            <v>0</v>
          </cell>
          <cell r="AA4039">
            <v>0</v>
          </cell>
          <cell r="AB4039" t="str">
            <v>CAIXA REFERENCIAL</v>
          </cell>
          <cell r="AD4039" t="str">
            <v>DROP</v>
          </cell>
          <cell r="AE4039" t="str">
            <v>DRENAGEM/OBRAS DE CONTENCAO/POCOS DE VISITA E CAIX</v>
          </cell>
          <cell r="AF4039">
            <v>36</v>
          </cell>
          <cell r="AG4039" t="str">
            <v>POCOS DE VISITA/BOCAS DE LOBO/CX. DE PASSAGEM/CX.</v>
          </cell>
          <cell r="AH4039">
            <v>73963</v>
          </cell>
          <cell r="AI4039" t="str">
            <v>POCO VISITA ANEL CONCRETO P/COLETOR ESGOTO SANITARIO</v>
          </cell>
        </row>
        <row r="4040">
          <cell r="G4040" t="str">
            <v>73963/1</v>
          </cell>
          <cell r="H4040" t="str">
            <v>POCO DE VISITA PARA REDE DE ESG. SANIT., EM ANEIS DE CONCRETO, DIÂMETRO = 60CM, PROF=80CM, INCLUINDO DEGRAU,  EXCLUINDO TAMPAO FERRO FUNDIDO.</v>
          </cell>
          <cell r="I4040" t="str">
            <v>UN</v>
          </cell>
          <cell r="J4040">
            <v>223.44</v>
          </cell>
          <cell r="K4040" t="str">
            <v>COMPOSICAO</v>
          </cell>
          <cell r="L4040">
            <v>6042</v>
          </cell>
          <cell r="M4040" t="str">
            <v>CONCRETO NAO ESTRUTURAL, CONSUMO 210KG/M3, PREPARO COM BETONEIRA, SEM LANCAMENTO</v>
          </cell>
          <cell r="N4040" t="str">
            <v>M3</v>
          </cell>
          <cell r="O4040">
            <v>0.35</v>
          </cell>
          <cell r="P4040">
            <v>237.16</v>
          </cell>
          <cell r="Q4040">
            <v>83</v>
          </cell>
          <cell r="AD4040" t="str">
            <v>DROP</v>
          </cell>
          <cell r="AE4040" t="str">
            <v>DRENAGEM/OBRAS DE CONTENCAO/POCOS DE VISITA E CAIX</v>
          </cell>
          <cell r="AF4040">
            <v>36</v>
          </cell>
          <cell r="AG4040" t="str">
            <v>POCOS DE VISITA/BOCAS DE LOBO/CX. DE PASSAGEM/CX.</v>
          </cell>
          <cell r="AH4040">
            <v>73963</v>
          </cell>
          <cell r="AI4040" t="str">
            <v>POCO VISITA ANEL CONCRETO P/COLETOR ESGOTO SANITARIO</v>
          </cell>
        </row>
        <row r="4041">
          <cell r="G4041" t="str">
            <v>73963/1</v>
          </cell>
          <cell r="H4041" t="str">
            <v>POCO DE VISITA PARA REDE DE ESG. SANIT., EM ANEIS DE CONCRETO, DIÂMETRO = 60CM, PROF=80CM, INCLUINDO DEGRAU,  EXCLUINDO TAMPAO FERRO FUNDIDO.</v>
          </cell>
          <cell r="I4041" t="str">
            <v>UN</v>
          </cell>
          <cell r="J4041">
            <v>223.44</v>
          </cell>
          <cell r="K4041" t="str">
            <v>COMPOSICAO</v>
          </cell>
          <cell r="L4041">
            <v>73445</v>
          </cell>
          <cell r="M4041" t="str">
            <v>CAIACAO INT OU EXT SOBRE REVESTIMENTO LISO C/ADOCAO DE FIXADOR COM    COM DUAS DEMAOS</v>
          </cell>
          <cell r="N4041" t="str">
            <v>M2</v>
          </cell>
          <cell r="O4041">
            <v>1.26</v>
          </cell>
          <cell r="P4041">
            <v>4.5</v>
          </cell>
          <cell r="Q4041">
            <v>5.67</v>
          </cell>
          <cell r="AD4041" t="str">
            <v>DROP</v>
          </cell>
          <cell r="AE4041" t="str">
            <v>DRENAGEM/OBRAS DE CONTENCAO/POCOS DE VISITA E CAIX</v>
          </cell>
          <cell r="AF4041">
            <v>36</v>
          </cell>
          <cell r="AG4041" t="str">
            <v>POCOS DE VISITA/BOCAS DE LOBO/CX. DE PASSAGEM/CX.</v>
          </cell>
          <cell r="AH4041">
            <v>73963</v>
          </cell>
          <cell r="AI4041" t="str">
            <v>POCO VISITA ANEL CONCRETO P/COLETOR ESGOTO SANITARIO</v>
          </cell>
        </row>
        <row r="4042">
          <cell r="G4042" t="str">
            <v>73963/1</v>
          </cell>
          <cell r="H4042" t="str">
            <v>POCO DE VISITA PARA REDE DE ESG. SANIT., EM ANEIS DE CONCRETO, DIÂMETRO = 60CM, PROF=80CM, INCLUINDO DEGRAU,  EXCLUINDO TAMPAO FERRO FUNDIDO.</v>
          </cell>
          <cell r="I4042" t="str">
            <v>UN</v>
          </cell>
          <cell r="J4042">
            <v>223.44</v>
          </cell>
          <cell r="K4042" t="str">
            <v>COMPOSICAO</v>
          </cell>
          <cell r="L4042">
            <v>73455</v>
          </cell>
          <cell r="M4042" t="str">
            <v>ARGAMASSA CIMENTO/AREIA 1:4  -  PREPARO MECANICO</v>
          </cell>
          <cell r="N4042" t="str">
            <v>M3</v>
          </cell>
          <cell r="O4042">
            <v>4.0000000000000001E-3</v>
          </cell>
          <cell r="P4042">
            <v>299.33999999999997</v>
          </cell>
          <cell r="Q4042">
            <v>1.19</v>
          </cell>
          <cell r="AD4042" t="str">
            <v>DROP</v>
          </cell>
          <cell r="AE4042" t="str">
            <v>DRENAGEM/OBRAS DE CONTENCAO/POCOS DE VISITA E CAIX</v>
          </cell>
          <cell r="AF4042">
            <v>36</v>
          </cell>
          <cell r="AG4042" t="str">
            <v>POCOS DE VISITA/BOCAS DE LOBO/CX. DE PASSAGEM/CX.</v>
          </cell>
          <cell r="AH4042">
            <v>73963</v>
          </cell>
          <cell r="AI4042" t="str">
            <v>POCO VISITA ANEL CONCRETO P/COLETOR ESGOTO SANITARIO</v>
          </cell>
        </row>
        <row r="4043">
          <cell r="G4043" t="str">
            <v>73963/1</v>
          </cell>
          <cell r="H4043" t="str">
            <v>POCO DE VISITA PARA REDE DE ESG. SANIT., EM ANEIS DE CONCRETO, DIÂMETRO = 60CM, PROF=80CM, INCLUINDO DEGRAU,  EXCLUINDO TAMPAO FERRO FUNDIDO.</v>
          </cell>
          <cell r="I4043" t="str">
            <v>UN</v>
          </cell>
          <cell r="J4043">
            <v>223.44</v>
          </cell>
          <cell r="K4043" t="str">
            <v>INSUMO</v>
          </cell>
          <cell r="L4043">
            <v>4750</v>
          </cell>
          <cell r="M4043" t="str">
            <v>PEDREIRO</v>
          </cell>
          <cell r="N4043" t="str">
            <v>H</v>
          </cell>
          <cell r="O4043">
            <v>3</v>
          </cell>
          <cell r="P4043">
            <v>11.39</v>
          </cell>
          <cell r="Q4043">
            <v>34.17</v>
          </cell>
          <cell r="AD4043" t="str">
            <v>DROP</v>
          </cell>
          <cell r="AE4043" t="str">
            <v>DRENAGEM/OBRAS DE CONTENCAO/POCOS DE VISITA E CAIX</v>
          </cell>
          <cell r="AF4043">
            <v>36</v>
          </cell>
          <cell r="AG4043" t="str">
            <v>POCOS DE VISITA/BOCAS DE LOBO/CX. DE PASSAGEM/CX.</v>
          </cell>
          <cell r="AH4043">
            <v>73963</v>
          </cell>
          <cell r="AI4043" t="str">
            <v>POCO VISITA ANEL CONCRETO P/COLETOR ESGOTO SANITARIO</v>
          </cell>
        </row>
        <row r="4044">
          <cell r="G4044" t="str">
            <v>73963/1</v>
          </cell>
          <cell r="H4044" t="str">
            <v>POCO DE VISITA PARA REDE DE ESG. SANIT., EM ANEIS DE CONCRETO, DIÂMETRO = 60CM, PROF=80CM, INCLUINDO DEGRAU,  EXCLUINDO TAMPAO FERRO FUNDIDO.</v>
          </cell>
          <cell r="I4044" t="str">
            <v>UN</v>
          </cell>
          <cell r="J4044">
            <v>223.44</v>
          </cell>
          <cell r="K4044" t="str">
            <v>INSUMO</v>
          </cell>
          <cell r="L4044">
            <v>6111</v>
          </cell>
          <cell r="M4044" t="str">
            <v>SERVENTE</v>
          </cell>
          <cell r="N4044" t="str">
            <v>H</v>
          </cell>
          <cell r="O4044">
            <v>3</v>
          </cell>
          <cell r="P4044">
            <v>7.44</v>
          </cell>
          <cell r="Q4044">
            <v>22.34</v>
          </cell>
          <cell r="AD4044" t="str">
            <v>DROP</v>
          </cell>
          <cell r="AE4044" t="str">
            <v>DRENAGEM/OBRAS DE CONTENCAO/POCOS DE VISITA E CAIX</v>
          </cell>
          <cell r="AF4044">
            <v>36</v>
          </cell>
          <cell r="AG4044" t="str">
            <v>POCOS DE VISITA/BOCAS DE LOBO/CX. DE PASSAGEM/CX.</v>
          </cell>
          <cell r="AH4044">
            <v>73963</v>
          </cell>
          <cell r="AI4044" t="str">
            <v>POCO VISITA ANEL CONCRETO P/COLETOR ESGOTO SANITARIO</v>
          </cell>
        </row>
        <row r="4045">
          <cell r="G4045" t="str">
            <v>73963/1</v>
          </cell>
          <cell r="H4045" t="str">
            <v>POCO DE VISITA PARA REDE DE ESG. SANIT., EM ANEIS DE CONCRETO, DIÂMETRO = 60CM, PROF=80CM, INCLUINDO DEGRAU,  EXCLUINDO TAMPAO FERRO FUNDIDO.</v>
          </cell>
          <cell r="I4045" t="str">
            <v>UN</v>
          </cell>
          <cell r="J4045">
            <v>223.44</v>
          </cell>
          <cell r="K4045" t="str">
            <v>INSUMO</v>
          </cell>
          <cell r="L4045">
            <v>12530</v>
          </cell>
          <cell r="M4045" t="str">
            <v>ANEL OU ADUELA CONCRETO ARMADO D = 0,60M, H = 0,30M</v>
          </cell>
          <cell r="N4045" t="str">
            <v>UN</v>
          </cell>
          <cell r="O4045">
            <v>2</v>
          </cell>
          <cell r="P4045">
            <v>33.42</v>
          </cell>
          <cell r="Q4045">
            <v>66.849999999999994</v>
          </cell>
          <cell r="AD4045" t="str">
            <v>DROP</v>
          </cell>
          <cell r="AE4045" t="str">
            <v>DRENAGEM/OBRAS DE CONTENCAO/POCOS DE VISITA E CAIX</v>
          </cell>
          <cell r="AF4045">
            <v>36</v>
          </cell>
          <cell r="AG4045" t="str">
            <v>POCOS DE VISITA/BOCAS DE LOBO/CX. DE PASSAGEM/CX.</v>
          </cell>
          <cell r="AH4045">
            <v>73963</v>
          </cell>
          <cell r="AI4045" t="str">
            <v>POCO VISITA ANEL CONCRETO P/COLETOR ESGOTO SANITARIO</v>
          </cell>
        </row>
        <row r="4046">
          <cell r="G4046" t="str">
            <v>73963/1</v>
          </cell>
          <cell r="H4046" t="str">
            <v>POCO DE VISITA PARA REDE DE ESG. SANIT., EM ANEIS DE CONCRETO, DIÂMETRO = 60CM, PROF=80CM, INCLUINDO DEGRAU,  EXCLUINDO TAMPAO FERRO FUNDIDO.</v>
          </cell>
          <cell r="I4046" t="str">
            <v>UN</v>
          </cell>
          <cell r="J4046">
            <v>223.44</v>
          </cell>
          <cell r="K4046" t="str">
            <v>INSUMO</v>
          </cell>
          <cell r="L4046">
            <v>13113</v>
          </cell>
          <cell r="M4046" t="str">
            <v>ANEL OU ADUELA CONCRETO ARMADO D = 0,60M, H = 0,10M</v>
          </cell>
          <cell r="N4046" t="str">
            <v>UN</v>
          </cell>
          <cell r="O4046">
            <v>1</v>
          </cell>
          <cell r="P4046">
            <v>10.17</v>
          </cell>
          <cell r="Q4046">
            <v>10.17</v>
          </cell>
          <cell r="AD4046" t="str">
            <v>DROP</v>
          </cell>
          <cell r="AE4046" t="str">
            <v>DRENAGEM/OBRAS DE CONTENCAO/POCOS DE VISITA E CAIX</v>
          </cell>
          <cell r="AF4046">
            <v>36</v>
          </cell>
          <cell r="AG4046" t="str">
            <v>POCOS DE VISITA/BOCAS DE LOBO/CX. DE PASSAGEM/CX.</v>
          </cell>
          <cell r="AH4046">
            <v>73963</v>
          </cell>
          <cell r="AI4046" t="str">
            <v>POCO VISITA ANEL CONCRETO P/COLETOR ESGOTO SANITARIO</v>
          </cell>
        </row>
        <row r="4047">
          <cell r="G4047" t="str">
            <v>73963/2</v>
          </cell>
          <cell r="H4047" t="str">
            <v>POCO DE VISITA PARA REDE DE ESG. SANIT., EM ANEIS DE CONCRETO, DIÂMETRO = 60CM, PROF = 100CM, INCLUINDO DEGRAU, EXCLUINDO TAMPAO FERRO FUNDIDO.</v>
          </cell>
          <cell r="I4047" t="str">
            <v>UN</v>
          </cell>
          <cell r="J4047">
            <v>289.69</v>
          </cell>
          <cell r="R4047">
            <v>79.62</v>
          </cell>
          <cell r="S4047">
            <v>27.48</v>
          </cell>
          <cell r="T4047">
            <v>209.85</v>
          </cell>
          <cell r="U4047">
            <v>72.44</v>
          </cell>
          <cell r="V4047">
            <v>0.2</v>
          </cell>
          <cell r="W4047">
            <v>7.0000000000000007E-2</v>
          </cell>
          <cell r="X4047">
            <v>0</v>
          </cell>
          <cell r="Y4047">
            <v>0</v>
          </cell>
          <cell r="Z4047">
            <v>0</v>
          </cell>
          <cell r="AA4047">
            <v>0</v>
          </cell>
          <cell r="AB4047" t="str">
            <v>CAIXA REFERENCIAL</v>
          </cell>
          <cell r="AD4047" t="str">
            <v>DROP</v>
          </cell>
          <cell r="AE4047" t="str">
            <v>DRENAGEM/OBRAS DE CONTENCAO/POCOS DE VISITA E CAIX</v>
          </cell>
          <cell r="AF4047">
            <v>36</v>
          </cell>
          <cell r="AG4047" t="str">
            <v>POCOS DE VISITA/BOCAS DE LOBO/CX. DE PASSAGEM/CX.</v>
          </cell>
          <cell r="AH4047">
            <v>73963</v>
          </cell>
          <cell r="AI4047" t="str">
            <v>POCO VISITA ANEL CONCRETO P/COLETOR ESGOTO SANITARIO</v>
          </cell>
        </row>
        <row r="4048">
          <cell r="G4048" t="str">
            <v>73963/2</v>
          </cell>
          <cell r="H4048" t="str">
            <v>POCO DE VISITA PARA REDE DE ESG. SANIT., EM ANEIS DE CONCRETO, DIÂMETRO = 60CM, PROF = 100CM, INCLUINDO DEGRAU, EXCLUINDO TAMPAO FERRO FUNDIDO.</v>
          </cell>
          <cell r="I4048" t="str">
            <v>UN</v>
          </cell>
          <cell r="J4048">
            <v>289.69</v>
          </cell>
          <cell r="K4048" t="str">
            <v>COMPOSICAO</v>
          </cell>
          <cell r="L4048">
            <v>6042</v>
          </cell>
          <cell r="M4048" t="str">
            <v>CONCRETO NAO ESTRUTURAL, CONSUMO 210KG/M3, PREPARO COM BETONEIRA, SEM LANCAMENTO</v>
          </cell>
          <cell r="N4048" t="str">
            <v>M3</v>
          </cell>
          <cell r="O4048">
            <v>0.35</v>
          </cell>
          <cell r="P4048">
            <v>237.16</v>
          </cell>
          <cell r="Q4048">
            <v>83</v>
          </cell>
          <cell r="AD4048" t="str">
            <v>DROP</v>
          </cell>
          <cell r="AE4048" t="str">
            <v>DRENAGEM/OBRAS DE CONTENCAO/POCOS DE VISITA E CAIX</v>
          </cell>
          <cell r="AF4048">
            <v>36</v>
          </cell>
          <cell r="AG4048" t="str">
            <v>POCOS DE VISITA/BOCAS DE LOBO/CX. DE PASSAGEM/CX.</v>
          </cell>
          <cell r="AH4048">
            <v>73963</v>
          </cell>
          <cell r="AI4048" t="str">
            <v>POCO VISITA ANEL CONCRETO P/COLETOR ESGOTO SANITARIO</v>
          </cell>
        </row>
        <row r="4049">
          <cell r="G4049" t="str">
            <v>73963/2</v>
          </cell>
          <cell r="H4049" t="str">
            <v>POCO DE VISITA PARA REDE DE ESG. SANIT., EM ANEIS DE CONCRETO, DIÂMETRO = 60CM, PROF = 100CM, INCLUINDO DEGRAU, EXCLUINDO TAMPAO FERRO FUNDIDO.</v>
          </cell>
          <cell r="I4049" t="str">
            <v>UN</v>
          </cell>
          <cell r="J4049">
            <v>289.69</v>
          </cell>
          <cell r="K4049" t="str">
            <v>COMPOSICAO</v>
          </cell>
          <cell r="L4049">
            <v>73445</v>
          </cell>
          <cell r="M4049" t="str">
            <v>CAIACAO INT OU EXT SOBRE REVESTIMENTO LISO C/ADOCAO DE FIXADOR COM    COM DUAS DEMAOS</v>
          </cell>
          <cell r="N4049" t="str">
            <v>M2</v>
          </cell>
          <cell r="O4049">
            <v>1.68</v>
          </cell>
          <cell r="P4049">
            <v>4.5</v>
          </cell>
          <cell r="Q4049">
            <v>7.56</v>
          </cell>
          <cell r="AD4049" t="str">
            <v>DROP</v>
          </cell>
          <cell r="AE4049" t="str">
            <v>DRENAGEM/OBRAS DE CONTENCAO/POCOS DE VISITA E CAIX</v>
          </cell>
          <cell r="AF4049">
            <v>36</v>
          </cell>
          <cell r="AG4049" t="str">
            <v>POCOS DE VISITA/BOCAS DE LOBO/CX. DE PASSAGEM/CX.</v>
          </cell>
          <cell r="AH4049">
            <v>73963</v>
          </cell>
          <cell r="AI4049" t="str">
            <v>POCO VISITA ANEL CONCRETO P/COLETOR ESGOTO SANITARIO</v>
          </cell>
        </row>
        <row r="4050">
          <cell r="G4050" t="str">
            <v>73963/2</v>
          </cell>
          <cell r="H4050" t="str">
            <v>POCO DE VISITA PARA REDE DE ESG. SANIT., EM ANEIS DE CONCRETO, DIÂMETRO = 60CM, PROF = 100CM, INCLUINDO DEGRAU, EXCLUINDO TAMPAO FERRO FUNDIDO.</v>
          </cell>
          <cell r="I4050" t="str">
            <v>UN</v>
          </cell>
          <cell r="J4050">
            <v>289.69</v>
          </cell>
          <cell r="K4050" t="str">
            <v>COMPOSICAO</v>
          </cell>
          <cell r="L4050">
            <v>73455</v>
          </cell>
          <cell r="M4050" t="str">
            <v>ARGAMASSA CIMENTO/AREIA 1:4  -  PREPARO MECANICO</v>
          </cell>
          <cell r="N4050" t="str">
            <v>M3</v>
          </cell>
          <cell r="O4050">
            <v>4.0000000000000001E-3</v>
          </cell>
          <cell r="P4050">
            <v>299.33999999999997</v>
          </cell>
          <cell r="Q4050">
            <v>1.19</v>
          </cell>
          <cell r="AD4050" t="str">
            <v>DROP</v>
          </cell>
          <cell r="AE4050" t="str">
            <v>DRENAGEM/OBRAS DE CONTENCAO/POCOS DE VISITA E CAIX</v>
          </cell>
          <cell r="AF4050">
            <v>36</v>
          </cell>
          <cell r="AG4050" t="str">
            <v>POCOS DE VISITA/BOCAS DE LOBO/CX. DE PASSAGEM/CX.</v>
          </cell>
          <cell r="AH4050">
            <v>73963</v>
          </cell>
          <cell r="AI4050" t="str">
            <v>POCO VISITA ANEL CONCRETO P/COLETOR ESGOTO SANITARIO</v>
          </cell>
        </row>
        <row r="4051">
          <cell r="G4051" t="str">
            <v>73963/2</v>
          </cell>
          <cell r="H4051" t="str">
            <v>POCO DE VISITA PARA REDE DE ESG. SANIT., EM ANEIS DE CONCRETO, DIÂMETRO = 60CM, PROF = 100CM, INCLUINDO DEGRAU, EXCLUINDO TAMPAO FERRO FUNDIDO.</v>
          </cell>
          <cell r="I4051" t="str">
            <v>UN</v>
          </cell>
          <cell r="J4051">
            <v>289.69</v>
          </cell>
          <cell r="K4051" t="str">
            <v>INSUMO</v>
          </cell>
          <cell r="L4051">
            <v>4750</v>
          </cell>
          <cell r="M4051" t="str">
            <v>PEDREIRO</v>
          </cell>
          <cell r="N4051" t="str">
            <v>H</v>
          </cell>
          <cell r="O4051">
            <v>3</v>
          </cell>
          <cell r="P4051">
            <v>11.39</v>
          </cell>
          <cell r="Q4051">
            <v>34.17</v>
          </cell>
          <cell r="AD4051" t="str">
            <v>DROP</v>
          </cell>
          <cell r="AE4051" t="str">
            <v>DRENAGEM/OBRAS DE CONTENCAO/POCOS DE VISITA E CAIX</v>
          </cell>
          <cell r="AF4051">
            <v>36</v>
          </cell>
          <cell r="AG4051" t="str">
            <v>POCOS DE VISITA/BOCAS DE LOBO/CX. DE PASSAGEM/CX.</v>
          </cell>
          <cell r="AH4051">
            <v>73963</v>
          </cell>
          <cell r="AI4051" t="str">
            <v>POCO VISITA ANEL CONCRETO P/COLETOR ESGOTO SANITARIO</v>
          </cell>
        </row>
        <row r="4052">
          <cell r="G4052" t="str">
            <v>73963/2</v>
          </cell>
          <cell r="H4052" t="str">
            <v>POCO DE VISITA PARA REDE DE ESG. SANIT., EM ANEIS DE CONCRETO, DIÂMETRO = 60CM, PROF = 100CM, INCLUINDO DEGRAU, EXCLUINDO TAMPAO FERRO FUNDIDO.</v>
          </cell>
          <cell r="I4052" t="str">
            <v>UN</v>
          </cell>
          <cell r="J4052">
            <v>289.69</v>
          </cell>
          <cell r="K4052" t="str">
            <v>INSUMO</v>
          </cell>
          <cell r="L4052">
            <v>6111</v>
          </cell>
          <cell r="M4052" t="str">
            <v>SERVENTE</v>
          </cell>
          <cell r="N4052" t="str">
            <v>H</v>
          </cell>
          <cell r="O4052">
            <v>3</v>
          </cell>
          <cell r="P4052">
            <v>7.44</v>
          </cell>
          <cell r="Q4052">
            <v>22.34</v>
          </cell>
          <cell r="AD4052" t="str">
            <v>DROP</v>
          </cell>
          <cell r="AE4052" t="str">
            <v>DRENAGEM/OBRAS DE CONTENCAO/POCOS DE VISITA E CAIX</v>
          </cell>
          <cell r="AF4052">
            <v>36</v>
          </cell>
          <cell r="AG4052" t="str">
            <v>POCOS DE VISITA/BOCAS DE LOBO/CX. DE PASSAGEM/CX.</v>
          </cell>
          <cell r="AH4052">
            <v>73963</v>
          </cell>
          <cell r="AI4052" t="str">
            <v>POCO VISITA ANEL CONCRETO P/COLETOR ESGOTO SANITARIO</v>
          </cell>
        </row>
        <row r="4053">
          <cell r="G4053" t="str">
            <v>73963/2</v>
          </cell>
          <cell r="H4053" t="str">
            <v>POCO DE VISITA PARA REDE DE ESG. SANIT., EM ANEIS DE CONCRETO, DIÂMETRO = 60CM, PROF = 100CM, INCLUINDO DEGRAU, EXCLUINDO TAMPAO FERRO FUNDIDO.</v>
          </cell>
          <cell r="I4053" t="str">
            <v>UN</v>
          </cell>
          <cell r="J4053">
            <v>289.69</v>
          </cell>
          <cell r="K4053" t="str">
            <v>INSUMO</v>
          </cell>
          <cell r="L4053">
            <v>11242</v>
          </cell>
          <cell r="M4053" t="str">
            <v>DEGRAU FF P/ POCO VISITA N.2 / 2,5KG</v>
          </cell>
          <cell r="N4053" t="str">
            <v>UN</v>
          </cell>
          <cell r="O4053">
            <v>1</v>
          </cell>
          <cell r="P4053">
            <v>41.11</v>
          </cell>
          <cell r="Q4053">
            <v>41.11</v>
          </cell>
          <cell r="AD4053" t="str">
            <v>DROP</v>
          </cell>
          <cell r="AE4053" t="str">
            <v>DRENAGEM/OBRAS DE CONTENCAO/POCOS DE VISITA E CAIX</v>
          </cell>
          <cell r="AF4053">
            <v>36</v>
          </cell>
          <cell r="AG4053" t="str">
            <v>POCOS DE VISITA/BOCAS DE LOBO/CX. DE PASSAGEM/CX.</v>
          </cell>
          <cell r="AH4053">
            <v>73963</v>
          </cell>
          <cell r="AI4053" t="str">
            <v>POCO VISITA ANEL CONCRETO P/COLETOR ESGOTO SANITARIO</v>
          </cell>
        </row>
        <row r="4054">
          <cell r="G4054" t="str">
            <v>73963/2</v>
          </cell>
          <cell r="H4054" t="str">
            <v>POCO DE VISITA PARA REDE DE ESG. SANIT., EM ANEIS DE CONCRETO, DIÂMETRO = 60CM, PROF = 100CM, INCLUINDO DEGRAU, EXCLUINDO TAMPAO FERRO FUNDIDO.</v>
          </cell>
          <cell r="I4054" t="str">
            <v>UN</v>
          </cell>
          <cell r="J4054">
            <v>289.69</v>
          </cell>
          <cell r="K4054" t="str">
            <v>INSUMO</v>
          </cell>
          <cell r="L4054">
            <v>12530</v>
          </cell>
          <cell r="M4054" t="str">
            <v>ANEL OU ADUELA CONCRETO ARMADO D = 0,60M, H = 0,30M</v>
          </cell>
          <cell r="N4054" t="str">
            <v>UN</v>
          </cell>
          <cell r="O4054">
            <v>3</v>
          </cell>
          <cell r="P4054">
            <v>33.42</v>
          </cell>
          <cell r="Q4054">
            <v>100.28</v>
          </cell>
          <cell r="AD4054" t="str">
            <v>DROP</v>
          </cell>
          <cell r="AE4054" t="str">
            <v>DRENAGEM/OBRAS DE CONTENCAO/POCOS DE VISITA E CAIX</v>
          </cell>
          <cell r="AF4054">
            <v>36</v>
          </cell>
          <cell r="AG4054" t="str">
            <v>POCOS DE VISITA/BOCAS DE LOBO/CX. DE PASSAGEM/CX.</v>
          </cell>
          <cell r="AH4054">
            <v>73963</v>
          </cell>
          <cell r="AI4054" t="str">
            <v>POCO VISITA ANEL CONCRETO P/COLETOR ESGOTO SANITARIO</v>
          </cell>
        </row>
        <row r="4055">
          <cell r="G4055" t="str">
            <v>73963/3</v>
          </cell>
          <cell r="H4055" t="str">
            <v>POCO DE VISITA PARA REDE DE ESG. SANIT., EM ANEIS DE CONCRETO, DIÂMETRO = 60CM, PROF = 60CM, INCLUINDO DEGRAU, EXCLUINDO TAMPAO FERRO FUNDIDO.</v>
          </cell>
          <cell r="I4055" t="str">
            <v>UN</v>
          </cell>
          <cell r="J4055">
            <v>194.8</v>
          </cell>
          <cell r="R4055">
            <v>62.26</v>
          </cell>
          <cell r="S4055">
            <v>31.96</v>
          </cell>
          <cell r="T4055">
            <v>132.32</v>
          </cell>
          <cell r="U4055">
            <v>67.930000000000007</v>
          </cell>
          <cell r="V4055">
            <v>0.2</v>
          </cell>
          <cell r="W4055">
            <v>0.1</v>
          </cell>
          <cell r="X4055">
            <v>0</v>
          </cell>
          <cell r="Y4055">
            <v>0</v>
          </cell>
          <cell r="Z4055">
            <v>0</v>
          </cell>
          <cell r="AA4055">
            <v>0</v>
          </cell>
          <cell r="AB4055" t="str">
            <v>CAIXA REFERENCIAL</v>
          </cell>
          <cell r="AD4055" t="str">
            <v>DROP</v>
          </cell>
          <cell r="AE4055" t="str">
            <v>DRENAGEM/OBRAS DE CONTENCAO/POCOS DE VISITA E CAIX</v>
          </cell>
          <cell r="AF4055">
            <v>36</v>
          </cell>
          <cell r="AG4055" t="str">
            <v>POCOS DE VISITA/BOCAS DE LOBO/CX. DE PASSAGEM/CX.</v>
          </cell>
          <cell r="AH4055">
            <v>73963</v>
          </cell>
          <cell r="AI4055" t="str">
            <v>POCO VISITA ANEL CONCRETO P/COLETOR ESGOTO SANITARIO</v>
          </cell>
        </row>
        <row r="4056">
          <cell r="G4056" t="str">
            <v>73963/3</v>
          </cell>
          <cell r="H4056" t="str">
            <v>POCO DE VISITA PARA REDE DE ESG. SANIT., EM ANEIS DE CONCRETO, DIÂMETRO = 60CM, PROF = 60CM, INCLUINDO DEGRAU, EXCLUINDO TAMPAO FERRO FUNDIDO.</v>
          </cell>
          <cell r="I4056" t="str">
            <v>UN</v>
          </cell>
          <cell r="J4056">
            <v>194.8</v>
          </cell>
          <cell r="K4056" t="str">
            <v>COMPOSICAO</v>
          </cell>
          <cell r="L4056">
            <v>6042</v>
          </cell>
          <cell r="M4056" t="str">
            <v>CONCRETO NAO ESTRUTURAL, CONSUMO 210KG/M3, PREPARO COM BETONEIRA, SEM LANCAMENTO</v>
          </cell>
          <cell r="N4056" t="str">
            <v>M3</v>
          </cell>
          <cell r="O4056">
            <v>0.35</v>
          </cell>
          <cell r="P4056">
            <v>237.16</v>
          </cell>
          <cell r="Q4056">
            <v>83</v>
          </cell>
          <cell r="AD4056" t="str">
            <v>DROP</v>
          </cell>
          <cell r="AE4056" t="str">
            <v>DRENAGEM/OBRAS DE CONTENCAO/POCOS DE VISITA E CAIX</v>
          </cell>
          <cell r="AF4056">
            <v>36</v>
          </cell>
          <cell r="AG4056" t="str">
            <v>POCOS DE VISITA/BOCAS DE LOBO/CX. DE PASSAGEM/CX.</v>
          </cell>
          <cell r="AH4056">
            <v>73963</v>
          </cell>
          <cell r="AI4056" t="str">
            <v>POCO VISITA ANEL CONCRETO P/COLETOR ESGOTO SANITARIO</v>
          </cell>
        </row>
        <row r="4057">
          <cell r="G4057" t="str">
            <v>73963/3</v>
          </cell>
          <cell r="H4057" t="str">
            <v>POCO DE VISITA PARA REDE DE ESG. SANIT., EM ANEIS DE CONCRETO, DIÂMETRO = 60CM, PROF = 60CM, INCLUINDO DEGRAU, EXCLUINDO TAMPAO FERRO FUNDIDO.</v>
          </cell>
          <cell r="I4057" t="str">
            <v>UN</v>
          </cell>
          <cell r="J4057">
            <v>194.8</v>
          </cell>
          <cell r="K4057" t="str">
            <v>COMPOSICAO</v>
          </cell>
          <cell r="L4057">
            <v>73445</v>
          </cell>
          <cell r="M4057" t="str">
            <v>CAIACAO INT OU EXT SOBRE REVESTIMENTO LISO C/ADOCAO DE FIXADOR COM    COM DUAS DEMAOS</v>
          </cell>
          <cell r="N4057" t="str">
            <v>M2</v>
          </cell>
          <cell r="O4057">
            <v>0.94</v>
          </cell>
          <cell r="P4057">
            <v>4.5</v>
          </cell>
          <cell r="Q4057">
            <v>4.2300000000000004</v>
          </cell>
          <cell r="AD4057" t="str">
            <v>DROP</v>
          </cell>
          <cell r="AE4057" t="str">
            <v>DRENAGEM/OBRAS DE CONTENCAO/POCOS DE VISITA E CAIX</v>
          </cell>
          <cell r="AF4057">
            <v>36</v>
          </cell>
          <cell r="AG4057" t="str">
            <v>POCOS DE VISITA/BOCAS DE LOBO/CX. DE PASSAGEM/CX.</v>
          </cell>
          <cell r="AH4057">
            <v>73963</v>
          </cell>
          <cell r="AI4057" t="str">
            <v>POCO VISITA ANEL CONCRETO P/COLETOR ESGOTO SANITARIO</v>
          </cell>
        </row>
        <row r="4058">
          <cell r="G4058" t="str">
            <v>73963/3</v>
          </cell>
          <cell r="H4058" t="str">
            <v>POCO DE VISITA PARA REDE DE ESG. SANIT., EM ANEIS DE CONCRETO, DIÂMETRO = 60CM, PROF = 60CM, INCLUINDO DEGRAU, EXCLUINDO TAMPAO FERRO FUNDIDO.</v>
          </cell>
          <cell r="I4058" t="str">
            <v>UN</v>
          </cell>
          <cell r="J4058">
            <v>194.8</v>
          </cell>
          <cell r="K4058" t="str">
            <v>COMPOSICAO</v>
          </cell>
          <cell r="L4058">
            <v>73455</v>
          </cell>
          <cell r="M4058" t="str">
            <v>ARGAMASSA CIMENTO/AREIA 1:4  -  PREPARO MECANICO</v>
          </cell>
          <cell r="N4058" t="str">
            <v>M3</v>
          </cell>
          <cell r="O4058">
            <v>4.0000000000000001E-3</v>
          </cell>
          <cell r="P4058">
            <v>299.33999999999997</v>
          </cell>
          <cell r="Q4058">
            <v>1.19</v>
          </cell>
          <cell r="AD4058" t="str">
            <v>DROP</v>
          </cell>
          <cell r="AE4058" t="str">
            <v>DRENAGEM/OBRAS DE CONTENCAO/POCOS DE VISITA E CAIX</v>
          </cell>
          <cell r="AF4058">
            <v>36</v>
          </cell>
          <cell r="AG4058" t="str">
            <v>POCOS DE VISITA/BOCAS DE LOBO/CX. DE PASSAGEM/CX.</v>
          </cell>
          <cell r="AH4058">
            <v>73963</v>
          </cell>
          <cell r="AI4058" t="str">
            <v>POCO VISITA ANEL CONCRETO P/COLETOR ESGOTO SANITARIO</v>
          </cell>
        </row>
        <row r="4059">
          <cell r="G4059" t="str">
            <v>73963/3</v>
          </cell>
          <cell r="H4059" t="str">
            <v>POCO DE VISITA PARA REDE DE ESG. SANIT., EM ANEIS DE CONCRETO, DIÂMETRO = 60CM, PROF = 60CM, INCLUINDO DEGRAU, EXCLUINDO TAMPAO FERRO FUNDIDO.</v>
          </cell>
          <cell r="I4059" t="str">
            <v>UN</v>
          </cell>
          <cell r="J4059">
            <v>194.8</v>
          </cell>
          <cell r="K4059" t="str">
            <v>INSUMO</v>
          </cell>
          <cell r="L4059">
            <v>4750</v>
          </cell>
          <cell r="M4059" t="str">
            <v>PEDREIRO</v>
          </cell>
          <cell r="N4059" t="str">
            <v>H</v>
          </cell>
          <cell r="O4059">
            <v>2.25</v>
          </cell>
          <cell r="P4059">
            <v>11.39</v>
          </cell>
          <cell r="Q4059">
            <v>25.63</v>
          </cell>
          <cell r="AD4059" t="str">
            <v>DROP</v>
          </cell>
          <cell r="AE4059" t="str">
            <v>DRENAGEM/OBRAS DE CONTENCAO/POCOS DE VISITA E CAIX</v>
          </cell>
          <cell r="AF4059">
            <v>36</v>
          </cell>
          <cell r="AG4059" t="str">
            <v>POCOS DE VISITA/BOCAS DE LOBO/CX. DE PASSAGEM/CX.</v>
          </cell>
          <cell r="AH4059">
            <v>73963</v>
          </cell>
          <cell r="AI4059" t="str">
            <v>POCO VISITA ANEL CONCRETO P/COLETOR ESGOTO SANITARIO</v>
          </cell>
        </row>
        <row r="4060">
          <cell r="G4060" t="str">
            <v>73963/3</v>
          </cell>
          <cell r="H4060" t="str">
            <v>POCO DE VISITA PARA REDE DE ESG. SANIT., EM ANEIS DE CONCRETO, DIÂMETRO = 60CM, PROF = 60CM, INCLUINDO DEGRAU, EXCLUINDO TAMPAO FERRO FUNDIDO.</v>
          </cell>
          <cell r="I4060" t="str">
            <v>UN</v>
          </cell>
          <cell r="J4060">
            <v>194.8</v>
          </cell>
          <cell r="K4060" t="str">
            <v>INSUMO</v>
          </cell>
          <cell r="L4060">
            <v>6111</v>
          </cell>
          <cell r="M4060" t="str">
            <v>SERVENTE</v>
          </cell>
          <cell r="N4060" t="str">
            <v>H</v>
          </cell>
          <cell r="O4060">
            <v>2.25</v>
          </cell>
          <cell r="P4060">
            <v>7.44</v>
          </cell>
          <cell r="Q4060">
            <v>16.75</v>
          </cell>
          <cell r="AD4060" t="str">
            <v>DROP</v>
          </cell>
          <cell r="AE4060" t="str">
            <v>DRENAGEM/OBRAS DE CONTENCAO/POCOS DE VISITA E CAIX</v>
          </cell>
          <cell r="AF4060">
            <v>36</v>
          </cell>
          <cell r="AG4060" t="str">
            <v>POCOS DE VISITA/BOCAS DE LOBO/CX. DE PASSAGEM/CX.</v>
          </cell>
          <cell r="AH4060">
            <v>73963</v>
          </cell>
          <cell r="AI4060" t="str">
            <v>POCO VISITA ANEL CONCRETO P/COLETOR ESGOTO SANITARIO</v>
          </cell>
        </row>
        <row r="4061">
          <cell r="G4061" t="str">
            <v>73963/3</v>
          </cell>
          <cell r="H4061" t="str">
            <v>POCO DE VISITA PARA REDE DE ESG. SANIT., EM ANEIS DE CONCRETO, DIÂMETRO = 60CM, PROF = 60CM, INCLUINDO DEGRAU, EXCLUINDO TAMPAO FERRO FUNDIDO.</v>
          </cell>
          <cell r="I4061" t="str">
            <v>UN</v>
          </cell>
          <cell r="J4061">
            <v>194.8</v>
          </cell>
          <cell r="K4061" t="str">
            <v>INSUMO</v>
          </cell>
          <cell r="L4061">
            <v>12530</v>
          </cell>
          <cell r="M4061" t="str">
            <v>ANEL OU ADUELA CONCRETO ARMADO D = 0,60M, H = 0,30M</v>
          </cell>
          <cell r="N4061" t="str">
            <v>UN</v>
          </cell>
          <cell r="O4061">
            <v>1</v>
          </cell>
          <cell r="P4061">
            <v>33.42</v>
          </cell>
          <cell r="Q4061">
            <v>33.42</v>
          </cell>
          <cell r="AD4061" t="str">
            <v>DROP</v>
          </cell>
          <cell r="AE4061" t="str">
            <v>DRENAGEM/OBRAS DE CONTENCAO/POCOS DE VISITA E CAIX</v>
          </cell>
          <cell r="AF4061">
            <v>36</v>
          </cell>
          <cell r="AG4061" t="str">
            <v>POCOS DE VISITA/BOCAS DE LOBO/CX. DE PASSAGEM/CX.</v>
          </cell>
          <cell r="AH4061">
            <v>73963</v>
          </cell>
          <cell r="AI4061" t="str">
            <v>POCO VISITA ANEL CONCRETO P/COLETOR ESGOTO SANITARIO</v>
          </cell>
        </row>
        <row r="4062">
          <cell r="G4062" t="str">
            <v>73963/3</v>
          </cell>
          <cell r="H4062" t="str">
            <v>POCO DE VISITA PARA REDE DE ESG. SANIT., EM ANEIS DE CONCRETO, DIÂMETRO = 60CM, PROF = 60CM, INCLUINDO DEGRAU, EXCLUINDO TAMPAO FERRO FUNDIDO.</v>
          </cell>
          <cell r="I4062" t="str">
            <v>UN</v>
          </cell>
          <cell r="J4062">
            <v>194.8</v>
          </cell>
          <cell r="K4062" t="str">
            <v>INSUMO</v>
          </cell>
          <cell r="L4062">
            <v>13113</v>
          </cell>
          <cell r="M4062" t="str">
            <v>ANEL OU ADUELA CONCRETO ARMADO D = 0,60M, H = 0,10M</v>
          </cell>
          <cell r="N4062" t="str">
            <v>UN</v>
          </cell>
          <cell r="O4062">
            <v>3</v>
          </cell>
          <cell r="P4062">
            <v>10.17</v>
          </cell>
          <cell r="Q4062">
            <v>30.53</v>
          </cell>
          <cell r="AD4062" t="str">
            <v>DROP</v>
          </cell>
          <cell r="AE4062" t="str">
            <v>DRENAGEM/OBRAS DE CONTENCAO/POCOS DE VISITA E CAIX</v>
          </cell>
          <cell r="AF4062">
            <v>36</v>
          </cell>
          <cell r="AG4062" t="str">
            <v>POCOS DE VISITA/BOCAS DE LOBO/CX. DE PASSAGEM/CX.</v>
          </cell>
          <cell r="AH4062">
            <v>73963</v>
          </cell>
          <cell r="AI4062" t="str">
            <v>POCO VISITA ANEL CONCRETO P/COLETOR ESGOTO SANITARIO</v>
          </cell>
        </row>
        <row r="4063">
          <cell r="G4063" t="str">
            <v>73963/4</v>
          </cell>
          <cell r="H4063" t="str">
            <v>POCO DE VISITA PARA REDE DE ESG. SANIT., EM ANEIS DE CONCRETO, DIÂMETRO = 60CM E 110CM, PROF = 105CM, INCLUINDO DEGRAU, EXCLUINDO TAMPAO FERRO FUNDIDO.</v>
          </cell>
          <cell r="I4063" t="str">
            <v>UN</v>
          </cell>
          <cell r="J4063">
            <v>804.95</v>
          </cell>
          <cell r="R4063">
            <v>200.32</v>
          </cell>
          <cell r="S4063">
            <v>24.88</v>
          </cell>
          <cell r="T4063">
            <v>604.16999999999996</v>
          </cell>
          <cell r="U4063">
            <v>75.05</v>
          </cell>
          <cell r="V4063">
            <v>0.44</v>
          </cell>
          <cell r="W4063">
            <v>0.05</v>
          </cell>
          <cell r="X4063">
            <v>0</v>
          </cell>
          <cell r="Y4063">
            <v>0</v>
          </cell>
          <cell r="Z4063">
            <v>0</v>
          </cell>
          <cell r="AA4063">
            <v>0</v>
          </cell>
          <cell r="AB4063" t="str">
            <v>CAIXA REFERENCIAL</v>
          </cell>
          <cell r="AD4063" t="str">
            <v>DROP</v>
          </cell>
          <cell r="AE4063" t="str">
            <v>DRENAGEM/OBRAS DE CONTENCAO/POCOS DE VISITA E CAIX</v>
          </cell>
          <cell r="AF4063">
            <v>36</v>
          </cell>
          <cell r="AG4063" t="str">
            <v>POCOS DE VISITA/BOCAS DE LOBO/CX. DE PASSAGEM/CX.</v>
          </cell>
          <cell r="AH4063">
            <v>73963</v>
          </cell>
          <cell r="AI4063" t="str">
            <v>POCO VISITA ANEL CONCRETO P/COLETOR ESGOTO SANITARIO</v>
          </cell>
        </row>
        <row r="4064">
          <cell r="G4064" t="str">
            <v>73963/4</v>
          </cell>
          <cell r="H4064" t="str">
            <v>POCO DE VISITA PARA REDE DE ESG. SANIT., EM ANEIS DE CONCRETO, DIÂMETRO = 60CM E 110CM, PROF = 105CM, INCLUINDO DEGRAU, EXCLUINDO TAMPAO FERRO FUNDIDO.</v>
          </cell>
          <cell r="I4064" t="str">
            <v>UN</v>
          </cell>
          <cell r="J4064">
            <v>804.95</v>
          </cell>
          <cell r="K4064" t="str">
            <v>COMPOSICAO</v>
          </cell>
          <cell r="L4064">
            <v>6042</v>
          </cell>
          <cell r="M4064" t="str">
            <v>CONCRETO NAO ESTRUTURAL, CONSUMO 210KG/M3, PREPARO COM BETONEIRA, SEM LANCAMENTO</v>
          </cell>
          <cell r="N4064" t="str">
            <v>M3</v>
          </cell>
          <cell r="O4064">
            <v>0.76</v>
          </cell>
          <cell r="P4064">
            <v>237.16</v>
          </cell>
          <cell r="Q4064">
            <v>180.24</v>
          </cell>
          <cell r="AD4064" t="str">
            <v>DROP</v>
          </cell>
          <cell r="AE4064" t="str">
            <v>DRENAGEM/OBRAS DE CONTENCAO/POCOS DE VISITA E CAIX</v>
          </cell>
          <cell r="AF4064">
            <v>36</v>
          </cell>
          <cell r="AG4064" t="str">
            <v>POCOS DE VISITA/BOCAS DE LOBO/CX. DE PASSAGEM/CX.</v>
          </cell>
          <cell r="AH4064">
            <v>73963</v>
          </cell>
          <cell r="AI4064" t="str">
            <v>POCO VISITA ANEL CONCRETO P/COLETOR ESGOTO SANITARIO</v>
          </cell>
        </row>
        <row r="4065">
          <cell r="G4065" t="str">
            <v>73963/4</v>
          </cell>
          <cell r="H4065" t="str">
            <v>POCO DE VISITA PARA REDE DE ESG. SANIT., EM ANEIS DE CONCRETO, DIÂMETRO = 60CM E 110CM, PROF = 105CM, INCLUINDO DEGRAU, EXCLUINDO TAMPAO FERRO FUNDIDO.</v>
          </cell>
          <cell r="I4065" t="str">
            <v>UN</v>
          </cell>
          <cell r="J4065">
            <v>804.95</v>
          </cell>
          <cell r="K4065" t="str">
            <v>COMPOSICAO</v>
          </cell>
          <cell r="L4065">
            <v>73396</v>
          </cell>
          <cell r="M4065" t="str">
            <v>DEGRAU DE FERRO FUNDIDO NUM 1 DE 3,0 KG</v>
          </cell>
          <cell r="N4065" t="str">
            <v>UN</v>
          </cell>
          <cell r="O4065">
            <v>1</v>
          </cell>
          <cell r="P4065">
            <v>49.33</v>
          </cell>
          <cell r="Q4065">
            <v>49.33</v>
          </cell>
          <cell r="AD4065" t="str">
            <v>DROP</v>
          </cell>
          <cell r="AE4065" t="str">
            <v>DRENAGEM/OBRAS DE CONTENCAO/POCOS DE VISITA E CAIX</v>
          </cell>
          <cell r="AF4065">
            <v>36</v>
          </cell>
          <cell r="AG4065" t="str">
            <v>POCOS DE VISITA/BOCAS DE LOBO/CX. DE PASSAGEM/CX.</v>
          </cell>
          <cell r="AH4065">
            <v>73963</v>
          </cell>
          <cell r="AI4065" t="str">
            <v>POCO VISITA ANEL CONCRETO P/COLETOR ESGOTO SANITARIO</v>
          </cell>
        </row>
        <row r="4066">
          <cell r="G4066" t="str">
            <v>73963/4</v>
          </cell>
          <cell r="H4066" t="str">
            <v>POCO DE VISITA PARA REDE DE ESG. SANIT., EM ANEIS DE CONCRETO, DIÂMETRO = 60CM E 110CM, PROF = 105CM, INCLUINDO DEGRAU, EXCLUINDO TAMPAO FERRO FUNDIDO.</v>
          </cell>
          <cell r="I4066" t="str">
            <v>UN</v>
          </cell>
          <cell r="J4066">
            <v>804.95</v>
          </cell>
          <cell r="K4066" t="str">
            <v>COMPOSICAO</v>
          </cell>
          <cell r="L4066">
            <v>73445</v>
          </cell>
          <cell r="M4066" t="str">
            <v>CAIACAO INT OU EXT SOBRE REVESTIMENTO LISO C/ADOCAO DE FIXADOR COM    COM DUAS DEMAOS</v>
          </cell>
          <cell r="N4066" t="str">
            <v>M2</v>
          </cell>
          <cell r="O4066">
            <v>3.07</v>
          </cell>
          <cell r="P4066">
            <v>4.5</v>
          </cell>
          <cell r="Q4066">
            <v>13.83</v>
          </cell>
          <cell r="AD4066" t="str">
            <v>DROP</v>
          </cell>
          <cell r="AE4066" t="str">
            <v>DRENAGEM/OBRAS DE CONTENCAO/POCOS DE VISITA E CAIX</v>
          </cell>
          <cell r="AF4066">
            <v>36</v>
          </cell>
          <cell r="AG4066" t="str">
            <v>POCOS DE VISITA/BOCAS DE LOBO/CX. DE PASSAGEM/CX.</v>
          </cell>
          <cell r="AH4066">
            <v>73963</v>
          </cell>
          <cell r="AI4066" t="str">
            <v>POCO VISITA ANEL CONCRETO P/COLETOR ESGOTO SANITARIO</v>
          </cell>
        </row>
        <row r="4067">
          <cell r="G4067" t="str">
            <v>73963/4</v>
          </cell>
          <cell r="H4067" t="str">
            <v>POCO DE VISITA PARA REDE DE ESG. SANIT., EM ANEIS DE CONCRETO, DIÂMETRO = 60CM E 110CM, PROF = 105CM, INCLUINDO DEGRAU, EXCLUINDO TAMPAO FERRO FUNDIDO.</v>
          </cell>
          <cell r="I4067" t="str">
            <v>UN</v>
          </cell>
          <cell r="J4067">
            <v>804.95</v>
          </cell>
          <cell r="K4067" t="str">
            <v>COMPOSICAO</v>
          </cell>
          <cell r="L4067">
            <v>73455</v>
          </cell>
          <cell r="M4067" t="str">
            <v>ARGAMASSA CIMENTO/AREIA 1:4  -  PREPARO MECANICO</v>
          </cell>
          <cell r="N4067" t="str">
            <v>M3</v>
          </cell>
          <cell r="O4067">
            <v>8.0000000000000002E-3</v>
          </cell>
          <cell r="P4067">
            <v>299.33999999999997</v>
          </cell>
          <cell r="Q4067">
            <v>2.39</v>
          </cell>
          <cell r="AD4067" t="str">
            <v>DROP</v>
          </cell>
          <cell r="AE4067" t="str">
            <v>DRENAGEM/OBRAS DE CONTENCAO/POCOS DE VISITA E CAIX</v>
          </cell>
          <cell r="AF4067">
            <v>36</v>
          </cell>
          <cell r="AG4067" t="str">
            <v>POCOS DE VISITA/BOCAS DE LOBO/CX. DE PASSAGEM/CX.</v>
          </cell>
          <cell r="AH4067">
            <v>73963</v>
          </cell>
          <cell r="AI4067" t="str">
            <v>POCO VISITA ANEL CONCRETO P/COLETOR ESGOTO SANITARIO</v>
          </cell>
        </row>
        <row r="4068">
          <cell r="G4068" t="str">
            <v>73963/4</v>
          </cell>
          <cell r="H4068" t="str">
            <v>POCO DE VISITA PARA REDE DE ESG. SANIT., EM ANEIS DE CONCRETO, DIÂMETRO = 60CM E 110CM, PROF = 105CM, INCLUINDO DEGRAU, EXCLUINDO TAMPAO FERRO FUNDIDO.</v>
          </cell>
          <cell r="I4068" t="str">
            <v>UN</v>
          </cell>
          <cell r="J4068">
            <v>804.95</v>
          </cell>
          <cell r="K4068" t="str">
            <v>INSUMO</v>
          </cell>
          <cell r="L4068">
            <v>4750</v>
          </cell>
          <cell r="M4068" t="str">
            <v>PEDREIRO</v>
          </cell>
          <cell r="N4068" t="str">
            <v>H</v>
          </cell>
          <cell r="O4068">
            <v>8.5</v>
          </cell>
          <cell r="P4068">
            <v>11.39</v>
          </cell>
          <cell r="Q4068">
            <v>96.84</v>
          </cell>
          <cell r="AD4068" t="str">
            <v>DROP</v>
          </cell>
          <cell r="AE4068" t="str">
            <v>DRENAGEM/OBRAS DE CONTENCAO/POCOS DE VISITA E CAIX</v>
          </cell>
          <cell r="AF4068">
            <v>36</v>
          </cell>
          <cell r="AG4068" t="str">
            <v>POCOS DE VISITA/BOCAS DE LOBO/CX. DE PASSAGEM/CX.</v>
          </cell>
          <cell r="AH4068">
            <v>73963</v>
          </cell>
          <cell r="AI4068" t="str">
            <v>POCO VISITA ANEL CONCRETO P/COLETOR ESGOTO SANITARIO</v>
          </cell>
        </row>
        <row r="4069">
          <cell r="G4069" t="str">
            <v>73963/4</v>
          </cell>
          <cell r="H4069" t="str">
            <v>POCO DE VISITA PARA REDE DE ESG. SANIT., EM ANEIS DE CONCRETO, DIÂMETRO = 60CM E 110CM, PROF = 105CM, INCLUINDO DEGRAU, EXCLUINDO TAMPAO FERRO FUNDIDO.</v>
          </cell>
          <cell r="I4069" t="str">
            <v>UN</v>
          </cell>
          <cell r="J4069">
            <v>804.95</v>
          </cell>
          <cell r="K4069" t="str">
            <v>INSUMO</v>
          </cell>
          <cell r="L4069">
            <v>6111</v>
          </cell>
          <cell r="M4069" t="str">
            <v>SERVENTE</v>
          </cell>
          <cell r="N4069" t="str">
            <v>H</v>
          </cell>
          <cell r="O4069">
            <v>7.5</v>
          </cell>
          <cell r="P4069">
            <v>7.44</v>
          </cell>
          <cell r="Q4069">
            <v>55.86</v>
          </cell>
          <cell r="AD4069" t="str">
            <v>DROP</v>
          </cell>
          <cell r="AE4069" t="str">
            <v>DRENAGEM/OBRAS DE CONTENCAO/POCOS DE VISITA E CAIX</v>
          </cell>
          <cell r="AF4069">
            <v>36</v>
          </cell>
          <cell r="AG4069" t="str">
            <v>POCOS DE VISITA/BOCAS DE LOBO/CX. DE PASSAGEM/CX.</v>
          </cell>
          <cell r="AH4069">
            <v>73963</v>
          </cell>
          <cell r="AI4069" t="str">
            <v>POCO VISITA ANEL CONCRETO P/COLETOR ESGOTO SANITARIO</v>
          </cell>
        </row>
        <row r="4070">
          <cell r="G4070" t="str">
            <v>73963/4</v>
          </cell>
          <cell r="H4070" t="str">
            <v>POCO DE VISITA PARA REDE DE ESG. SANIT., EM ANEIS DE CONCRETO, DIÂMETRO = 60CM E 110CM, PROF = 105CM, INCLUINDO DEGRAU, EXCLUINDO TAMPAO FERRO FUNDIDO.</v>
          </cell>
          <cell r="I4070" t="str">
            <v>UN</v>
          </cell>
          <cell r="J4070">
            <v>804.95</v>
          </cell>
          <cell r="K4070" t="str">
            <v>INSUMO</v>
          </cell>
          <cell r="L4070">
            <v>11649</v>
          </cell>
          <cell r="M4070" t="str">
            <v>LAJE EXCENTRICA CONC ARM PRE-MOLDADO DN 1,20M FURO=0,53M E=12CM</v>
          </cell>
          <cell r="N4070" t="str">
            <v>UN</v>
          </cell>
          <cell r="O4070">
            <v>1</v>
          </cell>
          <cell r="P4070">
            <v>210</v>
          </cell>
          <cell r="Q4070">
            <v>210</v>
          </cell>
          <cell r="AD4070" t="str">
            <v>DROP</v>
          </cell>
          <cell r="AE4070" t="str">
            <v>DRENAGEM/OBRAS DE CONTENCAO/POCOS DE VISITA E CAIX</v>
          </cell>
          <cell r="AF4070">
            <v>36</v>
          </cell>
          <cell r="AG4070" t="str">
            <v>POCOS DE VISITA/BOCAS DE LOBO/CX. DE PASSAGEM/CX.</v>
          </cell>
          <cell r="AH4070">
            <v>73963</v>
          </cell>
          <cell r="AI4070" t="str">
            <v>POCO VISITA ANEL CONCRETO P/COLETOR ESGOTO SANITARIO</v>
          </cell>
        </row>
        <row r="4071">
          <cell r="G4071" t="str">
            <v>73963/4</v>
          </cell>
          <cell r="H4071" t="str">
            <v>POCO DE VISITA PARA REDE DE ESG. SANIT., EM ANEIS DE CONCRETO, DIÂMETRO = 60CM E 110CM, PROF = 105CM, INCLUINDO DEGRAU, EXCLUINDO TAMPAO FERRO FUNDIDO.</v>
          </cell>
          <cell r="I4071" t="str">
            <v>UN</v>
          </cell>
          <cell r="J4071">
            <v>804.95</v>
          </cell>
          <cell r="K4071" t="str">
            <v>INSUMO</v>
          </cell>
          <cell r="L4071">
            <v>12548</v>
          </cell>
          <cell r="M4071" t="str">
            <v>ANEL OU ADUELA CONCRETO ARMADO D = 1,10M, H = 0,30M</v>
          </cell>
          <cell r="N4071" t="str">
            <v>UN</v>
          </cell>
          <cell r="O4071">
            <v>2</v>
          </cell>
          <cell r="P4071">
            <v>85.53</v>
          </cell>
          <cell r="Q4071">
            <v>171.06</v>
          </cell>
          <cell r="AD4071" t="str">
            <v>DROP</v>
          </cell>
          <cell r="AE4071" t="str">
            <v>DRENAGEM/OBRAS DE CONTENCAO/POCOS DE VISITA E CAIX</v>
          </cell>
          <cell r="AF4071">
            <v>36</v>
          </cell>
          <cell r="AG4071" t="str">
            <v>POCOS DE VISITA/BOCAS DE LOBO/CX. DE PASSAGEM/CX.</v>
          </cell>
          <cell r="AH4071">
            <v>73963</v>
          </cell>
          <cell r="AI4071" t="str">
            <v>POCO VISITA ANEL CONCRETO P/COLETOR ESGOTO SANITARIO</v>
          </cell>
        </row>
        <row r="4072">
          <cell r="G4072" t="str">
            <v>73963/4</v>
          </cell>
          <cell r="H4072" t="str">
            <v>POCO DE VISITA PARA REDE DE ESG. SANIT., EM ANEIS DE CONCRETO, DIÂMETRO = 60CM E 110CM, PROF = 105CM, INCLUINDO DEGRAU, EXCLUINDO TAMPAO FERRO FUNDIDO.</v>
          </cell>
          <cell r="I4072" t="str">
            <v>UN</v>
          </cell>
          <cell r="J4072">
            <v>804.95</v>
          </cell>
          <cell r="K4072" t="str">
            <v>INSUMO</v>
          </cell>
          <cell r="L4072">
            <v>13113</v>
          </cell>
          <cell r="M4072" t="str">
            <v>ANEL OU ADUELA CONCRETO ARMADO D = 0,60M, H = 0,10M</v>
          </cell>
          <cell r="N4072" t="str">
            <v>UN</v>
          </cell>
          <cell r="O4072">
            <v>1</v>
          </cell>
          <cell r="P4072">
            <v>10.17</v>
          </cell>
          <cell r="Q4072">
            <v>10.17</v>
          </cell>
          <cell r="AD4072" t="str">
            <v>DROP</v>
          </cell>
          <cell r="AE4072" t="str">
            <v>DRENAGEM/OBRAS DE CONTENCAO/POCOS DE VISITA E CAIX</v>
          </cell>
          <cell r="AF4072">
            <v>36</v>
          </cell>
          <cell r="AG4072" t="str">
            <v>POCOS DE VISITA/BOCAS DE LOBO/CX. DE PASSAGEM/CX.</v>
          </cell>
          <cell r="AH4072">
            <v>73963</v>
          </cell>
          <cell r="AI4072" t="str">
            <v>POCO VISITA ANEL CONCRETO P/COLETOR ESGOTO SANITARIO</v>
          </cell>
        </row>
        <row r="4073">
          <cell r="G4073" t="str">
            <v>73963/4</v>
          </cell>
          <cell r="H4073" t="str">
            <v>POCO DE VISITA PARA REDE DE ESG. SANIT., EM ANEIS DE CONCRETO, DIÂMETRO = 60CM E 110CM, PROF = 105CM, INCLUINDO DEGRAU, EXCLUINDO TAMPAO FERRO FUNDIDO.</v>
          </cell>
          <cell r="I4073" t="str">
            <v>UN</v>
          </cell>
          <cell r="J4073">
            <v>804.95</v>
          </cell>
          <cell r="K4073" t="str">
            <v>INSUMO</v>
          </cell>
          <cell r="L4073">
            <v>13114</v>
          </cell>
          <cell r="M4073" t="str">
            <v>ANEL OU ADUELA CONCRETO ARMADO D = 0,60M, H = 0,15M</v>
          </cell>
          <cell r="N4073" t="str">
            <v>UN</v>
          </cell>
          <cell r="O4073">
            <v>1</v>
          </cell>
          <cell r="P4073">
            <v>15.2</v>
          </cell>
          <cell r="Q4073">
            <v>15.2</v>
          </cell>
          <cell r="AD4073" t="str">
            <v>DROP</v>
          </cell>
          <cell r="AE4073" t="str">
            <v>DRENAGEM/OBRAS DE CONTENCAO/POCOS DE VISITA E CAIX</v>
          </cell>
          <cell r="AF4073">
            <v>36</v>
          </cell>
          <cell r="AG4073" t="str">
            <v>POCOS DE VISITA/BOCAS DE LOBO/CX. DE PASSAGEM/CX.</v>
          </cell>
          <cell r="AH4073">
            <v>73963</v>
          </cell>
          <cell r="AI4073" t="str">
            <v>POCO VISITA ANEL CONCRETO P/COLETOR ESGOTO SANITARIO</v>
          </cell>
        </row>
        <row r="4074">
          <cell r="G4074" t="str">
            <v>73963/5</v>
          </cell>
          <cell r="H4074" t="str">
            <v>POCO DE VISITA PARA REDE DE ESG. SANIT., EM ANEIS DE CONCRETO, DIÂMETRO = 60CM E 110CM, PROF = 120CM, INCLUINDO DEGRAU, EXCLUINDO TAMPAO FERRO FUNDIDO.</v>
          </cell>
          <cell r="I4074" t="str">
            <v>UN</v>
          </cell>
          <cell r="J4074">
            <v>888.43</v>
          </cell>
          <cell r="R4074">
            <v>213.09</v>
          </cell>
          <cell r="S4074">
            <v>23.98</v>
          </cell>
          <cell r="T4074">
            <v>674.88</v>
          </cell>
          <cell r="U4074">
            <v>75.959999999999994</v>
          </cell>
          <cell r="V4074">
            <v>0.44</v>
          </cell>
          <cell r="W4074">
            <v>0.05</v>
          </cell>
          <cell r="X4074">
            <v>0</v>
          </cell>
          <cell r="Y4074">
            <v>0</v>
          </cell>
          <cell r="Z4074">
            <v>0</v>
          </cell>
          <cell r="AA4074">
            <v>0</v>
          </cell>
          <cell r="AB4074" t="str">
            <v>CAIXA REFERENCIAL</v>
          </cell>
          <cell r="AD4074" t="str">
            <v>DROP</v>
          </cell>
          <cell r="AE4074" t="str">
            <v>DRENAGEM/OBRAS DE CONTENCAO/POCOS DE VISITA E CAIX</v>
          </cell>
          <cell r="AF4074">
            <v>36</v>
          </cell>
          <cell r="AG4074" t="str">
            <v>POCOS DE VISITA/BOCAS DE LOBO/CX. DE PASSAGEM/CX.</v>
          </cell>
          <cell r="AH4074">
            <v>73963</v>
          </cell>
          <cell r="AI4074" t="str">
            <v>POCO VISITA ANEL CONCRETO P/COLETOR ESGOTO SANITARIO</v>
          </cell>
        </row>
        <row r="4075">
          <cell r="G4075" t="str">
            <v>73963/5</v>
          </cell>
          <cell r="H4075" t="str">
            <v>POCO DE VISITA PARA REDE DE ESG. SANIT., EM ANEIS DE CONCRETO, DIÂMETRO = 60CM E 110CM, PROF = 120CM, INCLUINDO DEGRAU, EXCLUINDO TAMPAO FERRO FUNDIDO.</v>
          </cell>
          <cell r="I4075" t="str">
            <v>UN</v>
          </cell>
          <cell r="J4075">
            <v>888.43</v>
          </cell>
          <cell r="K4075" t="str">
            <v>COMPOSICAO</v>
          </cell>
          <cell r="L4075">
            <v>6042</v>
          </cell>
          <cell r="M4075" t="str">
            <v>CONCRETO NAO ESTRUTURAL, CONSUMO 210KG/M3, PREPARO COM BETONEIRA, SEM LANCAMENTO</v>
          </cell>
          <cell r="N4075" t="str">
            <v>M3</v>
          </cell>
          <cell r="O4075">
            <v>0.76</v>
          </cell>
          <cell r="P4075">
            <v>237.16</v>
          </cell>
          <cell r="Q4075">
            <v>180.24</v>
          </cell>
          <cell r="AD4075" t="str">
            <v>DROP</v>
          </cell>
          <cell r="AE4075" t="str">
            <v>DRENAGEM/OBRAS DE CONTENCAO/POCOS DE VISITA E CAIX</v>
          </cell>
          <cell r="AF4075">
            <v>36</v>
          </cell>
          <cell r="AG4075" t="str">
            <v>POCOS DE VISITA/BOCAS DE LOBO/CX. DE PASSAGEM/CX.</v>
          </cell>
          <cell r="AH4075">
            <v>73963</v>
          </cell>
          <cell r="AI4075" t="str">
            <v>POCO VISITA ANEL CONCRETO P/COLETOR ESGOTO SANITARIO</v>
          </cell>
        </row>
        <row r="4076">
          <cell r="G4076" t="str">
            <v>73963/5</v>
          </cell>
          <cell r="H4076" t="str">
            <v>POCO DE VISITA PARA REDE DE ESG. SANIT., EM ANEIS DE CONCRETO, DIÂMETRO = 60CM E 110CM, PROF = 120CM, INCLUINDO DEGRAU, EXCLUINDO TAMPAO FERRO FUNDIDO.</v>
          </cell>
          <cell r="I4076" t="str">
            <v>UN</v>
          </cell>
          <cell r="J4076">
            <v>888.43</v>
          </cell>
          <cell r="K4076" t="str">
            <v>COMPOSICAO</v>
          </cell>
          <cell r="L4076">
            <v>73396</v>
          </cell>
          <cell r="M4076" t="str">
            <v>DEGRAU DE FERRO FUNDIDO NUM 1 DE 3,0 KG</v>
          </cell>
          <cell r="N4076" t="str">
            <v>UN</v>
          </cell>
          <cell r="O4076">
            <v>1</v>
          </cell>
          <cell r="P4076">
            <v>49.33</v>
          </cell>
          <cell r="Q4076">
            <v>49.33</v>
          </cell>
          <cell r="AD4076" t="str">
            <v>DROP</v>
          </cell>
          <cell r="AE4076" t="str">
            <v>DRENAGEM/OBRAS DE CONTENCAO/POCOS DE VISITA E CAIX</v>
          </cell>
          <cell r="AF4076">
            <v>36</v>
          </cell>
          <cell r="AG4076" t="str">
            <v>POCOS DE VISITA/BOCAS DE LOBO/CX. DE PASSAGEM/CX.</v>
          </cell>
          <cell r="AH4076">
            <v>73963</v>
          </cell>
          <cell r="AI4076" t="str">
            <v>POCO VISITA ANEL CONCRETO P/COLETOR ESGOTO SANITARIO</v>
          </cell>
        </row>
        <row r="4077">
          <cell r="G4077" t="str">
            <v>73963/5</v>
          </cell>
          <cell r="H4077" t="str">
            <v>POCO DE VISITA PARA REDE DE ESG. SANIT., EM ANEIS DE CONCRETO, DIÂMETRO = 60CM E 110CM, PROF = 120CM, INCLUINDO DEGRAU, EXCLUINDO TAMPAO FERRO FUNDIDO.</v>
          </cell>
          <cell r="I4077" t="str">
            <v>UN</v>
          </cell>
          <cell r="J4077">
            <v>888.43</v>
          </cell>
          <cell r="K4077" t="str">
            <v>COMPOSICAO</v>
          </cell>
          <cell r="L4077">
            <v>73445</v>
          </cell>
          <cell r="M4077" t="str">
            <v>CAIACAO INT OU EXT SOBRE REVESTIMENTO LISO C/ADOCAO DE FIXADOR COM    COM DUAS DEMAOS</v>
          </cell>
          <cell r="N4077" t="str">
            <v>M2</v>
          </cell>
          <cell r="O4077">
            <v>3.83</v>
          </cell>
          <cell r="P4077">
            <v>4.5</v>
          </cell>
          <cell r="Q4077">
            <v>17.25</v>
          </cell>
          <cell r="AD4077" t="str">
            <v>DROP</v>
          </cell>
          <cell r="AE4077" t="str">
            <v>DRENAGEM/OBRAS DE CONTENCAO/POCOS DE VISITA E CAIX</v>
          </cell>
          <cell r="AF4077">
            <v>36</v>
          </cell>
          <cell r="AG4077" t="str">
            <v>POCOS DE VISITA/BOCAS DE LOBO/CX. DE PASSAGEM/CX.</v>
          </cell>
          <cell r="AH4077">
            <v>73963</v>
          </cell>
          <cell r="AI4077" t="str">
            <v>POCO VISITA ANEL CONCRETO P/COLETOR ESGOTO SANITARIO</v>
          </cell>
        </row>
        <row r="4078">
          <cell r="G4078" t="str">
            <v>73963/5</v>
          </cell>
          <cell r="H4078" t="str">
            <v>POCO DE VISITA PARA REDE DE ESG. SANIT., EM ANEIS DE CONCRETO, DIÂMETRO = 60CM E 110CM, PROF = 120CM, INCLUINDO DEGRAU, EXCLUINDO TAMPAO FERRO FUNDIDO.</v>
          </cell>
          <cell r="I4078" t="str">
            <v>UN</v>
          </cell>
          <cell r="J4078">
            <v>888.43</v>
          </cell>
          <cell r="K4078" t="str">
            <v>COMPOSICAO</v>
          </cell>
          <cell r="L4078">
            <v>73455</v>
          </cell>
          <cell r="M4078" t="str">
            <v>ARGAMASSA CIMENTO/AREIA 1:4  -  PREPARO MECANICO</v>
          </cell>
          <cell r="N4078" t="str">
            <v>M3</v>
          </cell>
          <cell r="O4078">
            <v>8.9999999999999993E-3</v>
          </cell>
          <cell r="P4078">
            <v>299.33999999999997</v>
          </cell>
          <cell r="Q4078">
            <v>2.69</v>
          </cell>
          <cell r="AD4078" t="str">
            <v>DROP</v>
          </cell>
          <cell r="AE4078" t="str">
            <v>DRENAGEM/OBRAS DE CONTENCAO/POCOS DE VISITA E CAIX</v>
          </cell>
          <cell r="AF4078">
            <v>36</v>
          </cell>
          <cell r="AG4078" t="str">
            <v>POCOS DE VISITA/BOCAS DE LOBO/CX. DE PASSAGEM/CX.</v>
          </cell>
          <cell r="AH4078">
            <v>73963</v>
          </cell>
          <cell r="AI4078" t="str">
            <v>POCO VISITA ANEL CONCRETO P/COLETOR ESGOTO SANITARIO</v>
          </cell>
        </row>
        <row r="4079">
          <cell r="G4079" t="str">
            <v>73963/5</v>
          </cell>
          <cell r="H4079" t="str">
            <v>POCO DE VISITA PARA REDE DE ESG. SANIT., EM ANEIS DE CONCRETO, DIÂMETRO = 60CM E 110CM, PROF = 120CM, INCLUINDO DEGRAU, EXCLUINDO TAMPAO FERRO FUNDIDO.</v>
          </cell>
          <cell r="I4079" t="str">
            <v>UN</v>
          </cell>
          <cell r="J4079">
            <v>888.43</v>
          </cell>
          <cell r="K4079" t="str">
            <v>INSUMO</v>
          </cell>
          <cell r="L4079">
            <v>4750</v>
          </cell>
          <cell r="M4079" t="str">
            <v>PEDREIRO</v>
          </cell>
          <cell r="N4079" t="str">
            <v>H</v>
          </cell>
          <cell r="O4079">
            <v>9</v>
          </cell>
          <cell r="P4079">
            <v>11.39</v>
          </cell>
          <cell r="Q4079">
            <v>102.53</v>
          </cell>
          <cell r="AD4079" t="str">
            <v>DROP</v>
          </cell>
          <cell r="AE4079" t="str">
            <v>DRENAGEM/OBRAS DE CONTENCAO/POCOS DE VISITA E CAIX</v>
          </cell>
          <cell r="AF4079">
            <v>36</v>
          </cell>
          <cell r="AG4079" t="str">
            <v>POCOS DE VISITA/BOCAS DE LOBO/CX. DE PASSAGEM/CX.</v>
          </cell>
          <cell r="AH4079">
            <v>73963</v>
          </cell>
          <cell r="AI4079" t="str">
            <v>POCO VISITA ANEL CONCRETO P/COLETOR ESGOTO SANITARIO</v>
          </cell>
        </row>
        <row r="4080">
          <cell r="G4080" t="str">
            <v>73963/5</v>
          </cell>
          <cell r="H4080" t="str">
            <v>POCO DE VISITA PARA REDE DE ESG. SANIT., EM ANEIS DE CONCRETO, DIÂMETRO = 60CM E 110CM, PROF = 120CM, INCLUINDO DEGRAU, EXCLUINDO TAMPAO FERRO FUNDIDO.</v>
          </cell>
          <cell r="I4080" t="str">
            <v>UN</v>
          </cell>
          <cell r="J4080">
            <v>888.43</v>
          </cell>
          <cell r="K4080" t="str">
            <v>INSUMO</v>
          </cell>
          <cell r="L4080">
            <v>6111</v>
          </cell>
          <cell r="M4080" t="str">
            <v>SERVENTE</v>
          </cell>
          <cell r="N4080" t="str">
            <v>H</v>
          </cell>
          <cell r="O4080">
            <v>8</v>
          </cell>
          <cell r="P4080">
            <v>7.44</v>
          </cell>
          <cell r="Q4080">
            <v>59.58</v>
          </cell>
          <cell r="AD4080" t="str">
            <v>DROP</v>
          </cell>
          <cell r="AE4080" t="str">
            <v>DRENAGEM/OBRAS DE CONTENCAO/POCOS DE VISITA E CAIX</v>
          </cell>
          <cell r="AF4080">
            <v>36</v>
          </cell>
          <cell r="AG4080" t="str">
            <v>POCOS DE VISITA/BOCAS DE LOBO/CX. DE PASSAGEM/CX.</v>
          </cell>
          <cell r="AH4080">
            <v>73963</v>
          </cell>
          <cell r="AI4080" t="str">
            <v>POCO VISITA ANEL CONCRETO P/COLETOR ESGOTO SANITARIO</v>
          </cell>
        </row>
        <row r="4081">
          <cell r="G4081" t="str">
            <v>73963/5</v>
          </cell>
          <cell r="H4081" t="str">
            <v>POCO DE VISITA PARA REDE DE ESG. SANIT., EM ANEIS DE CONCRETO, DIÂMETRO = 60CM E 110CM, PROF = 120CM, INCLUINDO DEGRAU, EXCLUINDO TAMPAO FERRO FUNDIDO.</v>
          </cell>
          <cell r="I4081" t="str">
            <v>UN</v>
          </cell>
          <cell r="J4081">
            <v>888.43</v>
          </cell>
          <cell r="K4081" t="str">
            <v>INSUMO</v>
          </cell>
          <cell r="L4081">
            <v>11649</v>
          </cell>
          <cell r="M4081" t="str">
            <v>LAJE EXCENTRICA CONC ARM PRE-MOLDADO DN 1,20M FURO=0,53M E=12CM</v>
          </cell>
          <cell r="N4081" t="str">
            <v>UN</v>
          </cell>
          <cell r="O4081">
            <v>1</v>
          </cell>
          <cell r="P4081">
            <v>210</v>
          </cell>
          <cell r="Q4081">
            <v>210</v>
          </cell>
          <cell r="AD4081" t="str">
            <v>DROP</v>
          </cell>
          <cell r="AE4081" t="str">
            <v>DRENAGEM/OBRAS DE CONTENCAO/POCOS DE VISITA E CAIX</v>
          </cell>
          <cell r="AF4081">
            <v>36</v>
          </cell>
          <cell r="AG4081" t="str">
            <v>POCOS DE VISITA/BOCAS DE LOBO/CX. DE PASSAGEM/CX.</v>
          </cell>
          <cell r="AH4081">
            <v>73963</v>
          </cell>
          <cell r="AI4081" t="str">
            <v>POCO VISITA ANEL CONCRETO P/COLETOR ESGOTO SANITARIO</v>
          </cell>
        </row>
        <row r="4082">
          <cell r="G4082" t="str">
            <v>73963/5</v>
          </cell>
          <cell r="H4082" t="str">
            <v>POCO DE VISITA PARA REDE DE ESG. SANIT., EM ANEIS DE CONCRETO, DIÂMETRO = 60CM E 110CM, PROF = 120CM, INCLUINDO DEGRAU, EXCLUINDO TAMPAO FERRO FUNDIDO.</v>
          </cell>
          <cell r="I4082" t="str">
            <v>UN</v>
          </cell>
          <cell r="J4082">
            <v>888.43</v>
          </cell>
          <cell r="K4082" t="str">
            <v>INSUMO</v>
          </cell>
          <cell r="L4082">
            <v>12548</v>
          </cell>
          <cell r="M4082" t="str">
            <v>ANEL OU ADUELA CONCRETO ARMADO D = 1,10M, H = 0,30M</v>
          </cell>
          <cell r="N4082" t="str">
            <v>UN</v>
          </cell>
          <cell r="O4082">
            <v>3</v>
          </cell>
          <cell r="P4082">
            <v>85.53</v>
          </cell>
          <cell r="Q4082">
            <v>256.58999999999997</v>
          </cell>
          <cell r="AD4082" t="str">
            <v>DROP</v>
          </cell>
          <cell r="AE4082" t="str">
            <v>DRENAGEM/OBRAS DE CONTENCAO/POCOS DE VISITA E CAIX</v>
          </cell>
          <cell r="AF4082">
            <v>36</v>
          </cell>
          <cell r="AG4082" t="str">
            <v>POCOS DE VISITA/BOCAS DE LOBO/CX. DE PASSAGEM/CX.</v>
          </cell>
          <cell r="AH4082">
            <v>73963</v>
          </cell>
          <cell r="AI4082" t="str">
            <v>POCO VISITA ANEL CONCRETO P/COLETOR ESGOTO SANITARIO</v>
          </cell>
        </row>
        <row r="4083">
          <cell r="G4083" t="str">
            <v>73963/5</v>
          </cell>
          <cell r="H4083" t="str">
            <v>POCO DE VISITA PARA REDE DE ESG. SANIT., EM ANEIS DE CONCRETO, DIÂMETRO = 60CM E 110CM, PROF = 120CM, INCLUINDO DEGRAU, EXCLUINDO TAMPAO FERRO FUNDIDO.</v>
          </cell>
          <cell r="I4083" t="str">
            <v>UN</v>
          </cell>
          <cell r="J4083">
            <v>888.43</v>
          </cell>
          <cell r="K4083" t="str">
            <v>INSUMO</v>
          </cell>
          <cell r="L4083">
            <v>13113</v>
          </cell>
          <cell r="M4083" t="str">
            <v>ANEL OU ADUELA CONCRETO ARMADO D = 0,60M, H = 0,10M</v>
          </cell>
          <cell r="N4083" t="str">
            <v>UN</v>
          </cell>
          <cell r="O4083">
            <v>1</v>
          </cell>
          <cell r="P4083">
            <v>10.17</v>
          </cell>
          <cell r="Q4083">
            <v>10.17</v>
          </cell>
          <cell r="AD4083" t="str">
            <v>DROP</v>
          </cell>
          <cell r="AE4083" t="str">
            <v>DRENAGEM/OBRAS DE CONTENCAO/POCOS DE VISITA E CAIX</v>
          </cell>
          <cell r="AF4083">
            <v>36</v>
          </cell>
          <cell r="AG4083" t="str">
            <v>POCOS DE VISITA/BOCAS DE LOBO/CX. DE PASSAGEM/CX.</v>
          </cell>
          <cell r="AH4083">
            <v>73963</v>
          </cell>
          <cell r="AI4083" t="str">
            <v>POCO VISITA ANEL CONCRETO P/COLETOR ESGOTO SANITARIO</v>
          </cell>
        </row>
        <row r="4084">
          <cell r="G4084" t="str">
            <v>73963/6</v>
          </cell>
          <cell r="H4084" t="str">
            <v>POCO DE VISITA PARA REDE DE ESG. SANIT., EM ANEIS DE CONCRETO, DIÂMETRO = 60CM E 110CM, PROF = 140CM, INCLUINDO DEGRAU, EXCLUINDO TAMPAO FERRO FUNDIDO.</v>
          </cell>
          <cell r="I4084" t="str">
            <v>UN</v>
          </cell>
          <cell r="J4084">
            <v>1026.8900000000001</v>
          </cell>
          <cell r="R4084">
            <v>226.48</v>
          </cell>
          <cell r="S4084">
            <v>22.05</v>
          </cell>
          <cell r="T4084">
            <v>799.95</v>
          </cell>
          <cell r="U4084">
            <v>77.900000000000006</v>
          </cell>
          <cell r="V4084">
            <v>0.45</v>
          </cell>
          <cell r="W4084">
            <v>0.04</v>
          </cell>
          <cell r="X4084">
            <v>0</v>
          </cell>
          <cell r="Y4084">
            <v>0</v>
          </cell>
          <cell r="Z4084">
            <v>0</v>
          </cell>
          <cell r="AA4084">
            <v>0</v>
          </cell>
          <cell r="AB4084" t="str">
            <v>CAIXA REFERENCIAL</v>
          </cell>
          <cell r="AD4084" t="str">
            <v>DROP</v>
          </cell>
          <cell r="AE4084" t="str">
            <v>DRENAGEM/OBRAS DE CONTENCAO/POCOS DE VISITA E CAIX</v>
          </cell>
          <cell r="AF4084">
            <v>36</v>
          </cell>
          <cell r="AG4084" t="str">
            <v>POCOS DE VISITA/BOCAS DE LOBO/CX. DE PASSAGEM/CX.</v>
          </cell>
          <cell r="AH4084">
            <v>73963</v>
          </cell>
          <cell r="AI4084" t="str">
            <v>POCO VISITA ANEL CONCRETO P/COLETOR ESGOTO SANITARIO</v>
          </cell>
        </row>
        <row r="4085">
          <cell r="G4085" t="str">
            <v>73963/6</v>
          </cell>
          <cell r="H4085" t="str">
            <v>POCO DE VISITA PARA REDE DE ESG. SANIT., EM ANEIS DE CONCRETO, DIÂMETRO = 60CM E 110CM, PROF = 140CM, INCLUINDO DEGRAU, EXCLUINDO TAMPAO FERRO FUNDIDO.</v>
          </cell>
          <cell r="I4085" t="str">
            <v>UN</v>
          </cell>
          <cell r="J4085">
            <v>1026.8900000000001</v>
          </cell>
          <cell r="K4085" t="str">
            <v>COMPOSICAO</v>
          </cell>
          <cell r="L4085">
            <v>6042</v>
          </cell>
          <cell r="M4085" t="str">
            <v>CONCRETO NAO ESTRUTURAL, CONSUMO 210KG/M3, PREPARO COM BETONEIRA, SEM LANCAMENTO</v>
          </cell>
          <cell r="N4085" t="str">
            <v>M3</v>
          </cell>
          <cell r="O4085">
            <v>0.76</v>
          </cell>
          <cell r="P4085">
            <v>237.16</v>
          </cell>
          <cell r="Q4085">
            <v>180.24</v>
          </cell>
          <cell r="AD4085" t="str">
            <v>DROP</v>
          </cell>
          <cell r="AE4085" t="str">
            <v>DRENAGEM/OBRAS DE CONTENCAO/POCOS DE VISITA E CAIX</v>
          </cell>
          <cell r="AF4085">
            <v>36</v>
          </cell>
          <cell r="AG4085" t="str">
            <v>POCOS DE VISITA/BOCAS DE LOBO/CX. DE PASSAGEM/CX.</v>
          </cell>
          <cell r="AH4085">
            <v>73963</v>
          </cell>
          <cell r="AI4085" t="str">
            <v>POCO VISITA ANEL CONCRETO P/COLETOR ESGOTO SANITARIO</v>
          </cell>
        </row>
        <row r="4086">
          <cell r="G4086" t="str">
            <v>73963/6</v>
          </cell>
          <cell r="H4086" t="str">
            <v>POCO DE VISITA PARA REDE DE ESG. SANIT., EM ANEIS DE CONCRETO, DIÂMETRO = 60CM E 110CM, PROF = 140CM, INCLUINDO DEGRAU, EXCLUINDO TAMPAO FERRO FUNDIDO.</v>
          </cell>
          <cell r="I4086" t="str">
            <v>UN</v>
          </cell>
          <cell r="J4086">
            <v>1026.8900000000001</v>
          </cell>
          <cell r="K4086" t="str">
            <v>COMPOSICAO</v>
          </cell>
          <cell r="L4086">
            <v>73396</v>
          </cell>
          <cell r="M4086" t="str">
            <v>DEGRAU DE FERRO FUNDIDO NUM 1 DE 3,0 KG</v>
          </cell>
          <cell r="N4086" t="str">
            <v>UN</v>
          </cell>
          <cell r="O4086">
            <v>2</v>
          </cell>
          <cell r="P4086">
            <v>49.33</v>
          </cell>
          <cell r="Q4086">
            <v>98.66</v>
          </cell>
          <cell r="AD4086" t="str">
            <v>DROP</v>
          </cell>
          <cell r="AE4086" t="str">
            <v>DRENAGEM/OBRAS DE CONTENCAO/POCOS DE VISITA E CAIX</v>
          </cell>
          <cell r="AF4086">
            <v>36</v>
          </cell>
          <cell r="AG4086" t="str">
            <v>POCOS DE VISITA/BOCAS DE LOBO/CX. DE PASSAGEM/CX.</v>
          </cell>
          <cell r="AH4086">
            <v>73963</v>
          </cell>
          <cell r="AI4086" t="str">
            <v>POCO VISITA ANEL CONCRETO P/COLETOR ESGOTO SANITARIO</v>
          </cell>
        </row>
        <row r="4087">
          <cell r="G4087" t="str">
            <v>73963/6</v>
          </cell>
          <cell r="H4087" t="str">
            <v>POCO DE VISITA PARA REDE DE ESG. SANIT., EM ANEIS DE CONCRETO, DIÂMETRO = 60CM E 110CM, PROF = 140CM, INCLUINDO DEGRAU, EXCLUINDO TAMPAO FERRO FUNDIDO.</v>
          </cell>
          <cell r="I4087" t="str">
            <v>UN</v>
          </cell>
          <cell r="J4087">
            <v>1026.8900000000001</v>
          </cell>
          <cell r="K4087" t="str">
            <v>COMPOSICAO</v>
          </cell>
          <cell r="L4087">
            <v>73445</v>
          </cell>
          <cell r="M4087" t="str">
            <v>CAIACAO INT OU EXT SOBRE REVESTIMENTO LISO C/ADOCAO DE FIXADOR COM    COM DUAS DEMAOS</v>
          </cell>
          <cell r="N4087" t="str">
            <v>M2</v>
          </cell>
          <cell r="O4087">
            <v>4.7300000000000004</v>
          </cell>
          <cell r="P4087">
            <v>4.5</v>
          </cell>
          <cell r="Q4087">
            <v>21.31</v>
          </cell>
          <cell r="AD4087" t="str">
            <v>DROP</v>
          </cell>
          <cell r="AE4087" t="str">
            <v>DRENAGEM/OBRAS DE CONTENCAO/POCOS DE VISITA E CAIX</v>
          </cell>
          <cell r="AF4087">
            <v>36</v>
          </cell>
          <cell r="AG4087" t="str">
            <v>POCOS DE VISITA/BOCAS DE LOBO/CX. DE PASSAGEM/CX.</v>
          </cell>
          <cell r="AH4087">
            <v>73963</v>
          </cell>
          <cell r="AI4087" t="str">
            <v>POCO VISITA ANEL CONCRETO P/COLETOR ESGOTO SANITARIO</v>
          </cell>
        </row>
        <row r="4088">
          <cell r="G4088" t="str">
            <v>73963/6</v>
          </cell>
          <cell r="H4088" t="str">
            <v>POCO DE VISITA PARA REDE DE ESG. SANIT., EM ANEIS DE CONCRETO, DIÂMETRO = 60CM E 110CM, PROF = 140CM, INCLUINDO DEGRAU, EXCLUINDO TAMPAO FERRO FUNDIDO.</v>
          </cell>
          <cell r="I4088" t="str">
            <v>UN</v>
          </cell>
          <cell r="J4088">
            <v>1026.8900000000001</v>
          </cell>
          <cell r="K4088" t="str">
            <v>COMPOSICAO</v>
          </cell>
          <cell r="L4088">
            <v>73455</v>
          </cell>
          <cell r="M4088" t="str">
            <v>ARGAMASSA CIMENTO/AREIA 1:4  -  PREPARO MECANICO</v>
          </cell>
          <cell r="N4088" t="str">
            <v>M3</v>
          </cell>
          <cell r="O4088">
            <v>0.01</v>
          </cell>
          <cell r="P4088">
            <v>299.33999999999997</v>
          </cell>
          <cell r="Q4088">
            <v>2.99</v>
          </cell>
          <cell r="AD4088" t="str">
            <v>DROP</v>
          </cell>
          <cell r="AE4088" t="str">
            <v>DRENAGEM/OBRAS DE CONTENCAO/POCOS DE VISITA E CAIX</v>
          </cell>
          <cell r="AF4088">
            <v>36</v>
          </cell>
          <cell r="AG4088" t="str">
            <v>POCOS DE VISITA/BOCAS DE LOBO/CX. DE PASSAGEM/CX.</v>
          </cell>
          <cell r="AH4088">
            <v>73963</v>
          </cell>
          <cell r="AI4088" t="str">
            <v>POCO VISITA ANEL CONCRETO P/COLETOR ESGOTO SANITARIO</v>
          </cell>
        </row>
        <row r="4089">
          <cell r="G4089" t="str">
            <v>73963/6</v>
          </cell>
          <cell r="H4089" t="str">
            <v>POCO DE VISITA PARA REDE DE ESG. SANIT., EM ANEIS DE CONCRETO, DIÂMETRO = 60CM E 110CM, PROF = 140CM, INCLUINDO DEGRAU, EXCLUINDO TAMPAO FERRO FUNDIDO.</v>
          </cell>
          <cell r="I4089" t="str">
            <v>UN</v>
          </cell>
          <cell r="J4089">
            <v>1026.8900000000001</v>
          </cell>
          <cell r="K4089" t="str">
            <v>INSUMO</v>
          </cell>
          <cell r="L4089">
            <v>4750</v>
          </cell>
          <cell r="M4089" t="str">
            <v>PEDREIRO</v>
          </cell>
          <cell r="N4089" t="str">
            <v>H</v>
          </cell>
          <cell r="O4089">
            <v>9.5</v>
          </cell>
          <cell r="P4089">
            <v>11.39</v>
          </cell>
          <cell r="Q4089">
            <v>108.23</v>
          </cell>
          <cell r="AD4089" t="str">
            <v>DROP</v>
          </cell>
          <cell r="AE4089" t="str">
            <v>DRENAGEM/OBRAS DE CONTENCAO/POCOS DE VISITA E CAIX</v>
          </cell>
          <cell r="AF4089">
            <v>36</v>
          </cell>
          <cell r="AG4089" t="str">
            <v>POCOS DE VISITA/BOCAS DE LOBO/CX. DE PASSAGEM/CX.</v>
          </cell>
          <cell r="AH4089">
            <v>73963</v>
          </cell>
          <cell r="AI4089" t="str">
            <v>POCO VISITA ANEL CONCRETO P/COLETOR ESGOTO SANITARIO</v>
          </cell>
        </row>
        <row r="4090">
          <cell r="G4090" t="str">
            <v>73963/6</v>
          </cell>
          <cell r="H4090" t="str">
            <v>POCO DE VISITA PARA REDE DE ESG. SANIT., EM ANEIS DE CONCRETO, DIÂMETRO = 60CM E 110CM, PROF = 140CM, INCLUINDO DEGRAU, EXCLUINDO TAMPAO FERRO FUNDIDO.</v>
          </cell>
          <cell r="I4090" t="str">
            <v>UN</v>
          </cell>
          <cell r="J4090">
            <v>1026.8900000000001</v>
          </cell>
          <cell r="K4090" t="str">
            <v>INSUMO</v>
          </cell>
          <cell r="L4090">
            <v>6111</v>
          </cell>
          <cell r="M4090" t="str">
            <v>SERVENTE</v>
          </cell>
          <cell r="N4090" t="str">
            <v>H</v>
          </cell>
          <cell r="O4090">
            <v>8.5</v>
          </cell>
          <cell r="P4090">
            <v>7.44</v>
          </cell>
          <cell r="Q4090">
            <v>63.31</v>
          </cell>
          <cell r="AD4090" t="str">
            <v>DROP</v>
          </cell>
          <cell r="AE4090" t="str">
            <v>DRENAGEM/OBRAS DE CONTENCAO/POCOS DE VISITA E CAIX</v>
          </cell>
          <cell r="AF4090">
            <v>36</v>
          </cell>
          <cell r="AG4090" t="str">
            <v>POCOS DE VISITA/BOCAS DE LOBO/CX. DE PASSAGEM/CX.</v>
          </cell>
          <cell r="AH4090">
            <v>73963</v>
          </cell>
          <cell r="AI4090" t="str">
            <v>POCO VISITA ANEL CONCRETO P/COLETOR ESGOTO SANITARIO</v>
          </cell>
        </row>
        <row r="4091">
          <cell r="G4091" t="str">
            <v>73963/6</v>
          </cell>
          <cell r="H4091" t="str">
            <v>POCO DE VISITA PARA REDE DE ESG. SANIT., EM ANEIS DE CONCRETO, DIÂMETRO = 60CM E 110CM, PROF = 140CM, INCLUINDO DEGRAU, EXCLUINDO TAMPAO FERRO FUNDIDO.</v>
          </cell>
          <cell r="I4091" t="str">
            <v>UN</v>
          </cell>
          <cell r="J4091">
            <v>1026.8900000000001</v>
          </cell>
          <cell r="K4091" t="str">
            <v>INSUMO</v>
          </cell>
          <cell r="L4091">
            <v>11649</v>
          </cell>
          <cell r="M4091" t="str">
            <v>LAJE EXCENTRICA CONC ARM PRE-MOLDADO DN 1,20M FURO=0,53M E=12CM</v>
          </cell>
          <cell r="N4091" t="str">
            <v>UN</v>
          </cell>
          <cell r="O4091">
            <v>1</v>
          </cell>
          <cell r="P4091">
            <v>210</v>
          </cell>
          <cell r="Q4091">
            <v>210</v>
          </cell>
          <cell r="AD4091" t="str">
            <v>DROP</v>
          </cell>
          <cell r="AE4091" t="str">
            <v>DRENAGEM/OBRAS DE CONTENCAO/POCOS DE VISITA E CAIX</v>
          </cell>
          <cell r="AF4091">
            <v>36</v>
          </cell>
          <cell r="AG4091" t="str">
            <v>POCOS DE VISITA/BOCAS DE LOBO/CX. DE PASSAGEM/CX.</v>
          </cell>
          <cell r="AH4091">
            <v>73963</v>
          </cell>
          <cell r="AI4091" t="str">
            <v>POCO VISITA ANEL CONCRETO P/COLETOR ESGOTO SANITARIO</v>
          </cell>
        </row>
        <row r="4092">
          <cell r="G4092" t="str">
            <v>73963/6</v>
          </cell>
          <cell r="H4092" t="str">
            <v>POCO DE VISITA PARA REDE DE ESG. SANIT., EM ANEIS DE CONCRETO, DIÂMETRO = 60CM E 110CM, PROF = 140CM, INCLUINDO DEGRAU, EXCLUINDO TAMPAO FERRO FUNDIDO.</v>
          </cell>
          <cell r="I4092" t="str">
            <v>UN</v>
          </cell>
          <cell r="J4092">
            <v>1026.8900000000001</v>
          </cell>
          <cell r="K4092" t="str">
            <v>INSUMO</v>
          </cell>
          <cell r="L4092">
            <v>12548</v>
          </cell>
          <cell r="M4092" t="str">
            <v>ANEL OU ADUELA CONCRETO ARMADO D = 1,10M, H = 0,30M</v>
          </cell>
          <cell r="N4092" t="str">
            <v>UN</v>
          </cell>
          <cell r="O4092">
            <v>4</v>
          </cell>
          <cell r="P4092">
            <v>85.53</v>
          </cell>
          <cell r="Q4092">
            <v>342.12</v>
          </cell>
          <cell r="AD4092" t="str">
            <v>DROP</v>
          </cell>
          <cell r="AE4092" t="str">
            <v>DRENAGEM/OBRAS DE CONTENCAO/POCOS DE VISITA E CAIX</v>
          </cell>
          <cell r="AF4092">
            <v>36</v>
          </cell>
          <cell r="AG4092" t="str">
            <v>POCOS DE VISITA/BOCAS DE LOBO/CX. DE PASSAGEM/CX.</v>
          </cell>
          <cell r="AH4092">
            <v>73963</v>
          </cell>
          <cell r="AI4092" t="str">
            <v>POCO VISITA ANEL CONCRETO P/COLETOR ESGOTO SANITARIO</v>
          </cell>
        </row>
        <row r="4093">
          <cell r="G4093" t="str">
            <v>73963/7</v>
          </cell>
          <cell r="H4093" t="str">
            <v>POCO DE VISITA PARA REDE DE ESG. SANIT., EM ANEIS DE CONCRETO, DIÂMETRO = 60CM E 110CM, PROF = 150CM, INCLUINDO DEGRAU, EXCLUINDO TAMPAO FERRO FUNDIDO.</v>
          </cell>
          <cell r="I4093" t="str">
            <v>UN</v>
          </cell>
          <cell r="J4093">
            <v>1102.75</v>
          </cell>
          <cell r="R4093">
            <v>242.26</v>
          </cell>
          <cell r="S4093">
            <v>21.96</v>
          </cell>
          <cell r="T4093">
            <v>860.02</v>
          </cell>
          <cell r="U4093">
            <v>77.98</v>
          </cell>
          <cell r="V4093">
            <v>0.45</v>
          </cell>
          <cell r="W4093">
            <v>0.04</v>
          </cell>
          <cell r="X4093">
            <v>0</v>
          </cell>
          <cell r="Y4093">
            <v>0</v>
          </cell>
          <cell r="Z4093">
            <v>0</v>
          </cell>
          <cell r="AA4093">
            <v>0</v>
          </cell>
          <cell r="AB4093" t="str">
            <v>CAIXA REFERENCIAL</v>
          </cell>
          <cell r="AD4093" t="str">
            <v>DROP</v>
          </cell>
          <cell r="AE4093" t="str">
            <v>DRENAGEM/OBRAS DE CONTENCAO/POCOS DE VISITA E CAIX</v>
          </cell>
          <cell r="AF4093">
            <v>36</v>
          </cell>
          <cell r="AG4093" t="str">
            <v>POCOS DE VISITA/BOCAS DE LOBO/CX. DE PASSAGEM/CX.</v>
          </cell>
          <cell r="AH4093">
            <v>73963</v>
          </cell>
          <cell r="AI4093" t="str">
            <v>POCO VISITA ANEL CONCRETO P/COLETOR ESGOTO SANITARIO</v>
          </cell>
        </row>
        <row r="4094">
          <cell r="G4094" t="str">
            <v>73963/7</v>
          </cell>
          <cell r="H4094" t="str">
            <v>POCO DE VISITA PARA REDE DE ESG. SANIT., EM ANEIS DE CONCRETO, DIÂMETRO = 60CM E 110CM, PROF = 150CM, INCLUINDO DEGRAU, EXCLUINDO TAMPAO FERRO FUNDIDO.</v>
          </cell>
          <cell r="I4094" t="str">
            <v>UN</v>
          </cell>
          <cell r="J4094">
            <v>1102.75</v>
          </cell>
          <cell r="K4094" t="str">
            <v>COMPOSICAO</v>
          </cell>
          <cell r="L4094">
            <v>6042</v>
          </cell>
          <cell r="M4094" t="str">
            <v>CONCRETO NAO ESTRUTURAL, CONSUMO 210KG/M3, PREPARO COM BETONEIRA, SEM LANCAMENTO</v>
          </cell>
          <cell r="N4094" t="str">
            <v>M3</v>
          </cell>
          <cell r="O4094">
            <v>0.76</v>
          </cell>
          <cell r="P4094">
            <v>237.16</v>
          </cell>
          <cell r="Q4094">
            <v>180.24</v>
          </cell>
          <cell r="AD4094" t="str">
            <v>DROP</v>
          </cell>
          <cell r="AE4094" t="str">
            <v>DRENAGEM/OBRAS DE CONTENCAO/POCOS DE VISITA E CAIX</v>
          </cell>
          <cell r="AF4094">
            <v>36</v>
          </cell>
          <cell r="AG4094" t="str">
            <v>POCOS DE VISITA/BOCAS DE LOBO/CX. DE PASSAGEM/CX.</v>
          </cell>
          <cell r="AH4094">
            <v>73963</v>
          </cell>
          <cell r="AI4094" t="str">
            <v>POCO VISITA ANEL CONCRETO P/COLETOR ESGOTO SANITARIO</v>
          </cell>
        </row>
        <row r="4095">
          <cell r="G4095" t="str">
            <v>73963/7</v>
          </cell>
          <cell r="H4095" t="str">
            <v>POCO DE VISITA PARA REDE DE ESG. SANIT., EM ANEIS DE CONCRETO, DIÂMETRO = 60CM E 110CM, PROF = 150CM, INCLUINDO DEGRAU, EXCLUINDO TAMPAO FERRO FUNDIDO.</v>
          </cell>
          <cell r="I4095" t="str">
            <v>UN</v>
          </cell>
          <cell r="J4095">
            <v>1102.75</v>
          </cell>
          <cell r="K4095" t="str">
            <v>COMPOSICAO</v>
          </cell>
          <cell r="L4095">
            <v>73396</v>
          </cell>
          <cell r="M4095" t="str">
            <v>DEGRAU DE FERRO FUNDIDO NUM 1 DE 3,0 KG</v>
          </cell>
          <cell r="N4095" t="str">
            <v>UN</v>
          </cell>
          <cell r="O4095">
            <v>3</v>
          </cell>
          <cell r="P4095">
            <v>49.33</v>
          </cell>
          <cell r="Q4095">
            <v>148</v>
          </cell>
          <cell r="AD4095" t="str">
            <v>DROP</v>
          </cell>
          <cell r="AE4095" t="str">
            <v>DRENAGEM/OBRAS DE CONTENCAO/POCOS DE VISITA E CAIX</v>
          </cell>
          <cell r="AF4095">
            <v>36</v>
          </cell>
          <cell r="AG4095" t="str">
            <v>POCOS DE VISITA/BOCAS DE LOBO/CX. DE PASSAGEM/CX.</v>
          </cell>
          <cell r="AH4095">
            <v>73963</v>
          </cell>
          <cell r="AI4095" t="str">
            <v>POCO VISITA ANEL CONCRETO P/COLETOR ESGOTO SANITARIO</v>
          </cell>
        </row>
        <row r="4096">
          <cell r="G4096" t="str">
            <v>73963/7</v>
          </cell>
          <cell r="H4096" t="str">
            <v>POCO DE VISITA PARA REDE DE ESG. SANIT., EM ANEIS DE CONCRETO, DIÂMETRO = 60CM E 110CM, PROF = 150CM, INCLUINDO DEGRAU, EXCLUINDO TAMPAO FERRO FUNDIDO.</v>
          </cell>
          <cell r="I4096" t="str">
            <v>UN</v>
          </cell>
          <cell r="J4096">
            <v>1102.75</v>
          </cell>
          <cell r="K4096" t="str">
            <v>COMPOSICAO</v>
          </cell>
          <cell r="L4096">
            <v>73445</v>
          </cell>
          <cell r="M4096" t="str">
            <v>CAIACAO INT OU EXT SOBRE REVESTIMENTO LISO C/ADOCAO DE FIXADOR COM    COM DUAS DEMAOS</v>
          </cell>
          <cell r="N4096" t="str">
            <v>M2</v>
          </cell>
          <cell r="O4096">
            <v>4.87</v>
          </cell>
          <cell r="P4096">
            <v>4.5</v>
          </cell>
          <cell r="Q4096">
            <v>21.94</v>
          </cell>
          <cell r="AD4096" t="str">
            <v>DROP</v>
          </cell>
          <cell r="AE4096" t="str">
            <v>DRENAGEM/OBRAS DE CONTENCAO/POCOS DE VISITA E CAIX</v>
          </cell>
          <cell r="AF4096">
            <v>36</v>
          </cell>
          <cell r="AG4096" t="str">
            <v>POCOS DE VISITA/BOCAS DE LOBO/CX. DE PASSAGEM/CX.</v>
          </cell>
          <cell r="AH4096">
            <v>73963</v>
          </cell>
          <cell r="AI4096" t="str">
            <v>POCO VISITA ANEL CONCRETO P/COLETOR ESGOTO SANITARIO</v>
          </cell>
        </row>
        <row r="4097">
          <cell r="G4097" t="str">
            <v>73963/7</v>
          </cell>
          <cell r="H4097" t="str">
            <v>POCO DE VISITA PARA REDE DE ESG. SANIT., EM ANEIS DE CONCRETO, DIÂMETRO = 60CM E 110CM, PROF = 150CM, INCLUINDO DEGRAU, EXCLUINDO TAMPAO FERRO FUNDIDO.</v>
          </cell>
          <cell r="I4097" t="str">
            <v>UN</v>
          </cell>
          <cell r="J4097">
            <v>1102.75</v>
          </cell>
          <cell r="K4097" t="str">
            <v>COMPOSICAO</v>
          </cell>
          <cell r="L4097">
            <v>73455</v>
          </cell>
          <cell r="M4097" t="str">
            <v>ARGAMASSA CIMENTO/AREIA 1:4  -  PREPARO MECANICO</v>
          </cell>
          <cell r="N4097" t="str">
            <v>M3</v>
          </cell>
          <cell r="O4097">
            <v>1.2E-2</v>
          </cell>
          <cell r="P4097">
            <v>299.33999999999997</v>
          </cell>
          <cell r="Q4097">
            <v>3.59</v>
          </cell>
          <cell r="AD4097" t="str">
            <v>DROP</v>
          </cell>
          <cell r="AE4097" t="str">
            <v>DRENAGEM/OBRAS DE CONTENCAO/POCOS DE VISITA E CAIX</v>
          </cell>
          <cell r="AF4097">
            <v>36</v>
          </cell>
          <cell r="AG4097" t="str">
            <v>POCOS DE VISITA/BOCAS DE LOBO/CX. DE PASSAGEM/CX.</v>
          </cell>
          <cell r="AH4097">
            <v>73963</v>
          </cell>
          <cell r="AI4097" t="str">
            <v>POCO VISITA ANEL CONCRETO P/COLETOR ESGOTO SANITARIO</v>
          </cell>
        </row>
        <row r="4098">
          <cell r="G4098" t="str">
            <v>73963/7</v>
          </cell>
          <cell r="H4098" t="str">
            <v>POCO DE VISITA PARA REDE DE ESG. SANIT., EM ANEIS DE CONCRETO, DIÂMETRO = 60CM E 110CM, PROF = 150CM, INCLUINDO DEGRAU, EXCLUINDO TAMPAO FERRO FUNDIDO.</v>
          </cell>
          <cell r="I4098" t="str">
            <v>UN</v>
          </cell>
          <cell r="J4098">
            <v>1102.75</v>
          </cell>
          <cell r="K4098" t="str">
            <v>INSUMO</v>
          </cell>
          <cell r="L4098">
            <v>4750</v>
          </cell>
          <cell r="M4098" t="str">
            <v>PEDREIRO</v>
          </cell>
          <cell r="N4098" t="str">
            <v>H</v>
          </cell>
          <cell r="O4098">
            <v>10.5</v>
          </cell>
          <cell r="P4098">
            <v>11.39</v>
          </cell>
          <cell r="Q4098">
            <v>119.62</v>
          </cell>
          <cell r="AD4098" t="str">
            <v>DROP</v>
          </cell>
          <cell r="AE4098" t="str">
            <v>DRENAGEM/OBRAS DE CONTENCAO/POCOS DE VISITA E CAIX</v>
          </cell>
          <cell r="AF4098">
            <v>36</v>
          </cell>
          <cell r="AG4098" t="str">
            <v>POCOS DE VISITA/BOCAS DE LOBO/CX. DE PASSAGEM/CX.</v>
          </cell>
          <cell r="AH4098">
            <v>73963</v>
          </cell>
          <cell r="AI4098" t="str">
            <v>POCO VISITA ANEL CONCRETO P/COLETOR ESGOTO SANITARIO</v>
          </cell>
        </row>
        <row r="4099">
          <cell r="G4099" t="str">
            <v>73963/7</v>
          </cell>
          <cell r="H4099" t="str">
            <v>POCO DE VISITA PARA REDE DE ESG. SANIT., EM ANEIS DE CONCRETO, DIÂMETRO = 60CM E 110CM, PROF = 150CM, INCLUINDO DEGRAU, EXCLUINDO TAMPAO FERRO FUNDIDO.</v>
          </cell>
          <cell r="I4099" t="str">
            <v>UN</v>
          </cell>
          <cell r="J4099">
            <v>1102.75</v>
          </cell>
          <cell r="K4099" t="str">
            <v>INSUMO</v>
          </cell>
          <cell r="L4099">
            <v>6111</v>
          </cell>
          <cell r="M4099" t="str">
            <v>SERVENTE</v>
          </cell>
          <cell r="N4099" t="str">
            <v>H</v>
          </cell>
          <cell r="O4099">
            <v>9</v>
          </cell>
          <cell r="P4099">
            <v>7.44</v>
          </cell>
          <cell r="Q4099">
            <v>67.03</v>
          </cell>
          <cell r="AD4099" t="str">
            <v>DROP</v>
          </cell>
          <cell r="AE4099" t="str">
            <v>DRENAGEM/OBRAS DE CONTENCAO/POCOS DE VISITA E CAIX</v>
          </cell>
          <cell r="AF4099">
            <v>36</v>
          </cell>
          <cell r="AG4099" t="str">
            <v>POCOS DE VISITA/BOCAS DE LOBO/CX. DE PASSAGEM/CX.</v>
          </cell>
          <cell r="AH4099">
            <v>73963</v>
          </cell>
          <cell r="AI4099" t="str">
            <v>POCO VISITA ANEL CONCRETO P/COLETOR ESGOTO SANITARIO</v>
          </cell>
        </row>
        <row r="4100">
          <cell r="G4100" t="str">
            <v>73963/7</v>
          </cell>
          <cell r="H4100" t="str">
            <v>POCO DE VISITA PARA REDE DE ESG. SANIT., EM ANEIS DE CONCRETO, DIÂMETRO = 60CM E 110CM, PROF = 150CM, INCLUINDO DEGRAU, EXCLUINDO TAMPAO FERRO FUNDIDO.</v>
          </cell>
          <cell r="I4100" t="str">
            <v>UN</v>
          </cell>
          <cell r="J4100">
            <v>1102.75</v>
          </cell>
          <cell r="K4100" t="str">
            <v>INSUMO</v>
          </cell>
          <cell r="L4100">
            <v>11649</v>
          </cell>
          <cell r="M4100" t="str">
            <v>LAJE EXCENTRICA CONC ARM PRE-MOLDADO DN 1,20M FURO=0,53M E=12CM</v>
          </cell>
          <cell r="N4100" t="str">
            <v>UN</v>
          </cell>
          <cell r="O4100">
            <v>1</v>
          </cell>
          <cell r="P4100">
            <v>210</v>
          </cell>
          <cell r="Q4100">
            <v>210</v>
          </cell>
          <cell r="AD4100" t="str">
            <v>DROP</v>
          </cell>
          <cell r="AE4100" t="str">
            <v>DRENAGEM/OBRAS DE CONTENCAO/POCOS DE VISITA E CAIX</v>
          </cell>
          <cell r="AF4100">
            <v>36</v>
          </cell>
          <cell r="AG4100" t="str">
            <v>POCOS DE VISITA/BOCAS DE LOBO/CX. DE PASSAGEM/CX.</v>
          </cell>
          <cell r="AH4100">
            <v>73963</v>
          </cell>
          <cell r="AI4100" t="str">
            <v>POCO VISITA ANEL CONCRETO P/COLETOR ESGOTO SANITARIO</v>
          </cell>
        </row>
        <row r="4101">
          <cell r="G4101" t="str">
            <v>73963/7</v>
          </cell>
          <cell r="H4101" t="str">
            <v>POCO DE VISITA PARA REDE DE ESG. SANIT., EM ANEIS DE CONCRETO, DIÂMETRO = 60CM E 110CM, PROF = 150CM, INCLUINDO DEGRAU, EXCLUINDO TAMPAO FERRO FUNDIDO.</v>
          </cell>
          <cell r="I4101" t="str">
            <v>UN</v>
          </cell>
          <cell r="J4101">
            <v>1102.75</v>
          </cell>
          <cell r="K4101" t="str">
            <v>INSUMO</v>
          </cell>
          <cell r="L4101">
            <v>12548</v>
          </cell>
          <cell r="M4101" t="str">
            <v>ANEL OU ADUELA CONCRETO ARMADO D = 1,10M, H = 0,30M</v>
          </cell>
          <cell r="N4101" t="str">
            <v>UN</v>
          </cell>
          <cell r="O4101">
            <v>4</v>
          </cell>
          <cell r="P4101">
            <v>85.53</v>
          </cell>
          <cell r="Q4101">
            <v>342.12</v>
          </cell>
          <cell r="AD4101" t="str">
            <v>DROP</v>
          </cell>
          <cell r="AE4101" t="str">
            <v>DRENAGEM/OBRAS DE CONTENCAO/POCOS DE VISITA E CAIX</v>
          </cell>
          <cell r="AF4101">
            <v>36</v>
          </cell>
          <cell r="AG4101" t="str">
            <v>POCOS DE VISITA/BOCAS DE LOBO/CX. DE PASSAGEM/CX.</v>
          </cell>
          <cell r="AH4101">
            <v>73963</v>
          </cell>
          <cell r="AI4101" t="str">
            <v>POCO VISITA ANEL CONCRETO P/COLETOR ESGOTO SANITARIO</v>
          </cell>
        </row>
        <row r="4102">
          <cell r="G4102" t="str">
            <v>73963/7</v>
          </cell>
          <cell r="H4102" t="str">
            <v>POCO DE VISITA PARA REDE DE ESG. SANIT., EM ANEIS DE CONCRETO, DIÂMETRO = 60CM E 110CM, PROF = 150CM, INCLUINDO DEGRAU, EXCLUINDO TAMPAO FERRO FUNDIDO.</v>
          </cell>
          <cell r="I4102" t="str">
            <v>UN</v>
          </cell>
          <cell r="J4102">
            <v>1102.75</v>
          </cell>
          <cell r="K4102" t="str">
            <v>INSUMO</v>
          </cell>
          <cell r="L4102">
            <v>13113</v>
          </cell>
          <cell r="M4102" t="str">
            <v>ANEL OU ADUELA CONCRETO ARMADO D = 0,60M, H = 0,10M</v>
          </cell>
          <cell r="N4102" t="str">
            <v>UN</v>
          </cell>
          <cell r="O4102">
            <v>1</v>
          </cell>
          <cell r="P4102">
            <v>10.17</v>
          </cell>
          <cell r="Q4102">
            <v>10.17</v>
          </cell>
          <cell r="AD4102" t="str">
            <v>DROP</v>
          </cell>
          <cell r="AE4102" t="str">
            <v>DRENAGEM/OBRAS DE CONTENCAO/POCOS DE VISITA E CAIX</v>
          </cell>
          <cell r="AF4102">
            <v>36</v>
          </cell>
          <cell r="AG4102" t="str">
            <v>POCOS DE VISITA/BOCAS DE LOBO/CX. DE PASSAGEM/CX.</v>
          </cell>
          <cell r="AH4102">
            <v>73963</v>
          </cell>
          <cell r="AI4102" t="str">
            <v>POCO VISITA ANEL CONCRETO P/COLETOR ESGOTO SANITARIO</v>
          </cell>
        </row>
        <row r="4103">
          <cell r="G4103" t="str">
            <v>73963/8</v>
          </cell>
          <cell r="H4103" t="str">
            <v>POCO DE VISITA PARA REDE DE ESG. SANIT., EM ANEIS DE CONCRETO, DIÂMETRO = 60CM E 110CM, PROF = 160CM, INCLUINDO DEGRAU, EXCLUINDO TAMPAO FERRO FUNDIDO.</v>
          </cell>
          <cell r="I4103" t="str">
            <v>UN</v>
          </cell>
          <cell r="J4103">
            <v>1108.4000000000001</v>
          </cell>
          <cell r="R4103">
            <v>242.88</v>
          </cell>
          <cell r="S4103">
            <v>21.91</v>
          </cell>
          <cell r="T4103">
            <v>865.06</v>
          </cell>
          <cell r="U4103">
            <v>78.040000000000006</v>
          </cell>
          <cell r="V4103">
            <v>0.45</v>
          </cell>
          <cell r="W4103">
            <v>0.04</v>
          </cell>
          <cell r="X4103">
            <v>0</v>
          </cell>
          <cell r="Y4103">
            <v>0</v>
          </cell>
          <cell r="Z4103">
            <v>0</v>
          </cell>
          <cell r="AA4103">
            <v>0</v>
          </cell>
          <cell r="AB4103" t="str">
            <v>CAIXA REFERENCIAL</v>
          </cell>
          <cell r="AD4103" t="str">
            <v>DROP</v>
          </cell>
          <cell r="AE4103" t="str">
            <v>DRENAGEM/OBRAS DE CONTENCAO/POCOS DE VISITA E CAIX</v>
          </cell>
          <cell r="AF4103">
            <v>36</v>
          </cell>
          <cell r="AG4103" t="str">
            <v>POCOS DE VISITA/BOCAS DE LOBO/CX. DE PASSAGEM/CX.</v>
          </cell>
          <cell r="AH4103">
            <v>73963</v>
          </cell>
          <cell r="AI4103" t="str">
            <v>POCO VISITA ANEL CONCRETO P/COLETOR ESGOTO SANITARIO</v>
          </cell>
        </row>
        <row r="4104">
          <cell r="G4104" t="str">
            <v>73963/8</v>
          </cell>
          <cell r="H4104" t="str">
            <v>POCO DE VISITA PARA REDE DE ESG. SANIT., EM ANEIS DE CONCRETO, DIÂMETRO = 60CM E 110CM, PROF = 160CM, INCLUINDO DEGRAU, EXCLUINDO TAMPAO FERRO FUNDIDO.</v>
          </cell>
          <cell r="I4104" t="str">
            <v>UN</v>
          </cell>
          <cell r="J4104">
            <v>1108.4000000000001</v>
          </cell>
          <cell r="K4104" t="str">
            <v>COMPOSICAO</v>
          </cell>
          <cell r="L4104">
            <v>6042</v>
          </cell>
          <cell r="M4104" t="str">
            <v>CONCRETO NAO ESTRUTURAL, CONSUMO 210KG/M3, PREPARO COM BETONEIRA, SEM LANCAMENTO</v>
          </cell>
          <cell r="N4104" t="str">
            <v>M3</v>
          </cell>
          <cell r="O4104">
            <v>0.76</v>
          </cell>
          <cell r="P4104">
            <v>237.16</v>
          </cell>
          <cell r="Q4104">
            <v>180.24</v>
          </cell>
          <cell r="AD4104" t="str">
            <v>DROP</v>
          </cell>
          <cell r="AE4104" t="str">
            <v>DRENAGEM/OBRAS DE CONTENCAO/POCOS DE VISITA E CAIX</v>
          </cell>
          <cell r="AF4104">
            <v>36</v>
          </cell>
          <cell r="AG4104" t="str">
            <v>POCOS DE VISITA/BOCAS DE LOBO/CX. DE PASSAGEM/CX.</v>
          </cell>
          <cell r="AH4104">
            <v>73963</v>
          </cell>
          <cell r="AI4104" t="str">
            <v>POCO VISITA ANEL CONCRETO P/COLETOR ESGOTO SANITARIO</v>
          </cell>
        </row>
        <row r="4105">
          <cell r="G4105" t="str">
            <v>73963/8</v>
          </cell>
          <cell r="H4105" t="str">
            <v>POCO DE VISITA PARA REDE DE ESG. SANIT., EM ANEIS DE CONCRETO, DIÂMETRO = 60CM E 110CM, PROF = 160CM, INCLUINDO DEGRAU, EXCLUINDO TAMPAO FERRO FUNDIDO.</v>
          </cell>
          <cell r="I4105" t="str">
            <v>UN</v>
          </cell>
          <cell r="J4105">
            <v>1108.4000000000001</v>
          </cell>
          <cell r="K4105" t="str">
            <v>COMPOSICAO</v>
          </cell>
          <cell r="L4105">
            <v>73396</v>
          </cell>
          <cell r="M4105" t="str">
            <v>DEGRAU DE FERRO FUNDIDO NUM 1 DE 3,0 KG</v>
          </cell>
          <cell r="N4105" t="str">
            <v>UN</v>
          </cell>
          <cell r="O4105">
            <v>3</v>
          </cell>
          <cell r="P4105">
            <v>49.33</v>
          </cell>
          <cell r="Q4105">
            <v>148</v>
          </cell>
          <cell r="AD4105" t="str">
            <v>DROP</v>
          </cell>
          <cell r="AE4105" t="str">
            <v>DRENAGEM/OBRAS DE CONTENCAO/POCOS DE VISITA E CAIX</v>
          </cell>
          <cell r="AF4105">
            <v>36</v>
          </cell>
          <cell r="AG4105" t="str">
            <v>POCOS DE VISITA/BOCAS DE LOBO/CX. DE PASSAGEM/CX.</v>
          </cell>
          <cell r="AH4105">
            <v>73963</v>
          </cell>
          <cell r="AI4105" t="str">
            <v>POCO VISITA ANEL CONCRETO P/COLETOR ESGOTO SANITARIO</v>
          </cell>
        </row>
        <row r="4106">
          <cell r="G4106" t="str">
            <v>73963/8</v>
          </cell>
          <cell r="H4106" t="str">
            <v>POCO DE VISITA PARA REDE DE ESG. SANIT., EM ANEIS DE CONCRETO, DIÂMETRO = 60CM E 110CM, PROF = 160CM, INCLUINDO DEGRAU, EXCLUINDO TAMPAO FERRO FUNDIDO.</v>
          </cell>
          <cell r="I4106" t="str">
            <v>UN</v>
          </cell>
          <cell r="J4106">
            <v>1108.4000000000001</v>
          </cell>
          <cell r="K4106" t="str">
            <v>COMPOSICAO</v>
          </cell>
          <cell r="L4106">
            <v>73445</v>
          </cell>
          <cell r="M4106" t="str">
            <v>CAIACAO INT OU EXT SOBRE REVESTIMENTO LISO C/ADOCAO DE FIXADOR COM    COM DUAS DEMAOS</v>
          </cell>
          <cell r="N4106" t="str">
            <v>M2</v>
          </cell>
          <cell r="O4106">
            <v>5.01</v>
          </cell>
          <cell r="P4106">
            <v>4.5</v>
          </cell>
          <cell r="Q4106">
            <v>22.57</v>
          </cell>
          <cell r="AD4106" t="str">
            <v>DROP</v>
          </cell>
          <cell r="AE4106" t="str">
            <v>DRENAGEM/OBRAS DE CONTENCAO/POCOS DE VISITA E CAIX</v>
          </cell>
          <cell r="AF4106">
            <v>36</v>
          </cell>
          <cell r="AG4106" t="str">
            <v>POCOS DE VISITA/BOCAS DE LOBO/CX. DE PASSAGEM/CX.</v>
          </cell>
          <cell r="AH4106">
            <v>73963</v>
          </cell>
          <cell r="AI4106" t="str">
            <v>POCO VISITA ANEL CONCRETO P/COLETOR ESGOTO SANITARIO</v>
          </cell>
        </row>
        <row r="4107">
          <cell r="G4107" t="str">
            <v>73963/8</v>
          </cell>
          <cell r="H4107" t="str">
            <v>POCO DE VISITA PARA REDE DE ESG. SANIT., EM ANEIS DE CONCRETO, DIÂMETRO = 60CM E 110CM, PROF = 160CM, INCLUINDO DEGRAU, EXCLUINDO TAMPAO FERRO FUNDIDO.</v>
          </cell>
          <cell r="I4107" t="str">
            <v>UN</v>
          </cell>
          <cell r="J4107">
            <v>1108.4000000000001</v>
          </cell>
          <cell r="K4107" t="str">
            <v>COMPOSICAO</v>
          </cell>
          <cell r="L4107">
            <v>73455</v>
          </cell>
          <cell r="M4107" t="str">
            <v>ARGAMASSA CIMENTO/AREIA 1:4  -  PREPARO MECANICO</v>
          </cell>
          <cell r="N4107" t="str">
            <v>M3</v>
          </cell>
          <cell r="O4107">
            <v>1.2E-2</v>
          </cell>
          <cell r="P4107">
            <v>299.33999999999997</v>
          </cell>
          <cell r="Q4107">
            <v>3.59</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
      <sheetName val="COMPO1"/>
      <sheetName val="COMPO2"/>
      <sheetName val="QUANT"/>
      <sheetName val="ORCA"/>
      <sheetName val="CRONO"/>
      <sheetName val="ABC_SERV"/>
      <sheetName val="ABC_INSUMO"/>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applyStyles="1" summaryBelow="0"/>
  </sheetPr>
  <dimension ref="A1:K427"/>
  <sheetViews>
    <sheetView tabSelected="1" view="pageBreakPreview" zoomScale="60" zoomScaleNormal="100" workbookViewId="0">
      <selection activeCell="F7" sqref="F7"/>
    </sheetView>
  </sheetViews>
  <sheetFormatPr defaultRowHeight="15" x14ac:dyDescent="0.25"/>
  <cols>
    <col min="1" max="1" width="7.42578125" style="13" customWidth="1"/>
    <col min="2" max="2" width="9.7109375" customWidth="1"/>
    <col min="3" max="3" width="78.28515625" customWidth="1"/>
    <col min="4" max="4" width="12.7109375" customWidth="1"/>
    <col min="5" max="5" width="8.28515625" customWidth="1"/>
    <col min="6" max="6" width="10.42578125" customWidth="1"/>
    <col min="7" max="7" width="21.42578125" customWidth="1"/>
    <col min="8" max="8" width="18.7109375" customWidth="1"/>
    <col min="9" max="9" width="20.5703125" customWidth="1"/>
  </cols>
  <sheetData>
    <row r="1" spans="1:11" ht="18.75" x14ac:dyDescent="0.3">
      <c r="A1" s="1" t="s">
        <v>1154</v>
      </c>
      <c r="B1" s="1"/>
      <c r="C1" s="1"/>
      <c r="D1" s="1"/>
      <c r="E1" s="1"/>
      <c r="F1" s="1"/>
      <c r="G1" s="1"/>
      <c r="H1" s="1"/>
      <c r="I1" s="1"/>
    </row>
    <row r="2" spans="1:11" x14ac:dyDescent="0.25">
      <c r="A2" s="76" t="s">
        <v>1105</v>
      </c>
      <c r="B2" s="76"/>
      <c r="C2" s="81" t="s">
        <v>1152</v>
      </c>
      <c r="D2" s="81"/>
      <c r="E2" s="81"/>
      <c r="F2" s="81"/>
      <c r="G2" s="3" t="s">
        <v>1106</v>
      </c>
      <c r="H2" s="72">
        <f>'BDI-PADRÃO'!D31</f>
        <v>0.30149999999999999</v>
      </c>
      <c r="I2" s="73"/>
      <c r="J2" s="4"/>
      <c r="K2" s="4"/>
    </row>
    <row r="3" spans="1:11" ht="30" x14ac:dyDescent="0.25">
      <c r="A3" s="76" t="s">
        <v>1107</v>
      </c>
      <c r="B3" s="76"/>
      <c r="C3" s="16"/>
      <c r="D3" s="15" t="s">
        <v>1109</v>
      </c>
      <c r="E3" s="82"/>
      <c r="F3" s="83"/>
      <c r="G3" s="3" t="s">
        <v>1108</v>
      </c>
      <c r="H3" s="74">
        <f>'BDI-REDUZIDO'!D31</f>
        <v>0.21029999999999999</v>
      </c>
      <c r="I3" s="75"/>
      <c r="J3" s="4"/>
      <c r="K3" s="4"/>
    </row>
    <row r="4" spans="1:11" ht="15" customHeight="1" x14ac:dyDescent="0.25">
      <c r="A4" s="77" t="s">
        <v>1111</v>
      </c>
      <c r="B4" s="78"/>
      <c r="C4" s="36"/>
      <c r="D4" s="63" t="s">
        <v>1158</v>
      </c>
      <c r="E4" s="64"/>
      <c r="F4" s="65"/>
      <c r="G4" s="86">
        <v>0</v>
      </c>
      <c r="H4" s="87"/>
      <c r="I4" s="88"/>
      <c r="J4" s="4"/>
      <c r="K4" s="4"/>
    </row>
    <row r="5" spans="1:11" s="14" customFormat="1" ht="15" customHeight="1" x14ac:dyDescent="0.25">
      <c r="A5" s="69"/>
      <c r="B5" s="70"/>
      <c r="C5" s="71"/>
      <c r="D5" s="66"/>
      <c r="E5" s="67"/>
      <c r="F5" s="68"/>
      <c r="G5" s="89"/>
      <c r="H5" s="90"/>
      <c r="I5" s="91"/>
      <c r="J5" s="4"/>
      <c r="K5" s="4"/>
    </row>
    <row r="6" spans="1:11" s="14" customFormat="1" ht="15.75" x14ac:dyDescent="0.25">
      <c r="A6" s="80" t="s">
        <v>1153</v>
      </c>
      <c r="B6" s="80"/>
      <c r="C6" s="80"/>
      <c r="D6" s="80"/>
      <c r="E6" s="80"/>
      <c r="F6" s="80"/>
      <c r="G6" s="79">
        <f>I425</f>
        <v>1621690.91</v>
      </c>
      <c r="H6" s="79"/>
      <c r="I6" s="79"/>
      <c r="J6" s="4"/>
      <c r="K6" s="4"/>
    </row>
    <row r="7" spans="1:11" s="28" customFormat="1" ht="30" x14ac:dyDescent="0.25">
      <c r="A7" s="27" t="s">
        <v>0</v>
      </c>
      <c r="B7" s="27" t="s">
        <v>1</v>
      </c>
      <c r="C7" s="27" t="s">
        <v>2</v>
      </c>
      <c r="D7" s="27" t="s">
        <v>3</v>
      </c>
      <c r="E7" s="27" t="s">
        <v>4</v>
      </c>
      <c r="F7" s="27" t="s">
        <v>5</v>
      </c>
      <c r="G7" s="27" t="s">
        <v>1171</v>
      </c>
      <c r="H7" s="27" t="s">
        <v>1172</v>
      </c>
      <c r="I7" s="27" t="s">
        <v>1173</v>
      </c>
    </row>
    <row r="8" spans="1:11" x14ac:dyDescent="0.25">
      <c r="A8" s="18" t="s">
        <v>6</v>
      </c>
      <c r="B8" s="60" t="s">
        <v>7</v>
      </c>
      <c r="C8" s="60"/>
      <c r="D8" s="60"/>
      <c r="E8" s="60"/>
      <c r="F8" s="60"/>
      <c r="G8" s="60"/>
      <c r="H8" s="19"/>
      <c r="I8" s="20">
        <f>SUM(I9:I13)</f>
        <v>10726.3</v>
      </c>
    </row>
    <row r="9" spans="1:11" x14ac:dyDescent="0.25">
      <c r="A9" s="11" t="s">
        <v>8</v>
      </c>
      <c r="B9" s="5" t="s">
        <v>9</v>
      </c>
      <c r="C9" s="6" t="s">
        <v>10</v>
      </c>
      <c r="D9" s="5" t="s">
        <v>11</v>
      </c>
      <c r="E9" s="5" t="s">
        <v>12</v>
      </c>
      <c r="F9" s="7">
        <v>1</v>
      </c>
      <c r="G9" s="8">
        <v>4752.3999999999996</v>
      </c>
      <c r="H9" s="8">
        <f>ROUND(G9*(1-$G$4),2)</f>
        <v>4752.3999999999996</v>
      </c>
      <c r="I9" s="9">
        <f>ROUND(H9*F9,2)</f>
        <v>4752.3999999999996</v>
      </c>
    </row>
    <row r="10" spans="1:11" ht="60" x14ac:dyDescent="0.25">
      <c r="A10" s="11" t="s">
        <v>13</v>
      </c>
      <c r="B10" s="5" t="s">
        <v>14</v>
      </c>
      <c r="C10" s="6" t="s">
        <v>15</v>
      </c>
      <c r="D10" s="5" t="s">
        <v>11</v>
      </c>
      <c r="E10" s="5" t="s">
        <v>16</v>
      </c>
      <c r="F10" s="7">
        <v>1</v>
      </c>
      <c r="G10" s="8">
        <v>384.83</v>
      </c>
      <c r="H10" s="8">
        <f t="shared" ref="H10:H73" si="0">ROUND(G10*(1-$G$4),2)</f>
        <v>384.83</v>
      </c>
      <c r="I10" s="9">
        <f t="shared" ref="I10:I73" si="1">ROUND(H10*F10,2)</f>
        <v>384.83</v>
      </c>
    </row>
    <row r="11" spans="1:11" x14ac:dyDescent="0.25">
      <c r="A11" s="11" t="s">
        <v>17</v>
      </c>
      <c r="B11" s="5" t="s">
        <v>18</v>
      </c>
      <c r="C11" s="6" t="s">
        <v>19</v>
      </c>
      <c r="D11" s="5" t="s">
        <v>20</v>
      </c>
      <c r="E11" s="5" t="s">
        <v>21</v>
      </c>
      <c r="F11" s="7">
        <v>32.67</v>
      </c>
      <c r="G11" s="8">
        <v>108.32</v>
      </c>
      <c r="H11" s="8">
        <f t="shared" si="0"/>
        <v>108.32</v>
      </c>
      <c r="I11" s="9">
        <f t="shared" si="1"/>
        <v>3538.81</v>
      </c>
    </row>
    <row r="12" spans="1:11" ht="30" x14ac:dyDescent="0.25">
      <c r="A12" s="11" t="s">
        <v>22</v>
      </c>
      <c r="B12" s="5" t="s">
        <v>23</v>
      </c>
      <c r="C12" s="6" t="s">
        <v>24</v>
      </c>
      <c r="D12" s="5" t="s">
        <v>25</v>
      </c>
      <c r="E12" s="5" t="s">
        <v>26</v>
      </c>
      <c r="F12" s="7">
        <v>3</v>
      </c>
      <c r="G12" s="8">
        <v>341.71</v>
      </c>
      <c r="H12" s="8">
        <f t="shared" si="0"/>
        <v>341.71</v>
      </c>
      <c r="I12" s="9">
        <f t="shared" si="1"/>
        <v>1025.1300000000001</v>
      </c>
    </row>
    <row r="13" spans="1:11" ht="30" x14ac:dyDescent="0.25">
      <c r="A13" s="11" t="s">
        <v>27</v>
      </c>
      <c r="B13" s="5" t="s">
        <v>23</v>
      </c>
      <c r="C13" s="6" t="s">
        <v>28</v>
      </c>
      <c r="D13" s="5" t="s">
        <v>25</v>
      </c>
      <c r="E13" s="5" t="s">
        <v>26</v>
      </c>
      <c r="F13" s="7">
        <v>3</v>
      </c>
      <c r="G13" s="8">
        <v>341.71</v>
      </c>
      <c r="H13" s="8">
        <f t="shared" si="0"/>
        <v>341.71</v>
      </c>
      <c r="I13" s="9">
        <f t="shared" si="1"/>
        <v>1025.1300000000001</v>
      </c>
    </row>
    <row r="14" spans="1:11" x14ac:dyDescent="0.25">
      <c r="A14" s="22" t="s">
        <v>29</v>
      </c>
      <c r="B14" s="61" t="s">
        <v>30</v>
      </c>
      <c r="C14" s="61"/>
      <c r="D14" s="61"/>
      <c r="E14" s="61"/>
      <c r="F14" s="61"/>
      <c r="G14" s="61"/>
      <c r="H14" s="23"/>
      <c r="I14" s="24">
        <f>I15</f>
        <v>77748.800000000003</v>
      </c>
    </row>
    <row r="15" spans="1:11" ht="30" x14ac:dyDescent="0.25">
      <c r="A15" s="11" t="s">
        <v>31</v>
      </c>
      <c r="B15" s="5" t="s">
        <v>32</v>
      </c>
      <c r="C15" s="6" t="s">
        <v>33</v>
      </c>
      <c r="D15" s="5" t="s">
        <v>25</v>
      </c>
      <c r="E15" s="5" t="s">
        <v>12</v>
      </c>
      <c r="F15" s="7">
        <v>5</v>
      </c>
      <c r="G15" s="8">
        <v>15549.76</v>
      </c>
      <c r="H15" s="8">
        <f t="shared" si="0"/>
        <v>15549.76</v>
      </c>
      <c r="I15" s="9">
        <f t="shared" si="1"/>
        <v>77748.800000000003</v>
      </c>
    </row>
    <row r="16" spans="1:11" x14ac:dyDescent="0.25">
      <c r="A16" s="22" t="s">
        <v>34</v>
      </c>
      <c r="B16" s="61" t="s">
        <v>35</v>
      </c>
      <c r="C16" s="61"/>
      <c r="D16" s="61"/>
      <c r="E16" s="61"/>
      <c r="F16" s="61"/>
      <c r="G16" s="61"/>
      <c r="H16" s="23"/>
      <c r="I16" s="24">
        <f>I17+I30+I35+I38+I40+I45+I47+I53</f>
        <v>33730.01</v>
      </c>
    </row>
    <row r="17" spans="1:9" x14ac:dyDescent="0.25">
      <c r="A17" s="21" t="s">
        <v>36</v>
      </c>
      <c r="B17" s="62" t="s">
        <v>37</v>
      </c>
      <c r="C17" s="62"/>
      <c r="D17" s="62"/>
      <c r="E17" s="62"/>
      <c r="F17" s="62"/>
      <c r="G17" s="62"/>
      <c r="H17" s="25"/>
      <c r="I17" s="26">
        <f>SUM(I18:I29)</f>
        <v>7116.79</v>
      </c>
    </row>
    <row r="18" spans="1:9" ht="60" x14ac:dyDescent="0.25">
      <c r="A18" s="11" t="s">
        <v>38</v>
      </c>
      <c r="B18" s="5" t="s">
        <v>39</v>
      </c>
      <c r="C18" s="6" t="s">
        <v>40</v>
      </c>
      <c r="D18" s="5" t="s">
        <v>11</v>
      </c>
      <c r="E18" s="5" t="s">
        <v>16</v>
      </c>
      <c r="F18" s="7">
        <v>14.35</v>
      </c>
      <c r="G18" s="8">
        <v>16.07</v>
      </c>
      <c r="H18" s="8">
        <f t="shared" si="0"/>
        <v>16.07</v>
      </c>
      <c r="I18" s="9">
        <f t="shared" si="1"/>
        <v>230.6</v>
      </c>
    </row>
    <row r="19" spans="1:9" x14ac:dyDescent="0.25">
      <c r="A19" s="11" t="s">
        <v>41</v>
      </c>
      <c r="B19" s="5" t="s">
        <v>42</v>
      </c>
      <c r="C19" s="6" t="s">
        <v>43</v>
      </c>
      <c r="D19" s="5" t="s">
        <v>20</v>
      </c>
      <c r="E19" s="5" t="s">
        <v>21</v>
      </c>
      <c r="F19" s="7">
        <v>11.61</v>
      </c>
      <c r="G19" s="8">
        <v>17.399999999999999</v>
      </c>
      <c r="H19" s="8">
        <f t="shared" si="0"/>
        <v>17.399999999999999</v>
      </c>
      <c r="I19" s="9">
        <f t="shared" si="1"/>
        <v>202.01</v>
      </c>
    </row>
    <row r="20" spans="1:9" ht="30" x14ac:dyDescent="0.25">
      <c r="A20" s="11" t="s">
        <v>44</v>
      </c>
      <c r="B20" s="5" t="s">
        <v>45</v>
      </c>
      <c r="C20" s="6" t="s">
        <v>46</v>
      </c>
      <c r="D20" s="5" t="s">
        <v>25</v>
      </c>
      <c r="E20" s="5" t="s">
        <v>21</v>
      </c>
      <c r="F20" s="7">
        <v>240.83</v>
      </c>
      <c r="G20" s="8">
        <v>6.03</v>
      </c>
      <c r="H20" s="8">
        <f t="shared" si="0"/>
        <v>6.03</v>
      </c>
      <c r="I20" s="9">
        <f t="shared" si="1"/>
        <v>1452.2</v>
      </c>
    </row>
    <row r="21" spans="1:9" ht="30" x14ac:dyDescent="0.25">
      <c r="A21" s="11" t="s">
        <v>47</v>
      </c>
      <c r="B21" s="5" t="s">
        <v>48</v>
      </c>
      <c r="C21" s="6" t="s">
        <v>49</v>
      </c>
      <c r="D21" s="5" t="s">
        <v>25</v>
      </c>
      <c r="E21" s="5" t="s">
        <v>21</v>
      </c>
      <c r="F21" s="7">
        <v>7.3</v>
      </c>
      <c r="G21" s="8">
        <v>8.0399999999999991</v>
      </c>
      <c r="H21" s="8">
        <f t="shared" si="0"/>
        <v>8.0399999999999991</v>
      </c>
      <c r="I21" s="9">
        <f t="shared" si="1"/>
        <v>58.69</v>
      </c>
    </row>
    <row r="22" spans="1:9" ht="30" x14ac:dyDescent="0.25">
      <c r="A22" s="11" t="s">
        <v>50</v>
      </c>
      <c r="B22" s="5" t="s">
        <v>51</v>
      </c>
      <c r="C22" s="6" t="s">
        <v>52</v>
      </c>
      <c r="D22" s="5" t="s">
        <v>25</v>
      </c>
      <c r="E22" s="5" t="s">
        <v>12</v>
      </c>
      <c r="F22" s="7">
        <v>3</v>
      </c>
      <c r="G22" s="8">
        <v>6.03</v>
      </c>
      <c r="H22" s="8">
        <f t="shared" si="0"/>
        <v>6.03</v>
      </c>
      <c r="I22" s="9">
        <f t="shared" si="1"/>
        <v>18.09</v>
      </c>
    </row>
    <row r="23" spans="1:9" x14ac:dyDescent="0.25">
      <c r="A23" s="11" t="s">
        <v>53</v>
      </c>
      <c r="B23" s="5" t="s">
        <v>54</v>
      </c>
      <c r="C23" s="6" t="s">
        <v>55</v>
      </c>
      <c r="D23" s="5" t="s">
        <v>20</v>
      </c>
      <c r="E23" s="5" t="s">
        <v>12</v>
      </c>
      <c r="F23" s="7">
        <v>2</v>
      </c>
      <c r="G23" s="8">
        <v>14.47</v>
      </c>
      <c r="H23" s="8">
        <f t="shared" si="0"/>
        <v>14.47</v>
      </c>
      <c r="I23" s="9">
        <f t="shared" si="1"/>
        <v>28.94</v>
      </c>
    </row>
    <row r="24" spans="1:9" ht="60" x14ac:dyDescent="0.25">
      <c r="A24" s="11" t="s">
        <v>56</v>
      </c>
      <c r="B24" s="5" t="s">
        <v>57</v>
      </c>
      <c r="C24" s="6" t="s">
        <v>58</v>
      </c>
      <c r="D24" s="5" t="s">
        <v>11</v>
      </c>
      <c r="E24" s="5" t="s">
        <v>16</v>
      </c>
      <c r="F24" s="7">
        <v>4.41</v>
      </c>
      <c r="G24" s="8">
        <v>64.069999999999993</v>
      </c>
      <c r="H24" s="8">
        <f t="shared" si="0"/>
        <v>64.069999999999993</v>
      </c>
      <c r="I24" s="9">
        <f t="shared" si="1"/>
        <v>282.55</v>
      </c>
    </row>
    <row r="25" spans="1:9" x14ac:dyDescent="0.25">
      <c r="A25" s="11" t="s">
        <v>59</v>
      </c>
      <c r="B25" s="5" t="s">
        <v>60</v>
      </c>
      <c r="C25" s="6" t="s">
        <v>61</v>
      </c>
      <c r="D25" s="5" t="s">
        <v>20</v>
      </c>
      <c r="E25" s="5" t="s">
        <v>12</v>
      </c>
      <c r="F25" s="7">
        <v>13</v>
      </c>
      <c r="G25" s="8">
        <v>10.56</v>
      </c>
      <c r="H25" s="8">
        <f t="shared" si="0"/>
        <v>10.56</v>
      </c>
      <c r="I25" s="9">
        <f t="shared" si="1"/>
        <v>137.28</v>
      </c>
    </row>
    <row r="26" spans="1:9" ht="30" x14ac:dyDescent="0.25">
      <c r="A26" s="11" t="s">
        <v>62</v>
      </c>
      <c r="B26" s="5" t="s">
        <v>63</v>
      </c>
      <c r="C26" s="6" t="s">
        <v>64</v>
      </c>
      <c r="D26" s="5" t="s">
        <v>20</v>
      </c>
      <c r="E26" s="5" t="s">
        <v>12</v>
      </c>
      <c r="F26" s="7">
        <v>8</v>
      </c>
      <c r="G26" s="8">
        <v>1.8</v>
      </c>
      <c r="H26" s="8">
        <f t="shared" si="0"/>
        <v>1.8</v>
      </c>
      <c r="I26" s="9">
        <f t="shared" si="1"/>
        <v>14.4</v>
      </c>
    </row>
    <row r="27" spans="1:9" ht="30" x14ac:dyDescent="0.25">
      <c r="A27" s="11" t="s">
        <v>65</v>
      </c>
      <c r="B27" s="5" t="s">
        <v>66</v>
      </c>
      <c r="C27" s="6" t="s">
        <v>67</v>
      </c>
      <c r="D27" s="5" t="s">
        <v>25</v>
      </c>
      <c r="E27" s="5" t="s">
        <v>12</v>
      </c>
      <c r="F27" s="7">
        <v>39</v>
      </c>
      <c r="G27" s="8">
        <v>5.36</v>
      </c>
      <c r="H27" s="8">
        <f t="shared" si="0"/>
        <v>5.36</v>
      </c>
      <c r="I27" s="9">
        <f t="shared" si="1"/>
        <v>209.04</v>
      </c>
    </row>
    <row r="28" spans="1:9" ht="30" x14ac:dyDescent="0.25">
      <c r="A28" s="11" t="s">
        <v>68</v>
      </c>
      <c r="B28" s="5" t="s">
        <v>69</v>
      </c>
      <c r="C28" s="6" t="s">
        <v>70</v>
      </c>
      <c r="D28" s="5" t="s">
        <v>25</v>
      </c>
      <c r="E28" s="5" t="s">
        <v>21</v>
      </c>
      <c r="F28" s="7">
        <v>45.56</v>
      </c>
      <c r="G28" s="8">
        <v>9.8000000000000007</v>
      </c>
      <c r="H28" s="8">
        <f t="shared" si="0"/>
        <v>9.8000000000000007</v>
      </c>
      <c r="I28" s="9">
        <f t="shared" si="1"/>
        <v>446.49</v>
      </c>
    </row>
    <row r="29" spans="1:9" ht="60" x14ac:dyDescent="0.25">
      <c r="A29" s="11" t="s">
        <v>71</v>
      </c>
      <c r="B29" s="5" t="s">
        <v>72</v>
      </c>
      <c r="C29" s="6" t="s">
        <v>73</v>
      </c>
      <c r="D29" s="5" t="s">
        <v>25</v>
      </c>
      <c r="E29" s="5" t="s">
        <v>74</v>
      </c>
      <c r="F29" s="7">
        <v>155.25</v>
      </c>
      <c r="G29" s="8">
        <v>26</v>
      </c>
      <c r="H29" s="8">
        <f t="shared" si="0"/>
        <v>26</v>
      </c>
      <c r="I29" s="9">
        <f t="shared" si="1"/>
        <v>4036.5</v>
      </c>
    </row>
    <row r="30" spans="1:9" x14ac:dyDescent="0.25">
      <c r="A30" s="21" t="s">
        <v>75</v>
      </c>
      <c r="B30" s="62" t="s">
        <v>76</v>
      </c>
      <c r="C30" s="62"/>
      <c r="D30" s="62"/>
      <c r="E30" s="62"/>
      <c r="F30" s="62"/>
      <c r="G30" s="62"/>
      <c r="H30" s="25"/>
      <c r="I30" s="26">
        <f>SUM(I31:I34)</f>
        <v>1374.48</v>
      </c>
    </row>
    <row r="31" spans="1:9" x14ac:dyDescent="0.25">
      <c r="A31" s="11" t="s">
        <v>77</v>
      </c>
      <c r="B31" s="5" t="s">
        <v>78</v>
      </c>
      <c r="C31" s="6" t="s">
        <v>79</v>
      </c>
      <c r="D31" s="5" t="s">
        <v>20</v>
      </c>
      <c r="E31" s="5" t="s">
        <v>12</v>
      </c>
      <c r="F31" s="7">
        <v>55</v>
      </c>
      <c r="G31" s="8">
        <v>2.16</v>
      </c>
      <c r="H31" s="8">
        <f t="shared" si="0"/>
        <v>2.16</v>
      </c>
      <c r="I31" s="9">
        <f t="shared" si="1"/>
        <v>118.8</v>
      </c>
    </row>
    <row r="32" spans="1:9" ht="30" x14ac:dyDescent="0.25">
      <c r="A32" s="11" t="s">
        <v>80</v>
      </c>
      <c r="B32" s="5" t="s">
        <v>81</v>
      </c>
      <c r="C32" s="6" t="s">
        <v>82</v>
      </c>
      <c r="D32" s="5" t="s">
        <v>20</v>
      </c>
      <c r="E32" s="5" t="s">
        <v>12</v>
      </c>
      <c r="F32" s="7">
        <v>16</v>
      </c>
      <c r="G32" s="8">
        <v>0.78</v>
      </c>
      <c r="H32" s="8">
        <f t="shared" si="0"/>
        <v>0.78</v>
      </c>
      <c r="I32" s="9">
        <f t="shared" si="1"/>
        <v>12.48</v>
      </c>
    </row>
    <row r="33" spans="1:9" ht="30" x14ac:dyDescent="0.25">
      <c r="A33" s="11" t="s">
        <v>83</v>
      </c>
      <c r="B33" s="5" t="s">
        <v>84</v>
      </c>
      <c r="C33" s="6" t="s">
        <v>85</v>
      </c>
      <c r="D33" s="5" t="s">
        <v>20</v>
      </c>
      <c r="E33" s="5" t="s">
        <v>86</v>
      </c>
      <c r="F33" s="7">
        <v>1620</v>
      </c>
      <c r="G33" s="8">
        <v>0.64</v>
      </c>
      <c r="H33" s="8">
        <f t="shared" si="0"/>
        <v>0.64</v>
      </c>
      <c r="I33" s="9">
        <f t="shared" si="1"/>
        <v>1036.8</v>
      </c>
    </row>
    <row r="34" spans="1:9" ht="30" x14ac:dyDescent="0.25">
      <c r="A34" s="11" t="s">
        <v>87</v>
      </c>
      <c r="B34" s="5" t="s">
        <v>88</v>
      </c>
      <c r="C34" s="6" t="s">
        <v>89</v>
      </c>
      <c r="D34" s="5" t="s">
        <v>20</v>
      </c>
      <c r="E34" s="5" t="s">
        <v>90</v>
      </c>
      <c r="F34" s="7">
        <v>240</v>
      </c>
      <c r="G34" s="8">
        <v>0.86</v>
      </c>
      <c r="H34" s="8">
        <f t="shared" si="0"/>
        <v>0.86</v>
      </c>
      <c r="I34" s="9">
        <f t="shared" si="1"/>
        <v>206.4</v>
      </c>
    </row>
    <row r="35" spans="1:9" x14ac:dyDescent="0.25">
      <c r="A35" s="21" t="s">
        <v>91</v>
      </c>
      <c r="B35" s="62" t="s">
        <v>92</v>
      </c>
      <c r="C35" s="62"/>
      <c r="D35" s="62"/>
      <c r="E35" s="62"/>
      <c r="F35" s="62"/>
      <c r="G35" s="62"/>
      <c r="H35" s="25"/>
      <c r="I35" s="26">
        <f>SUM(I36:I37)</f>
        <v>733.51</v>
      </c>
    </row>
    <row r="36" spans="1:9" ht="30" x14ac:dyDescent="0.25">
      <c r="A36" s="11" t="s">
        <v>93</v>
      </c>
      <c r="B36" s="5" t="s">
        <v>94</v>
      </c>
      <c r="C36" s="6" t="s">
        <v>95</v>
      </c>
      <c r="D36" s="5" t="s">
        <v>20</v>
      </c>
      <c r="E36" s="5" t="s">
        <v>21</v>
      </c>
      <c r="F36" s="7">
        <v>76.25</v>
      </c>
      <c r="G36" s="8">
        <v>9.01</v>
      </c>
      <c r="H36" s="8">
        <f t="shared" si="0"/>
        <v>9.01</v>
      </c>
      <c r="I36" s="9">
        <f t="shared" si="1"/>
        <v>687.01</v>
      </c>
    </row>
    <row r="37" spans="1:9" ht="30" x14ac:dyDescent="0.25">
      <c r="A37" s="11" t="s">
        <v>96</v>
      </c>
      <c r="B37" s="5" t="s">
        <v>97</v>
      </c>
      <c r="C37" s="6" t="s">
        <v>98</v>
      </c>
      <c r="D37" s="5" t="s">
        <v>20</v>
      </c>
      <c r="E37" s="5" t="s">
        <v>99</v>
      </c>
      <c r="F37" s="7">
        <v>0.72</v>
      </c>
      <c r="G37" s="8">
        <v>64.58</v>
      </c>
      <c r="H37" s="8">
        <f t="shared" si="0"/>
        <v>64.58</v>
      </c>
      <c r="I37" s="9">
        <f t="shared" si="1"/>
        <v>46.5</v>
      </c>
    </row>
    <row r="38" spans="1:9" x14ac:dyDescent="0.25">
      <c r="A38" s="21" t="s">
        <v>100</v>
      </c>
      <c r="B38" s="62" t="s">
        <v>101</v>
      </c>
      <c r="C38" s="62"/>
      <c r="D38" s="62"/>
      <c r="E38" s="62"/>
      <c r="F38" s="62"/>
      <c r="G38" s="62"/>
      <c r="H38" s="25"/>
      <c r="I38" s="26">
        <f>I39</f>
        <v>1461.78</v>
      </c>
    </row>
    <row r="39" spans="1:9" ht="30" x14ac:dyDescent="0.25">
      <c r="A39" s="11" t="s">
        <v>102</v>
      </c>
      <c r="B39" s="5" t="s">
        <v>103</v>
      </c>
      <c r="C39" s="6" t="s">
        <v>104</v>
      </c>
      <c r="D39" s="5" t="s">
        <v>20</v>
      </c>
      <c r="E39" s="5" t="s">
        <v>21</v>
      </c>
      <c r="F39" s="7">
        <v>54.81</v>
      </c>
      <c r="G39" s="8">
        <v>26.67</v>
      </c>
      <c r="H39" s="8">
        <f t="shared" si="0"/>
        <v>26.67</v>
      </c>
      <c r="I39" s="9">
        <f t="shared" si="1"/>
        <v>1461.78</v>
      </c>
    </row>
    <row r="40" spans="1:9" x14ac:dyDescent="0.25">
      <c r="A40" s="21" t="s">
        <v>105</v>
      </c>
      <c r="B40" s="62" t="s">
        <v>106</v>
      </c>
      <c r="C40" s="62"/>
      <c r="D40" s="62"/>
      <c r="E40" s="62"/>
      <c r="F40" s="62"/>
      <c r="G40" s="62"/>
      <c r="H40" s="25"/>
      <c r="I40" s="26">
        <f>SUM(I41:I44)</f>
        <v>2097.0300000000002</v>
      </c>
    </row>
    <row r="41" spans="1:9" x14ac:dyDescent="0.25">
      <c r="A41" s="11" t="s">
        <v>107</v>
      </c>
      <c r="B41" s="5" t="s">
        <v>108</v>
      </c>
      <c r="C41" s="6" t="s">
        <v>109</v>
      </c>
      <c r="D41" s="5" t="s">
        <v>20</v>
      </c>
      <c r="E41" s="5" t="s">
        <v>21</v>
      </c>
      <c r="F41" s="7">
        <v>23.75</v>
      </c>
      <c r="G41" s="8">
        <v>4.43</v>
      </c>
      <c r="H41" s="8">
        <f t="shared" si="0"/>
        <v>4.43</v>
      </c>
      <c r="I41" s="9">
        <f t="shared" si="1"/>
        <v>105.21</v>
      </c>
    </row>
    <row r="42" spans="1:9" ht="30" x14ac:dyDescent="0.25">
      <c r="A42" s="11" t="s">
        <v>110</v>
      </c>
      <c r="B42" s="5" t="s">
        <v>108</v>
      </c>
      <c r="C42" s="6" t="s">
        <v>111</v>
      </c>
      <c r="D42" s="5" t="s">
        <v>20</v>
      </c>
      <c r="E42" s="5" t="s">
        <v>21</v>
      </c>
      <c r="F42" s="7">
        <v>284.75</v>
      </c>
      <c r="G42" s="8">
        <v>2.2000000000000002</v>
      </c>
      <c r="H42" s="8">
        <f t="shared" si="0"/>
        <v>2.2000000000000002</v>
      </c>
      <c r="I42" s="9">
        <f t="shared" si="1"/>
        <v>626.45000000000005</v>
      </c>
    </row>
    <row r="43" spans="1:9" x14ac:dyDescent="0.25">
      <c r="A43" s="11" t="s">
        <v>112</v>
      </c>
      <c r="B43" s="5" t="s">
        <v>113</v>
      </c>
      <c r="C43" s="6" t="s">
        <v>114</v>
      </c>
      <c r="D43" s="5" t="s">
        <v>20</v>
      </c>
      <c r="E43" s="5" t="s">
        <v>21</v>
      </c>
      <c r="F43" s="7">
        <v>31.65</v>
      </c>
      <c r="G43" s="8">
        <v>3.41</v>
      </c>
      <c r="H43" s="8">
        <f t="shared" si="0"/>
        <v>3.41</v>
      </c>
      <c r="I43" s="9">
        <f t="shared" si="1"/>
        <v>107.93</v>
      </c>
    </row>
    <row r="44" spans="1:9" ht="45" x14ac:dyDescent="0.25">
      <c r="A44" s="11" t="s">
        <v>115</v>
      </c>
      <c r="B44" s="5" t="s">
        <v>116</v>
      </c>
      <c r="C44" s="6" t="s">
        <v>117</v>
      </c>
      <c r="D44" s="5" t="s">
        <v>25</v>
      </c>
      <c r="E44" s="5" t="s">
        <v>21</v>
      </c>
      <c r="F44" s="7">
        <v>173.68</v>
      </c>
      <c r="G44" s="8">
        <v>7.24</v>
      </c>
      <c r="H44" s="8">
        <f t="shared" si="0"/>
        <v>7.24</v>
      </c>
      <c r="I44" s="9">
        <f t="shared" si="1"/>
        <v>1257.44</v>
      </c>
    </row>
    <row r="45" spans="1:9" x14ac:dyDescent="0.25">
      <c r="A45" s="21" t="s">
        <v>118</v>
      </c>
      <c r="B45" s="62" t="s">
        <v>119</v>
      </c>
      <c r="C45" s="62"/>
      <c r="D45" s="62"/>
      <c r="E45" s="62"/>
      <c r="F45" s="62"/>
      <c r="G45" s="62"/>
      <c r="H45" s="25"/>
      <c r="I45" s="26">
        <f>I46</f>
        <v>1895.66</v>
      </c>
    </row>
    <row r="46" spans="1:9" ht="45" x14ac:dyDescent="0.25">
      <c r="A46" s="11" t="s">
        <v>120</v>
      </c>
      <c r="B46" s="5" t="s">
        <v>121</v>
      </c>
      <c r="C46" s="6" t="s">
        <v>122</v>
      </c>
      <c r="D46" s="5" t="s">
        <v>11</v>
      </c>
      <c r="E46" s="5" t="s">
        <v>90</v>
      </c>
      <c r="F46" s="7">
        <v>169.71</v>
      </c>
      <c r="G46" s="8">
        <v>11.17</v>
      </c>
      <c r="H46" s="8">
        <f t="shared" si="0"/>
        <v>11.17</v>
      </c>
      <c r="I46" s="9">
        <f t="shared" si="1"/>
        <v>1895.66</v>
      </c>
    </row>
    <row r="47" spans="1:9" x14ac:dyDescent="0.25">
      <c r="A47" s="21" t="s">
        <v>123</v>
      </c>
      <c r="B47" s="62" t="s">
        <v>124</v>
      </c>
      <c r="C47" s="62"/>
      <c r="D47" s="62"/>
      <c r="E47" s="62"/>
      <c r="F47" s="62"/>
      <c r="G47" s="62"/>
      <c r="H47" s="25"/>
      <c r="I47" s="26">
        <f>SUM(I48:I52)</f>
        <v>6295.33</v>
      </c>
    </row>
    <row r="48" spans="1:9" ht="30" x14ac:dyDescent="0.25">
      <c r="A48" s="11" t="s">
        <v>125</v>
      </c>
      <c r="B48" s="5" t="s">
        <v>103</v>
      </c>
      <c r="C48" s="6" t="s">
        <v>126</v>
      </c>
      <c r="D48" s="5" t="s">
        <v>20</v>
      </c>
      <c r="E48" s="5" t="s">
        <v>21</v>
      </c>
      <c r="F48" s="7">
        <v>32.479999999999997</v>
      </c>
      <c r="G48" s="8">
        <v>26.67</v>
      </c>
      <c r="H48" s="8">
        <f t="shared" si="0"/>
        <v>26.67</v>
      </c>
      <c r="I48" s="9">
        <f t="shared" si="1"/>
        <v>866.24</v>
      </c>
    </row>
    <row r="49" spans="1:9" x14ac:dyDescent="0.25">
      <c r="A49" s="11" t="s">
        <v>127</v>
      </c>
      <c r="B49" s="5" t="s">
        <v>128</v>
      </c>
      <c r="C49" s="6" t="s">
        <v>129</v>
      </c>
      <c r="D49" s="5" t="s">
        <v>20</v>
      </c>
      <c r="E49" s="5" t="s">
        <v>86</v>
      </c>
      <c r="F49" s="7">
        <v>35.04</v>
      </c>
      <c r="G49" s="8">
        <v>3.05</v>
      </c>
      <c r="H49" s="8">
        <f t="shared" si="0"/>
        <v>3.05</v>
      </c>
      <c r="I49" s="9">
        <f t="shared" si="1"/>
        <v>106.87</v>
      </c>
    </row>
    <row r="50" spans="1:9" ht="30" x14ac:dyDescent="0.25">
      <c r="A50" s="11" t="s">
        <v>130</v>
      </c>
      <c r="B50" s="5" t="s">
        <v>131</v>
      </c>
      <c r="C50" s="6" t="s">
        <v>132</v>
      </c>
      <c r="D50" s="5" t="s">
        <v>20</v>
      </c>
      <c r="E50" s="5" t="s">
        <v>21</v>
      </c>
      <c r="F50" s="7">
        <v>62.25</v>
      </c>
      <c r="G50" s="8">
        <v>13.11</v>
      </c>
      <c r="H50" s="8">
        <f t="shared" si="0"/>
        <v>13.11</v>
      </c>
      <c r="I50" s="9">
        <f t="shared" si="1"/>
        <v>816.1</v>
      </c>
    </row>
    <row r="51" spans="1:9" x14ac:dyDescent="0.25">
      <c r="A51" s="11" t="s">
        <v>133</v>
      </c>
      <c r="B51" s="5" t="s">
        <v>134</v>
      </c>
      <c r="C51" s="6" t="s">
        <v>135</v>
      </c>
      <c r="D51" s="5" t="s">
        <v>136</v>
      </c>
      <c r="E51" s="5" t="s">
        <v>16</v>
      </c>
      <c r="F51" s="7">
        <v>312.38</v>
      </c>
      <c r="G51" s="8">
        <v>6.86</v>
      </c>
      <c r="H51" s="8">
        <f t="shared" si="0"/>
        <v>6.86</v>
      </c>
      <c r="I51" s="9">
        <f t="shared" si="1"/>
        <v>2142.9299999999998</v>
      </c>
    </row>
    <row r="52" spans="1:9" ht="30" x14ac:dyDescent="0.25">
      <c r="A52" s="11" t="s">
        <v>137</v>
      </c>
      <c r="B52" s="5" t="s">
        <v>138</v>
      </c>
      <c r="C52" s="6" t="s">
        <v>139</v>
      </c>
      <c r="D52" s="5" t="s">
        <v>20</v>
      </c>
      <c r="E52" s="5" t="s">
        <v>21</v>
      </c>
      <c r="F52" s="7">
        <v>162.53</v>
      </c>
      <c r="G52" s="8">
        <v>14.54</v>
      </c>
      <c r="H52" s="8">
        <f t="shared" si="0"/>
        <v>14.54</v>
      </c>
      <c r="I52" s="9">
        <f t="shared" si="1"/>
        <v>2363.19</v>
      </c>
    </row>
    <row r="53" spans="1:9" x14ac:dyDescent="0.25">
      <c r="A53" s="21" t="s">
        <v>140</v>
      </c>
      <c r="B53" s="62" t="s">
        <v>141</v>
      </c>
      <c r="C53" s="62"/>
      <c r="D53" s="62"/>
      <c r="E53" s="62"/>
      <c r="F53" s="62"/>
      <c r="G53" s="62"/>
      <c r="H53" s="25"/>
      <c r="I53" s="26">
        <f>SUM(I54:I56)</f>
        <v>12755.43</v>
      </c>
    </row>
    <row r="54" spans="1:9" ht="45" x14ac:dyDescent="0.25">
      <c r="A54" s="11" t="s">
        <v>142</v>
      </c>
      <c r="B54" s="5" t="s">
        <v>143</v>
      </c>
      <c r="C54" s="6" t="s">
        <v>144</v>
      </c>
      <c r="D54" s="5" t="s">
        <v>11</v>
      </c>
      <c r="E54" s="5" t="s">
        <v>145</v>
      </c>
      <c r="F54" s="7">
        <v>69.84</v>
      </c>
      <c r="G54" s="8">
        <v>47.8</v>
      </c>
      <c r="H54" s="8">
        <f t="shared" si="0"/>
        <v>47.8</v>
      </c>
      <c r="I54" s="9">
        <f t="shared" si="1"/>
        <v>3338.35</v>
      </c>
    </row>
    <row r="55" spans="1:9" ht="30" x14ac:dyDescent="0.25">
      <c r="A55" s="11" t="s">
        <v>146</v>
      </c>
      <c r="B55" s="5" t="s">
        <v>147</v>
      </c>
      <c r="C55" s="6" t="s">
        <v>148</v>
      </c>
      <c r="D55" s="5" t="s">
        <v>11</v>
      </c>
      <c r="E55" s="5" t="s">
        <v>145</v>
      </c>
      <c r="F55" s="7">
        <v>69.84</v>
      </c>
      <c r="G55" s="8">
        <v>97.61</v>
      </c>
      <c r="H55" s="8">
        <f t="shared" si="0"/>
        <v>97.61</v>
      </c>
      <c r="I55" s="9">
        <f t="shared" si="1"/>
        <v>6817.08</v>
      </c>
    </row>
    <row r="56" spans="1:9" ht="30" x14ac:dyDescent="0.25">
      <c r="A56" s="11" t="s">
        <v>149</v>
      </c>
      <c r="B56" s="5" t="s">
        <v>150</v>
      </c>
      <c r="C56" s="6" t="s">
        <v>151</v>
      </c>
      <c r="D56" s="5" t="s">
        <v>11</v>
      </c>
      <c r="E56" s="5" t="s">
        <v>152</v>
      </c>
      <c r="F56" s="7">
        <v>1000</v>
      </c>
      <c r="G56" s="8">
        <v>2.6</v>
      </c>
      <c r="H56" s="8">
        <f t="shared" si="0"/>
        <v>2.6</v>
      </c>
      <c r="I56" s="9">
        <f t="shared" si="1"/>
        <v>2600</v>
      </c>
    </row>
    <row r="57" spans="1:9" x14ac:dyDescent="0.25">
      <c r="A57" s="22" t="s">
        <v>153</v>
      </c>
      <c r="B57" s="61" t="s">
        <v>154</v>
      </c>
      <c r="C57" s="61"/>
      <c r="D57" s="61"/>
      <c r="E57" s="61"/>
      <c r="F57" s="61"/>
      <c r="G57" s="61"/>
      <c r="H57" s="23"/>
      <c r="I57" s="24">
        <f>SUM(I58:I65)</f>
        <v>23218.47</v>
      </c>
    </row>
    <row r="58" spans="1:9" ht="45" x14ac:dyDescent="0.25">
      <c r="A58" s="11" t="s">
        <v>155</v>
      </c>
      <c r="B58" s="5" t="s">
        <v>156</v>
      </c>
      <c r="C58" s="6" t="s">
        <v>157</v>
      </c>
      <c r="D58" s="5" t="s">
        <v>20</v>
      </c>
      <c r="E58" s="5" t="s">
        <v>21</v>
      </c>
      <c r="F58" s="7">
        <v>58.74</v>
      </c>
      <c r="G58" s="8">
        <v>282.14999999999998</v>
      </c>
      <c r="H58" s="8">
        <f t="shared" si="0"/>
        <v>282.14999999999998</v>
      </c>
      <c r="I58" s="9">
        <f t="shared" si="1"/>
        <v>16573.490000000002</v>
      </c>
    </row>
    <row r="59" spans="1:9" ht="45" x14ac:dyDescent="0.25">
      <c r="A59" s="11" t="s">
        <v>158</v>
      </c>
      <c r="B59" s="5" t="s">
        <v>159</v>
      </c>
      <c r="C59" s="6" t="s">
        <v>160</v>
      </c>
      <c r="D59" s="5" t="s">
        <v>20</v>
      </c>
      <c r="E59" s="5" t="s">
        <v>21</v>
      </c>
      <c r="F59" s="7">
        <v>4.32</v>
      </c>
      <c r="G59" s="8">
        <v>174.31</v>
      </c>
      <c r="H59" s="8">
        <f t="shared" si="0"/>
        <v>174.31</v>
      </c>
      <c r="I59" s="9">
        <f t="shared" si="1"/>
        <v>753.02</v>
      </c>
    </row>
    <row r="60" spans="1:9" ht="45" x14ac:dyDescent="0.25">
      <c r="A60" s="11" t="s">
        <v>161</v>
      </c>
      <c r="B60" s="5" t="s">
        <v>162</v>
      </c>
      <c r="C60" s="6" t="s">
        <v>163</v>
      </c>
      <c r="D60" s="5" t="s">
        <v>20</v>
      </c>
      <c r="E60" s="5" t="s">
        <v>21</v>
      </c>
      <c r="F60" s="7">
        <v>8.74</v>
      </c>
      <c r="G60" s="8">
        <v>119.46</v>
      </c>
      <c r="H60" s="8">
        <f t="shared" si="0"/>
        <v>119.46</v>
      </c>
      <c r="I60" s="9">
        <f t="shared" si="1"/>
        <v>1044.08</v>
      </c>
    </row>
    <row r="61" spans="1:9" ht="60" x14ac:dyDescent="0.25">
      <c r="A61" s="11" t="s">
        <v>164</v>
      </c>
      <c r="B61" s="5" t="s">
        <v>165</v>
      </c>
      <c r="C61" s="6" t="s">
        <v>166</v>
      </c>
      <c r="D61" s="5" t="s">
        <v>20</v>
      </c>
      <c r="E61" s="5" t="s">
        <v>21</v>
      </c>
      <c r="F61" s="7">
        <v>4.7300000000000004</v>
      </c>
      <c r="G61" s="8">
        <v>116.9</v>
      </c>
      <c r="H61" s="8">
        <f t="shared" si="0"/>
        <v>116.9</v>
      </c>
      <c r="I61" s="9">
        <f t="shared" si="1"/>
        <v>552.94000000000005</v>
      </c>
    </row>
    <row r="62" spans="1:9" ht="60" x14ac:dyDescent="0.25">
      <c r="A62" s="11" t="s">
        <v>167</v>
      </c>
      <c r="B62" s="5" t="s">
        <v>165</v>
      </c>
      <c r="C62" s="6" t="s">
        <v>168</v>
      </c>
      <c r="D62" s="5" t="s">
        <v>20</v>
      </c>
      <c r="E62" s="5" t="s">
        <v>21</v>
      </c>
      <c r="F62" s="7">
        <v>46.08</v>
      </c>
      <c r="G62" s="8">
        <v>79.33</v>
      </c>
      <c r="H62" s="8">
        <f t="shared" si="0"/>
        <v>79.33</v>
      </c>
      <c r="I62" s="9">
        <f t="shared" si="1"/>
        <v>3655.53</v>
      </c>
    </row>
    <row r="63" spans="1:9" ht="45" x14ac:dyDescent="0.25">
      <c r="A63" s="11" t="s">
        <v>169</v>
      </c>
      <c r="B63" s="5" t="s">
        <v>170</v>
      </c>
      <c r="C63" s="6" t="s">
        <v>171</v>
      </c>
      <c r="D63" s="5" t="s">
        <v>20</v>
      </c>
      <c r="E63" s="5" t="s">
        <v>21</v>
      </c>
      <c r="F63" s="7">
        <v>1.47</v>
      </c>
      <c r="G63" s="8">
        <v>161.35</v>
      </c>
      <c r="H63" s="8">
        <f t="shared" si="0"/>
        <v>161.35</v>
      </c>
      <c r="I63" s="9">
        <f t="shared" si="1"/>
        <v>237.18</v>
      </c>
    </row>
    <row r="64" spans="1:9" ht="30" x14ac:dyDescent="0.25">
      <c r="A64" s="11" t="s">
        <v>172</v>
      </c>
      <c r="B64" s="5" t="s">
        <v>173</v>
      </c>
      <c r="C64" s="6" t="s">
        <v>174</v>
      </c>
      <c r="D64" s="5" t="s">
        <v>25</v>
      </c>
      <c r="E64" s="5" t="s">
        <v>175</v>
      </c>
      <c r="F64" s="7">
        <v>7</v>
      </c>
      <c r="G64" s="8">
        <v>34.01</v>
      </c>
      <c r="H64" s="8">
        <f t="shared" si="0"/>
        <v>34.01</v>
      </c>
      <c r="I64" s="9">
        <f t="shared" si="1"/>
        <v>238.07</v>
      </c>
    </row>
    <row r="65" spans="1:9" ht="30" x14ac:dyDescent="0.25">
      <c r="A65" s="11" t="s">
        <v>176</v>
      </c>
      <c r="B65" s="5" t="s">
        <v>177</v>
      </c>
      <c r="C65" s="6" t="s">
        <v>178</v>
      </c>
      <c r="D65" s="5" t="s">
        <v>25</v>
      </c>
      <c r="E65" s="5" t="s">
        <v>175</v>
      </c>
      <c r="F65" s="7">
        <v>6</v>
      </c>
      <c r="G65" s="8">
        <v>27.36</v>
      </c>
      <c r="H65" s="8">
        <f t="shared" si="0"/>
        <v>27.36</v>
      </c>
      <c r="I65" s="9">
        <f t="shared" si="1"/>
        <v>164.16</v>
      </c>
    </row>
    <row r="66" spans="1:9" x14ac:dyDescent="0.25">
      <c r="A66" s="22" t="s">
        <v>179</v>
      </c>
      <c r="B66" s="61" t="s">
        <v>180</v>
      </c>
      <c r="C66" s="61"/>
      <c r="D66" s="61"/>
      <c r="E66" s="61"/>
      <c r="F66" s="61"/>
      <c r="G66" s="61"/>
      <c r="H66" s="23"/>
      <c r="I66" s="24">
        <f>SUM(I67:I76)</f>
        <v>228739.72</v>
      </c>
    </row>
    <row r="67" spans="1:9" ht="30" x14ac:dyDescent="0.25">
      <c r="A67" s="11" t="s">
        <v>181</v>
      </c>
      <c r="B67" s="5" t="s">
        <v>182</v>
      </c>
      <c r="C67" s="6" t="s">
        <v>183</v>
      </c>
      <c r="D67" s="5" t="s">
        <v>20</v>
      </c>
      <c r="E67" s="5" t="s">
        <v>99</v>
      </c>
      <c r="F67" s="7">
        <v>2.34</v>
      </c>
      <c r="G67" s="8">
        <v>3796.51</v>
      </c>
      <c r="H67" s="8">
        <f t="shared" si="0"/>
        <v>3796.51</v>
      </c>
      <c r="I67" s="9">
        <f t="shared" si="1"/>
        <v>8883.83</v>
      </c>
    </row>
    <row r="68" spans="1:9" ht="30" x14ac:dyDescent="0.25">
      <c r="A68" s="11" t="s">
        <v>184</v>
      </c>
      <c r="B68" s="5" t="s">
        <v>185</v>
      </c>
      <c r="C68" s="6" t="s">
        <v>186</v>
      </c>
      <c r="D68" s="5" t="s">
        <v>20</v>
      </c>
      <c r="E68" s="5" t="s">
        <v>99</v>
      </c>
      <c r="F68" s="7">
        <v>0.34</v>
      </c>
      <c r="G68" s="8">
        <v>4084.74</v>
      </c>
      <c r="H68" s="8">
        <f t="shared" si="0"/>
        <v>4084.74</v>
      </c>
      <c r="I68" s="9">
        <f t="shared" si="1"/>
        <v>1388.81</v>
      </c>
    </row>
    <row r="69" spans="1:9" ht="30" x14ac:dyDescent="0.25">
      <c r="A69" s="11" t="s">
        <v>187</v>
      </c>
      <c r="B69" s="5" t="s">
        <v>188</v>
      </c>
      <c r="C69" s="6" t="s">
        <v>189</v>
      </c>
      <c r="D69" s="5" t="s">
        <v>20</v>
      </c>
      <c r="E69" s="5" t="s">
        <v>21</v>
      </c>
      <c r="F69" s="7">
        <v>8.3800000000000008</v>
      </c>
      <c r="G69" s="8">
        <v>37.35</v>
      </c>
      <c r="H69" s="8">
        <f t="shared" si="0"/>
        <v>37.35</v>
      </c>
      <c r="I69" s="9">
        <f t="shared" si="1"/>
        <v>312.99</v>
      </c>
    </row>
    <row r="70" spans="1:9" ht="45" x14ac:dyDescent="0.25">
      <c r="A70" s="11" t="s">
        <v>190</v>
      </c>
      <c r="B70" s="5" t="s">
        <v>191</v>
      </c>
      <c r="C70" s="6" t="s">
        <v>192</v>
      </c>
      <c r="D70" s="5" t="s">
        <v>11</v>
      </c>
      <c r="E70" s="5" t="s">
        <v>16</v>
      </c>
      <c r="F70" s="7">
        <v>0.98</v>
      </c>
      <c r="G70" s="8">
        <v>164.31</v>
      </c>
      <c r="H70" s="8">
        <f t="shared" si="0"/>
        <v>164.31</v>
      </c>
      <c r="I70" s="9">
        <f t="shared" si="1"/>
        <v>161.02000000000001</v>
      </c>
    </row>
    <row r="71" spans="1:9" ht="75" x14ac:dyDescent="0.25">
      <c r="A71" s="11" t="s">
        <v>193</v>
      </c>
      <c r="B71" s="5" t="s">
        <v>194</v>
      </c>
      <c r="C71" s="6" t="s">
        <v>195</v>
      </c>
      <c r="D71" s="5" t="s">
        <v>25</v>
      </c>
      <c r="E71" s="5" t="s">
        <v>16</v>
      </c>
      <c r="F71" s="7">
        <v>112.24</v>
      </c>
      <c r="G71" s="8">
        <v>770.53</v>
      </c>
      <c r="H71" s="8">
        <f t="shared" si="0"/>
        <v>770.53</v>
      </c>
      <c r="I71" s="9">
        <f t="shared" si="1"/>
        <v>86484.29</v>
      </c>
    </row>
    <row r="72" spans="1:9" ht="45" x14ac:dyDescent="0.25">
      <c r="A72" s="11" t="s">
        <v>196</v>
      </c>
      <c r="B72" s="5" t="s">
        <v>197</v>
      </c>
      <c r="C72" s="6" t="s">
        <v>198</v>
      </c>
      <c r="D72" s="5" t="s">
        <v>25</v>
      </c>
      <c r="E72" s="5" t="s">
        <v>16</v>
      </c>
      <c r="F72" s="7">
        <v>1.55</v>
      </c>
      <c r="G72" s="8">
        <v>1074.79</v>
      </c>
      <c r="H72" s="8">
        <f t="shared" si="0"/>
        <v>1074.79</v>
      </c>
      <c r="I72" s="9">
        <f t="shared" si="1"/>
        <v>1665.92</v>
      </c>
    </row>
    <row r="73" spans="1:9" ht="75" x14ac:dyDescent="0.25">
      <c r="A73" s="11" t="s">
        <v>199</v>
      </c>
      <c r="B73" s="5" t="s">
        <v>200</v>
      </c>
      <c r="C73" s="6" t="s">
        <v>201</v>
      </c>
      <c r="D73" s="5" t="s">
        <v>20</v>
      </c>
      <c r="E73" s="5" t="s">
        <v>21</v>
      </c>
      <c r="F73" s="7">
        <v>66.459999999999994</v>
      </c>
      <c r="G73" s="8">
        <v>286.55</v>
      </c>
      <c r="H73" s="8">
        <f t="shared" si="0"/>
        <v>286.55</v>
      </c>
      <c r="I73" s="9">
        <f t="shared" si="1"/>
        <v>19044.11</v>
      </c>
    </row>
    <row r="74" spans="1:9" ht="75" x14ac:dyDescent="0.25">
      <c r="A74" s="11" t="s">
        <v>202</v>
      </c>
      <c r="B74" s="5" t="s">
        <v>203</v>
      </c>
      <c r="C74" s="6" t="s">
        <v>204</v>
      </c>
      <c r="D74" s="5" t="s">
        <v>25</v>
      </c>
      <c r="E74" s="5" t="s">
        <v>16</v>
      </c>
      <c r="F74" s="7">
        <v>286.44</v>
      </c>
      <c r="G74" s="8">
        <v>339.05</v>
      </c>
      <c r="H74" s="8">
        <f t="shared" ref="H74:H137" si="2">ROUND(G74*(1-$G$4),2)</f>
        <v>339.05</v>
      </c>
      <c r="I74" s="9">
        <f t="shared" ref="I74:I137" si="3">ROUND(H74*F74,2)</f>
        <v>97117.48</v>
      </c>
    </row>
    <row r="75" spans="1:9" ht="30" x14ac:dyDescent="0.25">
      <c r="A75" s="11" t="s">
        <v>205</v>
      </c>
      <c r="B75" s="5" t="s">
        <v>206</v>
      </c>
      <c r="C75" s="6" t="s">
        <v>207</v>
      </c>
      <c r="D75" s="5" t="s">
        <v>25</v>
      </c>
      <c r="E75" s="5" t="s">
        <v>16</v>
      </c>
      <c r="F75" s="7">
        <v>169.43</v>
      </c>
      <c r="G75" s="8">
        <v>62.21</v>
      </c>
      <c r="H75" s="8">
        <f t="shared" si="2"/>
        <v>62.21</v>
      </c>
      <c r="I75" s="9">
        <f t="shared" si="3"/>
        <v>10540.24</v>
      </c>
    </row>
    <row r="76" spans="1:9" ht="45" x14ac:dyDescent="0.25">
      <c r="A76" s="11" t="s">
        <v>208</v>
      </c>
      <c r="B76" s="5" t="s">
        <v>209</v>
      </c>
      <c r="C76" s="6" t="s">
        <v>210</v>
      </c>
      <c r="D76" s="5" t="s">
        <v>20</v>
      </c>
      <c r="E76" s="5" t="s">
        <v>86</v>
      </c>
      <c r="F76" s="7">
        <v>20.05</v>
      </c>
      <c r="G76" s="8">
        <v>156.66</v>
      </c>
      <c r="H76" s="8">
        <f t="shared" si="2"/>
        <v>156.66</v>
      </c>
      <c r="I76" s="9">
        <f t="shared" si="3"/>
        <v>3141.03</v>
      </c>
    </row>
    <row r="77" spans="1:9" x14ac:dyDescent="0.25">
      <c r="A77" s="22" t="s">
        <v>211</v>
      </c>
      <c r="B77" s="61" t="s">
        <v>212</v>
      </c>
      <c r="C77" s="61"/>
      <c r="D77" s="61"/>
      <c r="E77" s="61"/>
      <c r="F77" s="61"/>
      <c r="G77" s="61"/>
      <c r="H77" s="23"/>
      <c r="I77" s="24">
        <f>SUM(I78:I87)</f>
        <v>271016.78999999998</v>
      </c>
    </row>
    <row r="78" spans="1:9" ht="30" x14ac:dyDescent="0.25">
      <c r="A78" s="11" t="s">
        <v>213</v>
      </c>
      <c r="B78" s="5" t="s">
        <v>214</v>
      </c>
      <c r="C78" s="6" t="s">
        <v>215</v>
      </c>
      <c r="D78" s="5" t="s">
        <v>20</v>
      </c>
      <c r="E78" s="5" t="s">
        <v>21</v>
      </c>
      <c r="F78" s="7">
        <v>264.70999999999998</v>
      </c>
      <c r="G78" s="8">
        <v>93.53</v>
      </c>
      <c r="H78" s="8">
        <f t="shared" si="2"/>
        <v>93.53</v>
      </c>
      <c r="I78" s="9">
        <f t="shared" si="3"/>
        <v>24758.33</v>
      </c>
    </row>
    <row r="79" spans="1:9" ht="45" x14ac:dyDescent="0.25">
      <c r="A79" s="11" t="s">
        <v>216</v>
      </c>
      <c r="B79" s="5" t="s">
        <v>217</v>
      </c>
      <c r="C79" s="6" t="s">
        <v>218</v>
      </c>
      <c r="D79" s="5" t="s">
        <v>11</v>
      </c>
      <c r="E79" s="5" t="s">
        <v>90</v>
      </c>
      <c r="F79" s="7">
        <v>137.9</v>
      </c>
      <c r="G79" s="8">
        <v>21.79</v>
      </c>
      <c r="H79" s="8">
        <f t="shared" si="2"/>
        <v>21.79</v>
      </c>
      <c r="I79" s="9">
        <f t="shared" si="3"/>
        <v>3004.84</v>
      </c>
    </row>
    <row r="80" spans="1:9" ht="60" x14ac:dyDescent="0.25">
      <c r="A80" s="11" t="s">
        <v>219</v>
      </c>
      <c r="B80" s="5" t="s">
        <v>220</v>
      </c>
      <c r="C80" s="6" t="s">
        <v>221</v>
      </c>
      <c r="D80" s="5" t="s">
        <v>20</v>
      </c>
      <c r="E80" s="5" t="s">
        <v>21</v>
      </c>
      <c r="F80" s="7">
        <v>108.42</v>
      </c>
      <c r="G80" s="8">
        <v>197.89</v>
      </c>
      <c r="H80" s="8">
        <f t="shared" si="2"/>
        <v>197.89</v>
      </c>
      <c r="I80" s="9">
        <f t="shared" si="3"/>
        <v>21455.23</v>
      </c>
    </row>
    <row r="81" spans="1:9" ht="105" x14ac:dyDescent="0.25">
      <c r="A81" s="11" t="s">
        <v>222</v>
      </c>
      <c r="B81" s="5" t="s">
        <v>223</v>
      </c>
      <c r="C81" s="6" t="s">
        <v>224</v>
      </c>
      <c r="D81" s="5" t="s">
        <v>25</v>
      </c>
      <c r="E81" s="5" t="s">
        <v>16</v>
      </c>
      <c r="F81" s="7">
        <v>107.05</v>
      </c>
      <c r="G81" s="8">
        <v>1073.74</v>
      </c>
      <c r="H81" s="8">
        <f t="shared" si="2"/>
        <v>1073.74</v>
      </c>
      <c r="I81" s="9">
        <f t="shared" si="3"/>
        <v>114943.87</v>
      </c>
    </row>
    <row r="82" spans="1:9" ht="105" x14ac:dyDescent="0.25">
      <c r="A82" s="11" t="s">
        <v>225</v>
      </c>
      <c r="B82" s="5" t="s">
        <v>226</v>
      </c>
      <c r="C82" s="6" t="s">
        <v>227</v>
      </c>
      <c r="D82" s="5" t="s">
        <v>25</v>
      </c>
      <c r="E82" s="5" t="s">
        <v>16</v>
      </c>
      <c r="F82" s="7">
        <v>86.13</v>
      </c>
      <c r="G82" s="8">
        <v>969.62</v>
      </c>
      <c r="H82" s="8">
        <f t="shared" si="2"/>
        <v>969.62</v>
      </c>
      <c r="I82" s="9">
        <f t="shared" si="3"/>
        <v>83513.37</v>
      </c>
    </row>
    <row r="83" spans="1:9" ht="30" x14ac:dyDescent="0.25">
      <c r="A83" s="11" t="s">
        <v>228</v>
      </c>
      <c r="B83" s="5" t="s">
        <v>229</v>
      </c>
      <c r="C83" s="6" t="s">
        <v>230</v>
      </c>
      <c r="D83" s="5" t="s">
        <v>20</v>
      </c>
      <c r="E83" s="5" t="s">
        <v>21</v>
      </c>
      <c r="F83" s="7">
        <v>71.66</v>
      </c>
      <c r="G83" s="8">
        <v>297.5</v>
      </c>
      <c r="H83" s="8">
        <f t="shared" si="2"/>
        <v>297.5</v>
      </c>
      <c r="I83" s="9">
        <f t="shared" si="3"/>
        <v>21318.85</v>
      </c>
    </row>
    <row r="84" spans="1:9" ht="60" x14ac:dyDescent="0.25">
      <c r="A84" s="11" t="s">
        <v>231</v>
      </c>
      <c r="B84" s="5" t="s">
        <v>232</v>
      </c>
      <c r="C84" s="6" t="s">
        <v>233</v>
      </c>
      <c r="D84" s="5" t="s">
        <v>11</v>
      </c>
      <c r="E84" s="5" t="s">
        <v>16</v>
      </c>
      <c r="F84" s="7">
        <v>1</v>
      </c>
      <c r="G84" s="8">
        <v>676.64</v>
      </c>
      <c r="H84" s="8">
        <f t="shared" si="2"/>
        <v>676.64</v>
      </c>
      <c r="I84" s="9">
        <f t="shared" si="3"/>
        <v>676.64</v>
      </c>
    </row>
    <row r="85" spans="1:9" ht="45" x14ac:dyDescent="0.25">
      <c r="A85" s="11" t="s">
        <v>234</v>
      </c>
      <c r="B85" s="5" t="s">
        <v>235</v>
      </c>
      <c r="C85" s="6" t="s">
        <v>236</v>
      </c>
      <c r="D85" s="5" t="s">
        <v>20</v>
      </c>
      <c r="E85" s="5" t="s">
        <v>21</v>
      </c>
      <c r="F85" s="7">
        <v>2.04</v>
      </c>
      <c r="G85" s="8">
        <v>44.3</v>
      </c>
      <c r="H85" s="8">
        <f t="shared" si="2"/>
        <v>44.3</v>
      </c>
      <c r="I85" s="9">
        <f t="shared" si="3"/>
        <v>90.37</v>
      </c>
    </row>
    <row r="86" spans="1:9" ht="30" x14ac:dyDescent="0.25">
      <c r="A86" s="11" t="s">
        <v>237</v>
      </c>
      <c r="B86" s="5" t="s">
        <v>238</v>
      </c>
      <c r="C86" s="6" t="s">
        <v>239</v>
      </c>
      <c r="D86" s="5" t="s">
        <v>11</v>
      </c>
      <c r="E86" s="5" t="s">
        <v>90</v>
      </c>
      <c r="F86" s="7">
        <v>37.1</v>
      </c>
      <c r="G86" s="8">
        <v>29.01</v>
      </c>
      <c r="H86" s="8">
        <f t="shared" si="2"/>
        <v>29.01</v>
      </c>
      <c r="I86" s="9">
        <f t="shared" si="3"/>
        <v>1076.27</v>
      </c>
    </row>
    <row r="87" spans="1:9" ht="30" x14ac:dyDescent="0.25">
      <c r="A87" s="11" t="s">
        <v>240</v>
      </c>
      <c r="B87" s="5" t="s">
        <v>241</v>
      </c>
      <c r="C87" s="6" t="s">
        <v>242</v>
      </c>
      <c r="D87" s="5" t="s">
        <v>25</v>
      </c>
      <c r="E87" s="5" t="s">
        <v>12</v>
      </c>
      <c r="F87" s="7">
        <v>1</v>
      </c>
      <c r="G87" s="8">
        <v>179.02</v>
      </c>
      <c r="H87" s="8">
        <f t="shared" si="2"/>
        <v>179.02</v>
      </c>
      <c r="I87" s="9">
        <f t="shared" si="3"/>
        <v>179.02</v>
      </c>
    </row>
    <row r="88" spans="1:9" x14ac:dyDescent="0.25">
      <c r="A88" s="22" t="s">
        <v>243</v>
      </c>
      <c r="B88" s="61" t="s">
        <v>244</v>
      </c>
      <c r="C88" s="61"/>
      <c r="D88" s="61"/>
      <c r="E88" s="61"/>
      <c r="F88" s="61"/>
      <c r="G88" s="61"/>
      <c r="H88" s="23"/>
      <c r="I88" s="24">
        <f>SUM(I89:I109)</f>
        <v>41779.11</v>
      </c>
    </row>
    <row r="89" spans="1:9" ht="90" x14ac:dyDescent="0.25">
      <c r="A89" s="11" t="s">
        <v>245</v>
      </c>
      <c r="B89" s="5" t="s">
        <v>246</v>
      </c>
      <c r="C89" s="6" t="s">
        <v>247</v>
      </c>
      <c r="D89" s="5" t="s">
        <v>20</v>
      </c>
      <c r="E89" s="5" t="s">
        <v>248</v>
      </c>
      <c r="F89" s="7">
        <v>1</v>
      </c>
      <c r="G89" s="8">
        <v>6806.74</v>
      </c>
      <c r="H89" s="8">
        <f t="shared" si="2"/>
        <v>6806.74</v>
      </c>
      <c r="I89" s="9">
        <f t="shared" si="3"/>
        <v>6806.74</v>
      </c>
    </row>
    <row r="90" spans="1:9" ht="60" x14ac:dyDescent="0.25">
      <c r="A90" s="11" t="s">
        <v>249</v>
      </c>
      <c r="B90" s="5" t="s">
        <v>250</v>
      </c>
      <c r="C90" s="6" t="s">
        <v>251</v>
      </c>
      <c r="D90" s="5" t="s">
        <v>20</v>
      </c>
      <c r="E90" s="5" t="s">
        <v>248</v>
      </c>
      <c r="F90" s="7">
        <v>1</v>
      </c>
      <c r="G90" s="8">
        <v>8782.59</v>
      </c>
      <c r="H90" s="8">
        <f t="shared" si="2"/>
        <v>8782.59</v>
      </c>
      <c r="I90" s="9">
        <f t="shared" si="3"/>
        <v>8782.59</v>
      </c>
    </row>
    <row r="91" spans="1:9" ht="105" x14ac:dyDescent="0.25">
      <c r="A91" s="11" t="s">
        <v>252</v>
      </c>
      <c r="B91" s="5" t="s">
        <v>246</v>
      </c>
      <c r="C91" s="6" t="s">
        <v>253</v>
      </c>
      <c r="D91" s="5" t="s">
        <v>20</v>
      </c>
      <c r="E91" s="5" t="s">
        <v>248</v>
      </c>
      <c r="F91" s="7">
        <v>1</v>
      </c>
      <c r="G91" s="8">
        <v>6195.45</v>
      </c>
      <c r="H91" s="8">
        <f t="shared" si="2"/>
        <v>6195.45</v>
      </c>
      <c r="I91" s="9">
        <f t="shared" si="3"/>
        <v>6195.45</v>
      </c>
    </row>
    <row r="92" spans="1:9" ht="105" x14ac:dyDescent="0.25">
      <c r="A92" s="11" t="s">
        <v>254</v>
      </c>
      <c r="B92" s="5" t="s">
        <v>246</v>
      </c>
      <c r="C92" s="6" t="s">
        <v>255</v>
      </c>
      <c r="D92" s="5" t="s">
        <v>20</v>
      </c>
      <c r="E92" s="5" t="s">
        <v>248</v>
      </c>
      <c r="F92" s="7">
        <v>1</v>
      </c>
      <c r="G92" s="8">
        <v>4476.05</v>
      </c>
      <c r="H92" s="8">
        <f t="shared" si="2"/>
        <v>4476.05</v>
      </c>
      <c r="I92" s="9">
        <f t="shared" si="3"/>
        <v>4476.05</v>
      </c>
    </row>
    <row r="93" spans="1:9" ht="30" x14ac:dyDescent="0.25">
      <c r="A93" s="11" t="s">
        <v>256</v>
      </c>
      <c r="B93" s="5" t="s">
        <v>257</v>
      </c>
      <c r="C93" s="6" t="s">
        <v>258</v>
      </c>
      <c r="D93" s="5" t="s">
        <v>20</v>
      </c>
      <c r="E93" s="5" t="s">
        <v>86</v>
      </c>
      <c r="F93" s="7">
        <v>2.04</v>
      </c>
      <c r="G93" s="8">
        <v>184.96</v>
      </c>
      <c r="H93" s="8">
        <f t="shared" si="2"/>
        <v>184.96</v>
      </c>
      <c r="I93" s="9">
        <f t="shared" si="3"/>
        <v>377.32</v>
      </c>
    </row>
    <row r="94" spans="1:9" ht="45" x14ac:dyDescent="0.25">
      <c r="A94" s="11" t="s">
        <v>259</v>
      </c>
      <c r="B94" s="5" t="s">
        <v>260</v>
      </c>
      <c r="C94" s="6" t="s">
        <v>261</v>
      </c>
      <c r="D94" s="5" t="s">
        <v>20</v>
      </c>
      <c r="E94" s="5" t="s">
        <v>12</v>
      </c>
      <c r="F94" s="7">
        <v>1</v>
      </c>
      <c r="G94" s="8">
        <v>2523.17</v>
      </c>
      <c r="H94" s="8">
        <f t="shared" si="2"/>
        <v>2523.17</v>
      </c>
      <c r="I94" s="9">
        <f t="shared" si="3"/>
        <v>2523.17</v>
      </c>
    </row>
    <row r="95" spans="1:9" ht="60" x14ac:dyDescent="0.25">
      <c r="A95" s="11" t="s">
        <v>262</v>
      </c>
      <c r="B95" s="5" t="s">
        <v>263</v>
      </c>
      <c r="C95" s="6" t="s">
        <v>264</v>
      </c>
      <c r="D95" s="5" t="s">
        <v>20</v>
      </c>
      <c r="E95" s="5" t="s">
        <v>12</v>
      </c>
      <c r="F95" s="7">
        <v>1</v>
      </c>
      <c r="G95" s="8">
        <v>3478.26</v>
      </c>
      <c r="H95" s="8">
        <f t="shared" si="2"/>
        <v>3478.26</v>
      </c>
      <c r="I95" s="9">
        <f t="shared" si="3"/>
        <v>3478.26</v>
      </c>
    </row>
    <row r="96" spans="1:9" ht="30" x14ac:dyDescent="0.25">
      <c r="A96" s="11" t="s">
        <v>265</v>
      </c>
      <c r="B96" s="5" t="s">
        <v>266</v>
      </c>
      <c r="C96" s="6" t="s">
        <v>267</v>
      </c>
      <c r="D96" s="5" t="s">
        <v>20</v>
      </c>
      <c r="E96" s="5" t="s">
        <v>12</v>
      </c>
      <c r="F96" s="7">
        <v>2</v>
      </c>
      <c r="G96" s="8">
        <v>197.26</v>
      </c>
      <c r="H96" s="8">
        <f t="shared" si="2"/>
        <v>197.26</v>
      </c>
      <c r="I96" s="9">
        <f t="shared" si="3"/>
        <v>394.52</v>
      </c>
    </row>
    <row r="97" spans="1:9" ht="45" x14ac:dyDescent="0.25">
      <c r="A97" s="11" t="s">
        <v>268</v>
      </c>
      <c r="B97" s="5" t="s">
        <v>269</v>
      </c>
      <c r="C97" s="6" t="s">
        <v>270</v>
      </c>
      <c r="D97" s="5" t="s">
        <v>20</v>
      </c>
      <c r="E97" s="5" t="s">
        <v>12</v>
      </c>
      <c r="F97" s="7">
        <v>1</v>
      </c>
      <c r="G97" s="8">
        <v>508.09</v>
      </c>
      <c r="H97" s="8">
        <f t="shared" si="2"/>
        <v>508.09</v>
      </c>
      <c r="I97" s="9">
        <f t="shared" si="3"/>
        <v>508.09</v>
      </c>
    </row>
    <row r="98" spans="1:9" ht="30" x14ac:dyDescent="0.25">
      <c r="A98" s="11" t="s">
        <v>271</v>
      </c>
      <c r="B98" s="5" t="s">
        <v>272</v>
      </c>
      <c r="C98" s="6" t="s">
        <v>273</v>
      </c>
      <c r="D98" s="5" t="s">
        <v>11</v>
      </c>
      <c r="E98" s="5" t="s">
        <v>274</v>
      </c>
      <c r="F98" s="7">
        <v>1</v>
      </c>
      <c r="G98" s="8">
        <v>187.47</v>
      </c>
      <c r="H98" s="8">
        <f t="shared" si="2"/>
        <v>187.47</v>
      </c>
      <c r="I98" s="9">
        <f t="shared" si="3"/>
        <v>187.47</v>
      </c>
    </row>
    <row r="99" spans="1:9" ht="75" x14ac:dyDescent="0.25">
      <c r="A99" s="11" t="s">
        <v>275</v>
      </c>
      <c r="B99" s="5" t="s">
        <v>276</v>
      </c>
      <c r="C99" s="6" t="s">
        <v>277</v>
      </c>
      <c r="D99" s="5" t="s">
        <v>11</v>
      </c>
      <c r="E99" s="5" t="s">
        <v>175</v>
      </c>
      <c r="F99" s="7">
        <v>1</v>
      </c>
      <c r="G99" s="8">
        <v>175.88</v>
      </c>
      <c r="H99" s="8">
        <f t="shared" si="2"/>
        <v>175.88</v>
      </c>
      <c r="I99" s="9">
        <f t="shared" si="3"/>
        <v>175.88</v>
      </c>
    </row>
    <row r="100" spans="1:9" ht="45" x14ac:dyDescent="0.25">
      <c r="A100" s="11" t="s">
        <v>278</v>
      </c>
      <c r="B100" s="5" t="s">
        <v>279</v>
      </c>
      <c r="C100" s="6" t="s">
        <v>280</v>
      </c>
      <c r="D100" s="5" t="s">
        <v>11</v>
      </c>
      <c r="E100" s="5" t="s">
        <v>12</v>
      </c>
      <c r="F100" s="7">
        <v>1</v>
      </c>
      <c r="G100" s="8">
        <v>613.41999999999996</v>
      </c>
      <c r="H100" s="8">
        <f t="shared" si="2"/>
        <v>613.41999999999996</v>
      </c>
      <c r="I100" s="9">
        <f t="shared" si="3"/>
        <v>613.41999999999996</v>
      </c>
    </row>
    <row r="101" spans="1:9" ht="45" x14ac:dyDescent="0.25">
      <c r="A101" s="11" t="s">
        <v>281</v>
      </c>
      <c r="B101" s="5" t="s">
        <v>279</v>
      </c>
      <c r="C101" s="6" t="s">
        <v>282</v>
      </c>
      <c r="D101" s="5" t="s">
        <v>11</v>
      </c>
      <c r="E101" s="5" t="s">
        <v>12</v>
      </c>
      <c r="F101" s="7">
        <v>1</v>
      </c>
      <c r="G101" s="8">
        <v>1038.99</v>
      </c>
      <c r="H101" s="8">
        <f t="shared" si="2"/>
        <v>1038.99</v>
      </c>
      <c r="I101" s="9">
        <f t="shared" si="3"/>
        <v>1038.99</v>
      </c>
    </row>
    <row r="102" spans="1:9" ht="45" x14ac:dyDescent="0.25">
      <c r="A102" s="11" t="s">
        <v>283</v>
      </c>
      <c r="B102" s="5" t="s">
        <v>279</v>
      </c>
      <c r="C102" s="6" t="s">
        <v>284</v>
      </c>
      <c r="D102" s="5" t="s">
        <v>11</v>
      </c>
      <c r="E102" s="5" t="s">
        <v>175</v>
      </c>
      <c r="F102" s="7">
        <v>1</v>
      </c>
      <c r="G102" s="8">
        <v>2899.95</v>
      </c>
      <c r="H102" s="8">
        <f t="shared" si="2"/>
        <v>2899.95</v>
      </c>
      <c r="I102" s="9">
        <f t="shared" si="3"/>
        <v>2899.95</v>
      </c>
    </row>
    <row r="103" spans="1:9" x14ac:dyDescent="0.25">
      <c r="A103" s="11" t="s">
        <v>285</v>
      </c>
      <c r="B103" s="5" t="s">
        <v>286</v>
      </c>
      <c r="C103" s="6" t="s">
        <v>287</v>
      </c>
      <c r="D103" s="5" t="s">
        <v>11</v>
      </c>
      <c r="E103" s="5" t="s">
        <v>175</v>
      </c>
      <c r="F103" s="7">
        <v>1</v>
      </c>
      <c r="G103" s="8">
        <v>50.2</v>
      </c>
      <c r="H103" s="8">
        <f t="shared" si="2"/>
        <v>50.2</v>
      </c>
      <c r="I103" s="9">
        <f t="shared" si="3"/>
        <v>50.2</v>
      </c>
    </row>
    <row r="104" spans="1:9" ht="30" x14ac:dyDescent="0.25">
      <c r="A104" s="11" t="s">
        <v>288</v>
      </c>
      <c r="B104" s="5" t="s">
        <v>289</v>
      </c>
      <c r="C104" s="6" t="s">
        <v>290</v>
      </c>
      <c r="D104" s="5" t="s">
        <v>11</v>
      </c>
      <c r="E104" s="5" t="s">
        <v>175</v>
      </c>
      <c r="F104" s="7">
        <v>2</v>
      </c>
      <c r="G104" s="8">
        <v>205.44</v>
      </c>
      <c r="H104" s="8">
        <f t="shared" si="2"/>
        <v>205.44</v>
      </c>
      <c r="I104" s="9">
        <f t="shared" si="3"/>
        <v>410.88</v>
      </c>
    </row>
    <row r="105" spans="1:9" ht="60" x14ac:dyDescent="0.25">
      <c r="A105" s="11" t="s">
        <v>291</v>
      </c>
      <c r="B105" s="5" t="s">
        <v>292</v>
      </c>
      <c r="C105" s="6" t="s">
        <v>293</v>
      </c>
      <c r="D105" s="5" t="s">
        <v>20</v>
      </c>
      <c r="E105" s="5" t="s">
        <v>12</v>
      </c>
      <c r="F105" s="7">
        <v>3</v>
      </c>
      <c r="G105" s="8">
        <v>372.45</v>
      </c>
      <c r="H105" s="8">
        <f t="shared" si="2"/>
        <v>372.45</v>
      </c>
      <c r="I105" s="9">
        <f t="shared" si="3"/>
        <v>1117.3499999999999</v>
      </c>
    </row>
    <row r="106" spans="1:9" ht="30" x14ac:dyDescent="0.25">
      <c r="A106" s="11" t="s">
        <v>294</v>
      </c>
      <c r="B106" s="5" t="s">
        <v>295</v>
      </c>
      <c r="C106" s="6" t="s">
        <v>296</v>
      </c>
      <c r="D106" s="5" t="s">
        <v>20</v>
      </c>
      <c r="E106" s="5" t="s">
        <v>12</v>
      </c>
      <c r="F106" s="7">
        <v>2</v>
      </c>
      <c r="G106" s="8">
        <v>102.91</v>
      </c>
      <c r="H106" s="8">
        <f t="shared" si="2"/>
        <v>102.91</v>
      </c>
      <c r="I106" s="9">
        <f t="shared" si="3"/>
        <v>205.82</v>
      </c>
    </row>
    <row r="107" spans="1:9" x14ac:dyDescent="0.25">
      <c r="A107" s="11" t="s">
        <v>297</v>
      </c>
      <c r="B107" s="5" t="s">
        <v>298</v>
      </c>
      <c r="C107" s="6" t="s">
        <v>299</v>
      </c>
      <c r="D107" s="5" t="s">
        <v>11</v>
      </c>
      <c r="E107" s="5" t="s">
        <v>274</v>
      </c>
      <c r="F107" s="7">
        <v>3</v>
      </c>
      <c r="G107" s="8">
        <v>239.78</v>
      </c>
      <c r="H107" s="8">
        <f t="shared" si="2"/>
        <v>239.78</v>
      </c>
      <c r="I107" s="9">
        <f t="shared" si="3"/>
        <v>719.34</v>
      </c>
    </row>
    <row r="108" spans="1:9" ht="30" x14ac:dyDescent="0.25">
      <c r="A108" s="11" t="s">
        <v>300</v>
      </c>
      <c r="B108" s="5" t="s">
        <v>301</v>
      </c>
      <c r="C108" s="6" t="s">
        <v>302</v>
      </c>
      <c r="D108" s="5" t="s">
        <v>11</v>
      </c>
      <c r="E108" s="5" t="s">
        <v>274</v>
      </c>
      <c r="F108" s="7">
        <v>2</v>
      </c>
      <c r="G108" s="8">
        <v>281.85000000000002</v>
      </c>
      <c r="H108" s="8">
        <f t="shared" si="2"/>
        <v>281.85000000000002</v>
      </c>
      <c r="I108" s="9">
        <f t="shared" si="3"/>
        <v>563.70000000000005</v>
      </c>
    </row>
    <row r="109" spans="1:9" ht="30" x14ac:dyDescent="0.25">
      <c r="A109" s="11" t="s">
        <v>303</v>
      </c>
      <c r="B109" s="5" t="s">
        <v>304</v>
      </c>
      <c r="C109" s="6" t="s">
        <v>305</v>
      </c>
      <c r="D109" s="5" t="s">
        <v>11</v>
      </c>
      <c r="E109" s="5" t="s">
        <v>274</v>
      </c>
      <c r="F109" s="7">
        <v>2</v>
      </c>
      <c r="G109" s="8">
        <v>126.96</v>
      </c>
      <c r="H109" s="8">
        <f t="shared" si="2"/>
        <v>126.96</v>
      </c>
      <c r="I109" s="9">
        <f t="shared" si="3"/>
        <v>253.92</v>
      </c>
    </row>
    <row r="110" spans="1:9" x14ac:dyDescent="0.25">
      <c r="A110" s="22" t="s">
        <v>306</v>
      </c>
      <c r="B110" s="61" t="s">
        <v>307</v>
      </c>
      <c r="C110" s="61"/>
      <c r="D110" s="61"/>
      <c r="E110" s="61"/>
      <c r="F110" s="61"/>
      <c r="G110" s="61"/>
      <c r="H110" s="23"/>
      <c r="I110" s="24">
        <f>SUM(I111:I131)</f>
        <v>310752.83</v>
      </c>
    </row>
    <row r="111" spans="1:9" ht="90" x14ac:dyDescent="0.25">
      <c r="A111" s="11" t="s">
        <v>308</v>
      </c>
      <c r="B111" s="5" t="s">
        <v>309</v>
      </c>
      <c r="C111" s="6" t="s">
        <v>310</v>
      </c>
      <c r="D111" s="5" t="s">
        <v>25</v>
      </c>
      <c r="E111" s="5" t="s">
        <v>16</v>
      </c>
      <c r="F111" s="7">
        <v>18.84</v>
      </c>
      <c r="G111" s="8">
        <v>2241.79</v>
      </c>
      <c r="H111" s="8">
        <f t="shared" si="2"/>
        <v>2241.79</v>
      </c>
      <c r="I111" s="9">
        <f t="shared" si="3"/>
        <v>42235.32</v>
      </c>
    </row>
    <row r="112" spans="1:9" ht="60" x14ac:dyDescent="0.25">
      <c r="A112" s="11" t="s">
        <v>311</v>
      </c>
      <c r="B112" s="5" t="s">
        <v>312</v>
      </c>
      <c r="C112" s="6" t="s">
        <v>313</v>
      </c>
      <c r="D112" s="5" t="s">
        <v>25</v>
      </c>
      <c r="E112" s="5" t="s">
        <v>16</v>
      </c>
      <c r="F112" s="7">
        <v>10.35</v>
      </c>
      <c r="G112" s="8">
        <v>1154.01</v>
      </c>
      <c r="H112" s="8">
        <f t="shared" si="2"/>
        <v>1154.01</v>
      </c>
      <c r="I112" s="9">
        <f t="shared" si="3"/>
        <v>11944</v>
      </c>
    </row>
    <row r="113" spans="1:9" ht="45" x14ac:dyDescent="0.25">
      <c r="A113" s="11" t="s">
        <v>314</v>
      </c>
      <c r="B113" s="5" t="s">
        <v>315</v>
      </c>
      <c r="C113" s="6" t="s">
        <v>316</v>
      </c>
      <c r="D113" s="5" t="s">
        <v>25</v>
      </c>
      <c r="E113" s="5" t="s">
        <v>317</v>
      </c>
      <c r="F113" s="7">
        <v>1</v>
      </c>
      <c r="G113" s="8">
        <v>1226.6600000000001</v>
      </c>
      <c r="H113" s="8">
        <f t="shared" si="2"/>
        <v>1226.6600000000001</v>
      </c>
      <c r="I113" s="9">
        <f t="shared" si="3"/>
        <v>1226.6600000000001</v>
      </c>
    </row>
    <row r="114" spans="1:9" ht="120" x14ac:dyDescent="0.25">
      <c r="A114" s="11" t="s">
        <v>318</v>
      </c>
      <c r="B114" s="5" t="s">
        <v>319</v>
      </c>
      <c r="C114" s="6" t="s">
        <v>320</v>
      </c>
      <c r="D114" s="5" t="s">
        <v>25</v>
      </c>
      <c r="E114" s="5" t="s">
        <v>248</v>
      </c>
      <c r="F114" s="7">
        <v>1</v>
      </c>
      <c r="G114" s="8">
        <v>10802.45</v>
      </c>
      <c r="H114" s="8">
        <f t="shared" si="2"/>
        <v>10802.45</v>
      </c>
      <c r="I114" s="9">
        <f t="shared" si="3"/>
        <v>10802.45</v>
      </c>
    </row>
    <row r="115" spans="1:9" ht="150" x14ac:dyDescent="0.25">
      <c r="A115" s="11" t="s">
        <v>321</v>
      </c>
      <c r="B115" s="5" t="s">
        <v>322</v>
      </c>
      <c r="C115" s="6" t="s">
        <v>323</v>
      </c>
      <c r="D115" s="5" t="s">
        <v>25</v>
      </c>
      <c r="E115" s="5" t="s">
        <v>248</v>
      </c>
      <c r="F115" s="7">
        <v>1</v>
      </c>
      <c r="G115" s="8">
        <v>11309.61</v>
      </c>
      <c r="H115" s="8">
        <f t="shared" si="2"/>
        <v>11309.61</v>
      </c>
      <c r="I115" s="9">
        <f t="shared" si="3"/>
        <v>11309.61</v>
      </c>
    </row>
    <row r="116" spans="1:9" ht="75" x14ac:dyDescent="0.25">
      <c r="A116" s="11" t="s">
        <v>324</v>
      </c>
      <c r="B116" s="5" t="s">
        <v>325</v>
      </c>
      <c r="C116" s="6" t="s">
        <v>326</v>
      </c>
      <c r="D116" s="5" t="s">
        <v>25</v>
      </c>
      <c r="E116" s="5" t="s">
        <v>317</v>
      </c>
      <c r="F116" s="7">
        <v>1</v>
      </c>
      <c r="G116" s="8">
        <v>6664.55</v>
      </c>
      <c r="H116" s="8">
        <f t="shared" si="2"/>
        <v>6664.55</v>
      </c>
      <c r="I116" s="9">
        <f t="shared" si="3"/>
        <v>6664.55</v>
      </c>
    </row>
    <row r="117" spans="1:9" ht="30" x14ac:dyDescent="0.25">
      <c r="A117" s="11" t="s">
        <v>327</v>
      </c>
      <c r="B117" s="5" t="s">
        <v>328</v>
      </c>
      <c r="C117" s="6" t="s">
        <v>329</v>
      </c>
      <c r="D117" s="5" t="s">
        <v>25</v>
      </c>
      <c r="E117" s="5" t="s">
        <v>317</v>
      </c>
      <c r="F117" s="7">
        <v>1</v>
      </c>
      <c r="G117" s="8">
        <v>2739.66</v>
      </c>
      <c r="H117" s="8">
        <f t="shared" si="2"/>
        <v>2739.66</v>
      </c>
      <c r="I117" s="9">
        <f t="shared" si="3"/>
        <v>2739.66</v>
      </c>
    </row>
    <row r="118" spans="1:9" ht="75" x14ac:dyDescent="0.25">
      <c r="A118" s="11" t="s">
        <v>330</v>
      </c>
      <c r="B118" s="5" t="s">
        <v>331</v>
      </c>
      <c r="C118" s="6" t="s">
        <v>332</v>
      </c>
      <c r="D118" s="5" t="s">
        <v>25</v>
      </c>
      <c r="E118" s="5" t="s">
        <v>317</v>
      </c>
      <c r="F118" s="7">
        <v>3</v>
      </c>
      <c r="G118" s="8">
        <v>4054.17</v>
      </c>
      <c r="H118" s="8">
        <f t="shared" si="2"/>
        <v>4054.17</v>
      </c>
      <c r="I118" s="9">
        <f t="shared" si="3"/>
        <v>12162.51</v>
      </c>
    </row>
    <row r="119" spans="1:9" ht="150" x14ac:dyDescent="0.25">
      <c r="A119" s="11" t="s">
        <v>333</v>
      </c>
      <c r="B119" s="5" t="s">
        <v>334</v>
      </c>
      <c r="C119" s="6" t="s">
        <v>335</v>
      </c>
      <c r="D119" s="5" t="s">
        <v>25</v>
      </c>
      <c r="E119" s="5" t="s">
        <v>152</v>
      </c>
      <c r="F119" s="7">
        <v>2</v>
      </c>
      <c r="G119" s="8">
        <v>11036.72</v>
      </c>
      <c r="H119" s="8">
        <f t="shared" si="2"/>
        <v>11036.72</v>
      </c>
      <c r="I119" s="9">
        <f t="shared" si="3"/>
        <v>22073.439999999999</v>
      </c>
    </row>
    <row r="120" spans="1:9" ht="105" x14ac:dyDescent="0.25">
      <c r="A120" s="11" t="s">
        <v>336</v>
      </c>
      <c r="B120" s="5" t="s">
        <v>337</v>
      </c>
      <c r="C120" s="6" t="s">
        <v>338</v>
      </c>
      <c r="D120" s="5" t="s">
        <v>25</v>
      </c>
      <c r="E120" s="5" t="s">
        <v>152</v>
      </c>
      <c r="F120" s="7">
        <v>1</v>
      </c>
      <c r="G120" s="8">
        <v>7203.8</v>
      </c>
      <c r="H120" s="8">
        <f t="shared" si="2"/>
        <v>7203.8</v>
      </c>
      <c r="I120" s="9">
        <f t="shared" si="3"/>
        <v>7203.8</v>
      </c>
    </row>
    <row r="121" spans="1:9" ht="150" x14ac:dyDescent="0.25">
      <c r="A121" s="11" t="s">
        <v>339</v>
      </c>
      <c r="B121" s="5" t="s">
        <v>340</v>
      </c>
      <c r="C121" s="6" t="s">
        <v>341</v>
      </c>
      <c r="D121" s="5" t="s">
        <v>25</v>
      </c>
      <c r="E121" s="5" t="s">
        <v>152</v>
      </c>
      <c r="F121" s="7">
        <v>1</v>
      </c>
      <c r="G121" s="8">
        <v>6426.81</v>
      </c>
      <c r="H121" s="8">
        <f t="shared" si="2"/>
        <v>6426.81</v>
      </c>
      <c r="I121" s="9">
        <f t="shared" si="3"/>
        <v>6426.81</v>
      </c>
    </row>
    <row r="122" spans="1:9" ht="45" x14ac:dyDescent="0.25">
      <c r="A122" s="11" t="s">
        <v>342</v>
      </c>
      <c r="B122" s="5" t="s">
        <v>343</v>
      </c>
      <c r="C122" s="6" t="s">
        <v>344</v>
      </c>
      <c r="D122" s="5" t="s">
        <v>20</v>
      </c>
      <c r="E122" s="5" t="s">
        <v>12</v>
      </c>
      <c r="F122" s="7">
        <v>3</v>
      </c>
      <c r="G122" s="8">
        <v>1161.8399999999999</v>
      </c>
      <c r="H122" s="8">
        <f t="shared" si="2"/>
        <v>1161.8399999999999</v>
      </c>
      <c r="I122" s="9">
        <f t="shared" si="3"/>
        <v>3485.52</v>
      </c>
    </row>
    <row r="123" spans="1:9" ht="45" x14ac:dyDescent="0.25">
      <c r="A123" s="11" t="s">
        <v>345</v>
      </c>
      <c r="B123" s="5" t="s">
        <v>346</v>
      </c>
      <c r="C123" s="6" t="s">
        <v>347</v>
      </c>
      <c r="D123" s="5" t="s">
        <v>20</v>
      </c>
      <c r="E123" s="5" t="s">
        <v>12</v>
      </c>
      <c r="F123" s="7">
        <v>2</v>
      </c>
      <c r="G123" s="8">
        <v>1195.1300000000001</v>
      </c>
      <c r="H123" s="8">
        <f t="shared" si="2"/>
        <v>1195.1300000000001</v>
      </c>
      <c r="I123" s="9">
        <f t="shared" si="3"/>
        <v>2390.2600000000002</v>
      </c>
    </row>
    <row r="124" spans="1:9" x14ac:dyDescent="0.25">
      <c r="A124" s="11" t="s">
        <v>348</v>
      </c>
      <c r="B124" s="5" t="s">
        <v>349</v>
      </c>
      <c r="C124" s="6" t="s">
        <v>350</v>
      </c>
      <c r="D124" s="5" t="s">
        <v>11</v>
      </c>
      <c r="E124" s="5" t="s">
        <v>16</v>
      </c>
      <c r="F124" s="7">
        <v>11.78</v>
      </c>
      <c r="G124" s="8">
        <v>52.59</v>
      </c>
      <c r="H124" s="8">
        <f t="shared" si="2"/>
        <v>52.59</v>
      </c>
      <c r="I124" s="9">
        <f t="shared" si="3"/>
        <v>619.51</v>
      </c>
    </row>
    <row r="125" spans="1:9" ht="90" x14ac:dyDescent="0.25">
      <c r="A125" s="11" t="s">
        <v>351</v>
      </c>
      <c r="B125" s="5" t="s">
        <v>352</v>
      </c>
      <c r="C125" s="6" t="s">
        <v>353</v>
      </c>
      <c r="D125" s="5" t="s">
        <v>11</v>
      </c>
      <c r="E125" s="5" t="s">
        <v>317</v>
      </c>
      <c r="F125" s="7">
        <v>1</v>
      </c>
      <c r="G125" s="8">
        <v>6248.88</v>
      </c>
      <c r="H125" s="8">
        <f t="shared" si="2"/>
        <v>6248.88</v>
      </c>
      <c r="I125" s="9">
        <f t="shared" si="3"/>
        <v>6248.88</v>
      </c>
    </row>
    <row r="126" spans="1:9" ht="30" x14ac:dyDescent="0.25">
      <c r="A126" s="11" t="s">
        <v>354</v>
      </c>
      <c r="B126" s="5" t="s">
        <v>355</v>
      </c>
      <c r="C126" s="6" t="s">
        <v>356</v>
      </c>
      <c r="D126" s="5" t="s">
        <v>25</v>
      </c>
      <c r="E126" s="5" t="s">
        <v>317</v>
      </c>
      <c r="F126" s="7">
        <v>2</v>
      </c>
      <c r="G126" s="8">
        <v>1854.04</v>
      </c>
      <c r="H126" s="8">
        <f t="shared" si="2"/>
        <v>1854.04</v>
      </c>
      <c r="I126" s="9">
        <f t="shared" si="3"/>
        <v>3708.08</v>
      </c>
    </row>
    <row r="127" spans="1:9" ht="45" x14ac:dyDescent="0.25">
      <c r="A127" s="11" t="s">
        <v>357</v>
      </c>
      <c r="B127" s="5" t="s">
        <v>358</v>
      </c>
      <c r="C127" s="6" t="s">
        <v>359</v>
      </c>
      <c r="D127" s="5" t="s">
        <v>25</v>
      </c>
      <c r="E127" s="5" t="s">
        <v>317</v>
      </c>
      <c r="F127" s="7">
        <v>1</v>
      </c>
      <c r="G127" s="8">
        <v>11908.73</v>
      </c>
      <c r="H127" s="8">
        <f t="shared" si="2"/>
        <v>11908.73</v>
      </c>
      <c r="I127" s="9">
        <f t="shared" si="3"/>
        <v>11908.73</v>
      </c>
    </row>
    <row r="128" spans="1:9" ht="45" x14ac:dyDescent="0.25">
      <c r="A128" s="11" t="s">
        <v>360</v>
      </c>
      <c r="B128" s="5" t="s">
        <v>361</v>
      </c>
      <c r="C128" s="6" t="s">
        <v>362</v>
      </c>
      <c r="D128" s="5" t="s">
        <v>25</v>
      </c>
      <c r="E128" s="5" t="s">
        <v>363</v>
      </c>
      <c r="F128" s="7">
        <v>1</v>
      </c>
      <c r="G128" s="8">
        <v>31769.86</v>
      </c>
      <c r="H128" s="8">
        <f t="shared" si="2"/>
        <v>31769.86</v>
      </c>
      <c r="I128" s="9">
        <f t="shared" si="3"/>
        <v>31769.86</v>
      </c>
    </row>
    <row r="129" spans="1:9" ht="45" x14ac:dyDescent="0.25">
      <c r="A129" s="11" t="s">
        <v>364</v>
      </c>
      <c r="B129" s="5" t="s">
        <v>365</v>
      </c>
      <c r="C129" s="6" t="s">
        <v>366</v>
      </c>
      <c r="D129" s="5" t="s">
        <v>25</v>
      </c>
      <c r="E129" s="5" t="s">
        <v>152</v>
      </c>
      <c r="F129" s="7">
        <v>1</v>
      </c>
      <c r="G129" s="8">
        <v>31127.59</v>
      </c>
      <c r="H129" s="8">
        <f t="shared" si="2"/>
        <v>31127.59</v>
      </c>
      <c r="I129" s="9">
        <f t="shared" si="3"/>
        <v>31127.59</v>
      </c>
    </row>
    <row r="130" spans="1:9" ht="105" x14ac:dyDescent="0.25">
      <c r="A130" s="11" t="s">
        <v>367</v>
      </c>
      <c r="B130" s="5" t="s">
        <v>368</v>
      </c>
      <c r="C130" s="6" t="s">
        <v>369</v>
      </c>
      <c r="D130" s="5" t="s">
        <v>25</v>
      </c>
      <c r="E130" s="5" t="s">
        <v>152</v>
      </c>
      <c r="F130" s="7">
        <v>1</v>
      </c>
      <c r="G130" s="8">
        <v>76713.59</v>
      </c>
      <c r="H130" s="8">
        <f t="shared" si="2"/>
        <v>76713.59</v>
      </c>
      <c r="I130" s="9">
        <f t="shared" si="3"/>
        <v>76713.59</v>
      </c>
    </row>
    <row r="131" spans="1:9" ht="60" x14ac:dyDescent="0.25">
      <c r="A131" s="11" t="s">
        <v>370</v>
      </c>
      <c r="B131" s="5" t="s">
        <v>371</v>
      </c>
      <c r="C131" s="6" t="s">
        <v>372</v>
      </c>
      <c r="D131" s="5" t="s">
        <v>25</v>
      </c>
      <c r="E131" s="5" t="s">
        <v>317</v>
      </c>
      <c r="F131" s="7">
        <v>1</v>
      </c>
      <c r="G131" s="8">
        <v>7992</v>
      </c>
      <c r="H131" s="8">
        <f t="shared" si="2"/>
        <v>7992</v>
      </c>
      <c r="I131" s="9">
        <f t="shared" si="3"/>
        <v>7992</v>
      </c>
    </row>
    <row r="132" spans="1:9" x14ac:dyDescent="0.25">
      <c r="A132" s="22" t="s">
        <v>373</v>
      </c>
      <c r="B132" s="61" t="s">
        <v>374</v>
      </c>
      <c r="C132" s="61"/>
      <c r="D132" s="61"/>
      <c r="E132" s="61"/>
      <c r="F132" s="61"/>
      <c r="G132" s="61"/>
      <c r="H132" s="23"/>
      <c r="I132" s="24">
        <f>SUM(I133:I145)</f>
        <v>21259.8</v>
      </c>
    </row>
    <row r="133" spans="1:9" x14ac:dyDescent="0.25">
      <c r="A133" s="11" t="s">
        <v>375</v>
      </c>
      <c r="B133" s="5" t="s">
        <v>376</v>
      </c>
      <c r="C133" s="6" t="s">
        <v>377</v>
      </c>
      <c r="D133" s="5" t="s">
        <v>11</v>
      </c>
      <c r="E133" s="5" t="s">
        <v>16</v>
      </c>
      <c r="F133" s="7">
        <v>86.72</v>
      </c>
      <c r="G133" s="8">
        <v>3.71</v>
      </c>
      <c r="H133" s="8">
        <f t="shared" si="2"/>
        <v>3.71</v>
      </c>
      <c r="I133" s="9">
        <f t="shared" si="3"/>
        <v>321.73</v>
      </c>
    </row>
    <row r="134" spans="1:9" x14ac:dyDescent="0.25">
      <c r="A134" s="11" t="s">
        <v>378</v>
      </c>
      <c r="B134" s="5" t="s">
        <v>379</v>
      </c>
      <c r="C134" s="6" t="s">
        <v>380</v>
      </c>
      <c r="D134" s="5" t="s">
        <v>381</v>
      </c>
      <c r="E134" s="5" t="s">
        <v>21</v>
      </c>
      <c r="F134" s="7">
        <v>74.25</v>
      </c>
      <c r="G134" s="8">
        <v>5.19</v>
      </c>
      <c r="H134" s="8">
        <f t="shared" si="2"/>
        <v>5.19</v>
      </c>
      <c r="I134" s="9">
        <f t="shared" si="3"/>
        <v>385.36</v>
      </c>
    </row>
    <row r="135" spans="1:9" ht="30" x14ac:dyDescent="0.25">
      <c r="A135" s="11" t="s">
        <v>382</v>
      </c>
      <c r="B135" s="5" t="s">
        <v>383</v>
      </c>
      <c r="C135" s="6" t="s">
        <v>384</v>
      </c>
      <c r="D135" s="5" t="s">
        <v>11</v>
      </c>
      <c r="E135" s="5" t="s">
        <v>16</v>
      </c>
      <c r="F135" s="7">
        <v>1.98</v>
      </c>
      <c r="G135" s="8">
        <v>21.76</v>
      </c>
      <c r="H135" s="8">
        <f t="shared" si="2"/>
        <v>21.76</v>
      </c>
      <c r="I135" s="9">
        <f t="shared" si="3"/>
        <v>43.08</v>
      </c>
    </row>
    <row r="136" spans="1:9" ht="30" x14ac:dyDescent="0.25">
      <c r="A136" s="11" t="s">
        <v>385</v>
      </c>
      <c r="B136" s="5" t="s">
        <v>386</v>
      </c>
      <c r="C136" s="6" t="s">
        <v>387</v>
      </c>
      <c r="D136" s="5" t="s">
        <v>20</v>
      </c>
      <c r="E136" s="5" t="s">
        <v>21</v>
      </c>
      <c r="F136" s="7">
        <v>86.72</v>
      </c>
      <c r="G136" s="8">
        <v>14.23</v>
      </c>
      <c r="H136" s="8">
        <f t="shared" si="2"/>
        <v>14.23</v>
      </c>
      <c r="I136" s="9">
        <f t="shared" si="3"/>
        <v>1234.03</v>
      </c>
    </row>
    <row r="137" spans="1:9" ht="30" x14ac:dyDescent="0.25">
      <c r="A137" s="11" t="s">
        <v>388</v>
      </c>
      <c r="B137" s="5" t="s">
        <v>389</v>
      </c>
      <c r="C137" s="6" t="s">
        <v>390</v>
      </c>
      <c r="D137" s="5" t="s">
        <v>11</v>
      </c>
      <c r="E137" s="5" t="s">
        <v>16</v>
      </c>
      <c r="F137" s="7">
        <v>155.21</v>
      </c>
      <c r="G137" s="8">
        <v>15.19</v>
      </c>
      <c r="H137" s="8">
        <f t="shared" si="2"/>
        <v>15.19</v>
      </c>
      <c r="I137" s="9">
        <f t="shared" si="3"/>
        <v>2357.64</v>
      </c>
    </row>
    <row r="138" spans="1:9" ht="45" x14ac:dyDescent="0.25">
      <c r="A138" s="11" t="s">
        <v>391</v>
      </c>
      <c r="B138" s="5" t="s">
        <v>392</v>
      </c>
      <c r="C138" s="6" t="s">
        <v>393</v>
      </c>
      <c r="D138" s="5" t="s">
        <v>20</v>
      </c>
      <c r="E138" s="5" t="s">
        <v>21</v>
      </c>
      <c r="F138" s="7">
        <v>177.02</v>
      </c>
      <c r="G138" s="8">
        <v>15.19</v>
      </c>
      <c r="H138" s="8">
        <f t="shared" ref="H138:H201" si="4">ROUND(G138*(1-$G$4),2)</f>
        <v>15.19</v>
      </c>
      <c r="I138" s="9">
        <f t="shared" ref="I138:I201" si="5">ROUND(H138*F138,2)</f>
        <v>2688.93</v>
      </c>
    </row>
    <row r="139" spans="1:9" ht="45" x14ac:dyDescent="0.25">
      <c r="A139" s="11" t="s">
        <v>394</v>
      </c>
      <c r="B139" s="5" t="s">
        <v>392</v>
      </c>
      <c r="C139" s="6" t="s">
        <v>395</v>
      </c>
      <c r="D139" s="5" t="s">
        <v>20</v>
      </c>
      <c r="E139" s="5" t="s">
        <v>21</v>
      </c>
      <c r="F139" s="7">
        <v>47.79</v>
      </c>
      <c r="G139" s="8">
        <v>20.95</v>
      </c>
      <c r="H139" s="8">
        <f t="shared" si="4"/>
        <v>20.95</v>
      </c>
      <c r="I139" s="9">
        <f t="shared" si="5"/>
        <v>1001.2</v>
      </c>
    </row>
    <row r="140" spans="1:9" ht="60" x14ac:dyDescent="0.25">
      <c r="A140" s="11" t="s">
        <v>396</v>
      </c>
      <c r="B140" s="5" t="s">
        <v>392</v>
      </c>
      <c r="C140" s="6" t="s">
        <v>397</v>
      </c>
      <c r="D140" s="5" t="s">
        <v>20</v>
      </c>
      <c r="E140" s="5" t="s">
        <v>21</v>
      </c>
      <c r="F140" s="7">
        <v>12.47</v>
      </c>
      <c r="G140" s="8">
        <v>123.63</v>
      </c>
      <c r="H140" s="8">
        <f t="shared" si="4"/>
        <v>123.63</v>
      </c>
      <c r="I140" s="9">
        <f t="shared" si="5"/>
        <v>1541.67</v>
      </c>
    </row>
    <row r="141" spans="1:9" ht="30" x14ac:dyDescent="0.25">
      <c r="A141" s="11" t="s">
        <v>398</v>
      </c>
      <c r="B141" s="5" t="s">
        <v>399</v>
      </c>
      <c r="C141" s="6" t="s">
        <v>400</v>
      </c>
      <c r="D141" s="5" t="s">
        <v>11</v>
      </c>
      <c r="E141" s="5" t="s">
        <v>16</v>
      </c>
      <c r="F141" s="7">
        <v>264.70999999999998</v>
      </c>
      <c r="G141" s="8">
        <v>19.5</v>
      </c>
      <c r="H141" s="8">
        <f t="shared" si="4"/>
        <v>19.5</v>
      </c>
      <c r="I141" s="9">
        <f t="shared" si="5"/>
        <v>5161.8500000000004</v>
      </c>
    </row>
    <row r="142" spans="1:9" ht="60" x14ac:dyDescent="0.25">
      <c r="A142" s="11" t="s">
        <v>401</v>
      </c>
      <c r="B142" s="5" t="s">
        <v>402</v>
      </c>
      <c r="C142" s="6" t="s">
        <v>403</v>
      </c>
      <c r="D142" s="5" t="s">
        <v>20</v>
      </c>
      <c r="E142" s="5" t="s">
        <v>21</v>
      </c>
      <c r="F142" s="7">
        <v>62.32</v>
      </c>
      <c r="G142" s="8">
        <v>24.57</v>
      </c>
      <c r="H142" s="8">
        <f t="shared" si="4"/>
        <v>24.57</v>
      </c>
      <c r="I142" s="9">
        <f t="shared" si="5"/>
        <v>1531.2</v>
      </c>
    </row>
    <row r="143" spans="1:9" ht="45" x14ac:dyDescent="0.25">
      <c r="A143" s="11" t="s">
        <v>404</v>
      </c>
      <c r="B143" s="5" t="s">
        <v>402</v>
      </c>
      <c r="C143" s="6" t="s">
        <v>405</v>
      </c>
      <c r="D143" s="5" t="s">
        <v>20</v>
      </c>
      <c r="E143" s="5" t="s">
        <v>21</v>
      </c>
      <c r="F143" s="7">
        <v>213.78</v>
      </c>
      <c r="G143" s="8">
        <v>17.920000000000002</v>
      </c>
      <c r="H143" s="8">
        <f t="shared" si="4"/>
        <v>17.920000000000002</v>
      </c>
      <c r="I143" s="9">
        <f t="shared" si="5"/>
        <v>3830.94</v>
      </c>
    </row>
    <row r="144" spans="1:9" x14ac:dyDescent="0.25">
      <c r="A144" s="11" t="s">
        <v>406</v>
      </c>
      <c r="B144" s="5" t="s">
        <v>407</v>
      </c>
      <c r="C144" s="6" t="s">
        <v>408</v>
      </c>
      <c r="D144" s="5" t="s">
        <v>381</v>
      </c>
      <c r="E144" s="5" t="s">
        <v>21</v>
      </c>
      <c r="F144" s="7">
        <v>1.98</v>
      </c>
      <c r="G144" s="8">
        <v>26.03</v>
      </c>
      <c r="H144" s="8">
        <f t="shared" si="4"/>
        <v>26.03</v>
      </c>
      <c r="I144" s="9">
        <f t="shared" si="5"/>
        <v>51.54</v>
      </c>
    </row>
    <row r="145" spans="1:9" ht="45" x14ac:dyDescent="0.25">
      <c r="A145" s="11" t="s">
        <v>409</v>
      </c>
      <c r="B145" s="5" t="s">
        <v>410</v>
      </c>
      <c r="C145" s="6" t="s">
        <v>411</v>
      </c>
      <c r="D145" s="5" t="s">
        <v>20</v>
      </c>
      <c r="E145" s="5" t="s">
        <v>21</v>
      </c>
      <c r="F145" s="7">
        <v>21.42</v>
      </c>
      <c r="G145" s="8">
        <v>51.85</v>
      </c>
      <c r="H145" s="8">
        <f t="shared" si="4"/>
        <v>51.85</v>
      </c>
      <c r="I145" s="9">
        <f t="shared" si="5"/>
        <v>1110.6300000000001</v>
      </c>
    </row>
    <row r="146" spans="1:9" x14ac:dyDescent="0.25">
      <c r="A146" s="22" t="s">
        <v>412</v>
      </c>
      <c r="B146" s="61" t="s">
        <v>413</v>
      </c>
      <c r="C146" s="61"/>
      <c r="D146" s="61"/>
      <c r="E146" s="61"/>
      <c r="F146" s="61"/>
      <c r="G146" s="61"/>
      <c r="H146" s="23"/>
      <c r="I146" s="24">
        <f>SUM(I147:I149)</f>
        <v>13061.93</v>
      </c>
    </row>
    <row r="147" spans="1:9" ht="30" x14ac:dyDescent="0.25">
      <c r="A147" s="11" t="s">
        <v>414</v>
      </c>
      <c r="B147" s="5" t="s">
        <v>415</v>
      </c>
      <c r="C147" s="6" t="s">
        <v>416</v>
      </c>
      <c r="D147" s="5" t="s">
        <v>136</v>
      </c>
      <c r="E147" s="5" t="s">
        <v>86</v>
      </c>
      <c r="F147" s="7">
        <v>10.119999999999999</v>
      </c>
      <c r="G147" s="8">
        <v>265.68</v>
      </c>
      <c r="H147" s="8">
        <f t="shared" si="4"/>
        <v>265.68</v>
      </c>
      <c r="I147" s="9">
        <f t="shared" si="5"/>
        <v>2688.68</v>
      </c>
    </row>
    <row r="148" spans="1:9" ht="30" x14ac:dyDescent="0.25">
      <c r="A148" s="11" t="s">
        <v>417</v>
      </c>
      <c r="B148" s="5" t="s">
        <v>418</v>
      </c>
      <c r="C148" s="6" t="s">
        <v>419</v>
      </c>
      <c r="D148" s="5" t="s">
        <v>11</v>
      </c>
      <c r="E148" s="5" t="s">
        <v>90</v>
      </c>
      <c r="F148" s="7">
        <v>4.2</v>
      </c>
      <c r="G148" s="8">
        <v>567.05999999999995</v>
      </c>
      <c r="H148" s="8">
        <f t="shared" si="4"/>
        <v>567.05999999999995</v>
      </c>
      <c r="I148" s="9">
        <f t="shared" si="5"/>
        <v>2381.65</v>
      </c>
    </row>
    <row r="149" spans="1:9" ht="30" x14ac:dyDescent="0.25">
      <c r="A149" s="11" t="s">
        <v>420</v>
      </c>
      <c r="B149" s="5" t="s">
        <v>421</v>
      </c>
      <c r="C149" s="6" t="s">
        <v>422</v>
      </c>
      <c r="D149" s="5" t="s">
        <v>423</v>
      </c>
      <c r="E149" s="5" t="s">
        <v>86</v>
      </c>
      <c r="F149" s="7">
        <v>8</v>
      </c>
      <c r="G149" s="8">
        <v>998.95</v>
      </c>
      <c r="H149" s="8">
        <f t="shared" si="4"/>
        <v>998.95</v>
      </c>
      <c r="I149" s="9">
        <f t="shared" si="5"/>
        <v>7991.6</v>
      </c>
    </row>
    <row r="150" spans="1:9" x14ac:dyDescent="0.25">
      <c r="A150" s="22" t="s">
        <v>424</v>
      </c>
      <c r="B150" s="61" t="s">
        <v>425</v>
      </c>
      <c r="C150" s="61"/>
      <c r="D150" s="61"/>
      <c r="E150" s="61"/>
      <c r="F150" s="61"/>
      <c r="G150" s="61"/>
      <c r="H150" s="23"/>
      <c r="I150" s="24">
        <f>I151+I169+I183+I229+I241+I278+I286</f>
        <v>189930.28</v>
      </c>
    </row>
    <row r="151" spans="1:9" x14ac:dyDescent="0.25">
      <c r="A151" s="21" t="s">
        <v>426</v>
      </c>
      <c r="B151" s="62" t="s">
        <v>427</v>
      </c>
      <c r="C151" s="62"/>
      <c r="D151" s="62"/>
      <c r="E151" s="62"/>
      <c r="F151" s="62"/>
      <c r="G151" s="62"/>
      <c r="H151" s="25"/>
      <c r="I151" s="26">
        <f>SUM(I152:I168)</f>
        <v>39507.15</v>
      </c>
    </row>
    <row r="152" spans="1:9" ht="45" x14ac:dyDescent="0.25">
      <c r="A152" s="11" t="s">
        <v>428</v>
      </c>
      <c r="B152" s="5" t="s">
        <v>429</v>
      </c>
      <c r="C152" s="6" t="s">
        <v>430</v>
      </c>
      <c r="D152" s="5" t="s">
        <v>20</v>
      </c>
      <c r="E152" s="5" t="s">
        <v>86</v>
      </c>
      <c r="F152" s="7">
        <v>1120</v>
      </c>
      <c r="G152" s="8">
        <v>5.49</v>
      </c>
      <c r="H152" s="8">
        <f t="shared" si="4"/>
        <v>5.49</v>
      </c>
      <c r="I152" s="9">
        <f t="shared" si="5"/>
        <v>6148.8</v>
      </c>
    </row>
    <row r="153" spans="1:9" ht="45" x14ac:dyDescent="0.25">
      <c r="A153" s="11" t="s">
        <v>431</v>
      </c>
      <c r="B153" s="5" t="s">
        <v>429</v>
      </c>
      <c r="C153" s="6" t="s">
        <v>432</v>
      </c>
      <c r="D153" s="5" t="s">
        <v>20</v>
      </c>
      <c r="E153" s="5" t="s">
        <v>86</v>
      </c>
      <c r="F153" s="7">
        <v>1210</v>
      </c>
      <c r="G153" s="8">
        <v>5.49</v>
      </c>
      <c r="H153" s="8">
        <f t="shared" si="4"/>
        <v>5.49</v>
      </c>
      <c r="I153" s="9">
        <f t="shared" si="5"/>
        <v>6642.9</v>
      </c>
    </row>
    <row r="154" spans="1:9" ht="45" x14ac:dyDescent="0.25">
      <c r="A154" s="11" t="s">
        <v>433</v>
      </c>
      <c r="B154" s="5" t="s">
        <v>429</v>
      </c>
      <c r="C154" s="6" t="s">
        <v>434</v>
      </c>
      <c r="D154" s="5" t="s">
        <v>20</v>
      </c>
      <c r="E154" s="5" t="s">
        <v>86</v>
      </c>
      <c r="F154" s="7">
        <v>1194</v>
      </c>
      <c r="G154" s="8">
        <v>5.49</v>
      </c>
      <c r="H154" s="8">
        <f t="shared" si="4"/>
        <v>5.49</v>
      </c>
      <c r="I154" s="9">
        <f t="shared" si="5"/>
        <v>6555.06</v>
      </c>
    </row>
    <row r="155" spans="1:9" ht="60" x14ac:dyDescent="0.25">
      <c r="A155" s="11" t="s">
        <v>435</v>
      </c>
      <c r="B155" s="5" t="s">
        <v>429</v>
      </c>
      <c r="C155" s="6" t="s">
        <v>436</v>
      </c>
      <c r="D155" s="5" t="s">
        <v>20</v>
      </c>
      <c r="E155" s="5" t="s">
        <v>86</v>
      </c>
      <c r="F155" s="7">
        <v>411</v>
      </c>
      <c r="G155" s="8">
        <v>5.49</v>
      </c>
      <c r="H155" s="8">
        <f t="shared" si="4"/>
        <v>5.49</v>
      </c>
      <c r="I155" s="9">
        <f t="shared" si="5"/>
        <v>2256.39</v>
      </c>
    </row>
    <row r="156" spans="1:9" ht="45" x14ac:dyDescent="0.25">
      <c r="A156" s="11" t="s">
        <v>437</v>
      </c>
      <c r="B156" s="5" t="s">
        <v>438</v>
      </c>
      <c r="C156" s="6" t="s">
        <v>439</v>
      </c>
      <c r="D156" s="5" t="s">
        <v>20</v>
      </c>
      <c r="E156" s="5" t="s">
        <v>86</v>
      </c>
      <c r="F156" s="7">
        <v>190</v>
      </c>
      <c r="G156" s="8">
        <v>8.49</v>
      </c>
      <c r="H156" s="8">
        <f t="shared" si="4"/>
        <v>8.49</v>
      </c>
      <c r="I156" s="9">
        <f t="shared" si="5"/>
        <v>1613.1</v>
      </c>
    </row>
    <row r="157" spans="1:9" ht="45" x14ac:dyDescent="0.25">
      <c r="A157" s="11" t="s">
        <v>440</v>
      </c>
      <c r="B157" s="5" t="s">
        <v>438</v>
      </c>
      <c r="C157" s="6" t="s">
        <v>441</v>
      </c>
      <c r="D157" s="5" t="s">
        <v>20</v>
      </c>
      <c r="E157" s="5" t="s">
        <v>86</v>
      </c>
      <c r="F157" s="7">
        <v>49</v>
      </c>
      <c r="G157" s="8">
        <v>8.49</v>
      </c>
      <c r="H157" s="8">
        <f t="shared" si="4"/>
        <v>8.49</v>
      </c>
      <c r="I157" s="9">
        <f t="shared" si="5"/>
        <v>416.01</v>
      </c>
    </row>
    <row r="158" spans="1:9" ht="45" x14ac:dyDescent="0.25">
      <c r="A158" s="11" t="s">
        <v>442</v>
      </c>
      <c r="B158" s="5" t="s">
        <v>438</v>
      </c>
      <c r="C158" s="6" t="s">
        <v>443</v>
      </c>
      <c r="D158" s="5" t="s">
        <v>20</v>
      </c>
      <c r="E158" s="5" t="s">
        <v>86</v>
      </c>
      <c r="F158" s="7">
        <v>120</v>
      </c>
      <c r="G158" s="8">
        <v>8.49</v>
      </c>
      <c r="H158" s="8">
        <f t="shared" si="4"/>
        <v>8.49</v>
      </c>
      <c r="I158" s="9">
        <f t="shared" si="5"/>
        <v>1018.8</v>
      </c>
    </row>
    <row r="159" spans="1:9" ht="45" x14ac:dyDescent="0.25">
      <c r="A159" s="11" t="s">
        <v>444</v>
      </c>
      <c r="B159" s="5" t="s">
        <v>445</v>
      </c>
      <c r="C159" s="6" t="s">
        <v>446</v>
      </c>
      <c r="D159" s="5" t="s">
        <v>20</v>
      </c>
      <c r="E159" s="5" t="s">
        <v>86</v>
      </c>
      <c r="F159" s="7">
        <v>1.5</v>
      </c>
      <c r="G159" s="8">
        <v>13.22</v>
      </c>
      <c r="H159" s="8">
        <f t="shared" si="4"/>
        <v>13.22</v>
      </c>
      <c r="I159" s="9">
        <f t="shared" si="5"/>
        <v>19.829999999999998</v>
      </c>
    </row>
    <row r="160" spans="1:9" ht="45" x14ac:dyDescent="0.25">
      <c r="A160" s="11" t="s">
        <v>447</v>
      </c>
      <c r="B160" s="5" t="s">
        <v>445</v>
      </c>
      <c r="C160" s="6" t="s">
        <v>448</v>
      </c>
      <c r="D160" s="5" t="s">
        <v>20</v>
      </c>
      <c r="E160" s="5" t="s">
        <v>86</v>
      </c>
      <c r="F160" s="7">
        <v>1.5</v>
      </c>
      <c r="G160" s="8">
        <v>13.22</v>
      </c>
      <c r="H160" s="8">
        <f t="shared" si="4"/>
        <v>13.22</v>
      </c>
      <c r="I160" s="9">
        <f t="shared" si="5"/>
        <v>19.829999999999998</v>
      </c>
    </row>
    <row r="161" spans="1:9" ht="45" x14ac:dyDescent="0.25">
      <c r="A161" s="11" t="s">
        <v>449</v>
      </c>
      <c r="B161" s="5" t="s">
        <v>445</v>
      </c>
      <c r="C161" s="6" t="s">
        <v>450</v>
      </c>
      <c r="D161" s="5" t="s">
        <v>20</v>
      </c>
      <c r="E161" s="5" t="s">
        <v>86</v>
      </c>
      <c r="F161" s="7">
        <v>1.5</v>
      </c>
      <c r="G161" s="8">
        <v>13.22</v>
      </c>
      <c r="H161" s="8">
        <f t="shared" si="4"/>
        <v>13.22</v>
      </c>
      <c r="I161" s="9">
        <f t="shared" si="5"/>
        <v>19.829999999999998</v>
      </c>
    </row>
    <row r="162" spans="1:9" ht="45" x14ac:dyDescent="0.25">
      <c r="A162" s="11" t="s">
        <v>451</v>
      </c>
      <c r="B162" s="5" t="s">
        <v>445</v>
      </c>
      <c r="C162" s="6" t="s">
        <v>452</v>
      </c>
      <c r="D162" s="5" t="s">
        <v>20</v>
      </c>
      <c r="E162" s="5" t="s">
        <v>86</v>
      </c>
      <c r="F162" s="7">
        <v>1.5</v>
      </c>
      <c r="G162" s="8">
        <v>13.22</v>
      </c>
      <c r="H162" s="8">
        <f t="shared" si="4"/>
        <v>13.22</v>
      </c>
      <c r="I162" s="9">
        <f t="shared" si="5"/>
        <v>19.829999999999998</v>
      </c>
    </row>
    <row r="163" spans="1:9" ht="45" x14ac:dyDescent="0.25">
      <c r="A163" s="11" t="s">
        <v>453</v>
      </c>
      <c r="B163" s="5" t="s">
        <v>445</v>
      </c>
      <c r="C163" s="6" t="s">
        <v>454</v>
      </c>
      <c r="D163" s="5" t="s">
        <v>20</v>
      </c>
      <c r="E163" s="5" t="s">
        <v>86</v>
      </c>
      <c r="F163" s="7">
        <v>1.5</v>
      </c>
      <c r="G163" s="8">
        <v>13.22</v>
      </c>
      <c r="H163" s="8">
        <f t="shared" si="4"/>
        <v>13.22</v>
      </c>
      <c r="I163" s="9">
        <f t="shared" si="5"/>
        <v>19.829999999999998</v>
      </c>
    </row>
    <row r="164" spans="1:9" ht="45" x14ac:dyDescent="0.25">
      <c r="A164" s="11" t="s">
        <v>455</v>
      </c>
      <c r="B164" s="5" t="s">
        <v>456</v>
      </c>
      <c r="C164" s="6" t="s">
        <v>457</v>
      </c>
      <c r="D164" s="5" t="s">
        <v>20</v>
      </c>
      <c r="E164" s="5" t="s">
        <v>86</v>
      </c>
      <c r="F164" s="7">
        <v>55</v>
      </c>
      <c r="G164" s="8">
        <v>20.97</v>
      </c>
      <c r="H164" s="8">
        <f t="shared" si="4"/>
        <v>20.97</v>
      </c>
      <c r="I164" s="9">
        <f t="shared" si="5"/>
        <v>1153.3499999999999</v>
      </c>
    </row>
    <row r="165" spans="1:9" ht="60" x14ac:dyDescent="0.25">
      <c r="A165" s="11" t="s">
        <v>458</v>
      </c>
      <c r="B165" s="5" t="s">
        <v>459</v>
      </c>
      <c r="C165" s="6" t="s">
        <v>460</v>
      </c>
      <c r="D165" s="5" t="s">
        <v>20</v>
      </c>
      <c r="E165" s="5" t="s">
        <v>86</v>
      </c>
      <c r="F165" s="7">
        <v>165</v>
      </c>
      <c r="G165" s="8">
        <v>48.21</v>
      </c>
      <c r="H165" s="8">
        <f t="shared" si="4"/>
        <v>48.21</v>
      </c>
      <c r="I165" s="9">
        <f t="shared" si="5"/>
        <v>7954.65</v>
      </c>
    </row>
    <row r="166" spans="1:9" ht="45" x14ac:dyDescent="0.25">
      <c r="A166" s="11" t="s">
        <v>461</v>
      </c>
      <c r="B166" s="5" t="s">
        <v>459</v>
      </c>
      <c r="C166" s="6" t="s">
        <v>462</v>
      </c>
      <c r="D166" s="5" t="s">
        <v>20</v>
      </c>
      <c r="E166" s="5" t="s">
        <v>86</v>
      </c>
      <c r="F166" s="7">
        <v>55</v>
      </c>
      <c r="G166" s="8">
        <v>48.21</v>
      </c>
      <c r="H166" s="8">
        <f t="shared" si="4"/>
        <v>48.21</v>
      </c>
      <c r="I166" s="9">
        <f t="shared" si="5"/>
        <v>2651.55</v>
      </c>
    </row>
    <row r="167" spans="1:9" ht="45" x14ac:dyDescent="0.25">
      <c r="A167" s="11" t="s">
        <v>463</v>
      </c>
      <c r="B167" s="5" t="s">
        <v>464</v>
      </c>
      <c r="C167" s="6" t="s">
        <v>465</v>
      </c>
      <c r="D167" s="5" t="s">
        <v>466</v>
      </c>
      <c r="E167" s="5" t="s">
        <v>90</v>
      </c>
      <c r="F167" s="7">
        <v>84</v>
      </c>
      <c r="G167" s="8">
        <v>15.55</v>
      </c>
      <c r="H167" s="8">
        <f t="shared" si="4"/>
        <v>15.55</v>
      </c>
      <c r="I167" s="9">
        <f t="shared" si="5"/>
        <v>1306.2</v>
      </c>
    </row>
    <row r="168" spans="1:9" ht="45" x14ac:dyDescent="0.25">
      <c r="A168" s="11" t="s">
        <v>467</v>
      </c>
      <c r="B168" s="5" t="s">
        <v>468</v>
      </c>
      <c r="C168" s="6" t="s">
        <v>469</v>
      </c>
      <c r="D168" s="5" t="s">
        <v>470</v>
      </c>
      <c r="E168" s="5" t="s">
        <v>12</v>
      </c>
      <c r="F168" s="7">
        <v>171</v>
      </c>
      <c r="G168" s="8">
        <v>9.89</v>
      </c>
      <c r="H168" s="8">
        <f t="shared" si="4"/>
        <v>9.89</v>
      </c>
      <c r="I168" s="9">
        <f t="shared" si="5"/>
        <v>1691.19</v>
      </c>
    </row>
    <row r="169" spans="1:9" x14ac:dyDescent="0.25">
      <c r="A169" s="21" t="s">
        <v>471</v>
      </c>
      <c r="B169" s="62" t="s">
        <v>472</v>
      </c>
      <c r="C169" s="62"/>
      <c r="D169" s="62"/>
      <c r="E169" s="62"/>
      <c r="F169" s="62"/>
      <c r="G169" s="62"/>
      <c r="H169" s="25"/>
      <c r="I169" s="26">
        <f>SUM(I170:I182)</f>
        <v>13210.95</v>
      </c>
    </row>
    <row r="170" spans="1:9" ht="60" x14ac:dyDescent="0.25">
      <c r="A170" s="11" t="s">
        <v>473</v>
      </c>
      <c r="B170" s="5" t="s">
        <v>474</v>
      </c>
      <c r="C170" s="6" t="s">
        <v>475</v>
      </c>
      <c r="D170" s="5" t="s">
        <v>20</v>
      </c>
      <c r="E170" s="5" t="s">
        <v>12</v>
      </c>
      <c r="F170" s="7">
        <v>3</v>
      </c>
      <c r="G170" s="8">
        <v>74.319999999999993</v>
      </c>
      <c r="H170" s="8">
        <f t="shared" si="4"/>
        <v>74.319999999999993</v>
      </c>
      <c r="I170" s="9">
        <f t="shared" si="5"/>
        <v>222.96</v>
      </c>
    </row>
    <row r="171" spans="1:9" ht="60" x14ac:dyDescent="0.25">
      <c r="A171" s="11" t="s">
        <v>476</v>
      </c>
      <c r="B171" s="5" t="s">
        <v>477</v>
      </c>
      <c r="C171" s="6" t="s">
        <v>478</v>
      </c>
      <c r="D171" s="5" t="s">
        <v>20</v>
      </c>
      <c r="E171" s="5" t="s">
        <v>12</v>
      </c>
      <c r="F171" s="7">
        <v>2</v>
      </c>
      <c r="G171" s="8">
        <v>121.92</v>
      </c>
      <c r="H171" s="8">
        <f t="shared" si="4"/>
        <v>121.92</v>
      </c>
      <c r="I171" s="9">
        <f t="shared" si="5"/>
        <v>243.84</v>
      </c>
    </row>
    <row r="172" spans="1:9" ht="45" x14ac:dyDescent="0.25">
      <c r="A172" s="11" t="s">
        <v>479</v>
      </c>
      <c r="B172" s="5" t="s">
        <v>480</v>
      </c>
      <c r="C172" s="6" t="s">
        <v>481</v>
      </c>
      <c r="D172" s="5" t="s">
        <v>20</v>
      </c>
      <c r="E172" s="5" t="s">
        <v>12</v>
      </c>
      <c r="F172" s="7">
        <v>1</v>
      </c>
      <c r="G172" s="8">
        <v>237.38</v>
      </c>
      <c r="H172" s="8">
        <f t="shared" si="4"/>
        <v>237.38</v>
      </c>
      <c r="I172" s="9">
        <f t="shared" si="5"/>
        <v>237.38</v>
      </c>
    </row>
    <row r="173" spans="1:9" ht="45" x14ac:dyDescent="0.25">
      <c r="A173" s="11" t="s">
        <v>482</v>
      </c>
      <c r="B173" s="5" t="s">
        <v>483</v>
      </c>
      <c r="C173" s="6" t="s">
        <v>484</v>
      </c>
      <c r="D173" s="5" t="s">
        <v>20</v>
      </c>
      <c r="E173" s="5" t="s">
        <v>12</v>
      </c>
      <c r="F173" s="7">
        <v>2</v>
      </c>
      <c r="G173" s="8">
        <v>149.65</v>
      </c>
      <c r="H173" s="8">
        <f t="shared" si="4"/>
        <v>149.65</v>
      </c>
      <c r="I173" s="9">
        <f t="shared" si="5"/>
        <v>299.3</v>
      </c>
    </row>
    <row r="174" spans="1:9" ht="60" x14ac:dyDescent="0.25">
      <c r="A174" s="11" t="s">
        <v>485</v>
      </c>
      <c r="B174" s="5" t="s">
        <v>486</v>
      </c>
      <c r="C174" s="6" t="s">
        <v>487</v>
      </c>
      <c r="D174" s="5" t="s">
        <v>20</v>
      </c>
      <c r="E174" s="5" t="s">
        <v>12</v>
      </c>
      <c r="F174" s="7">
        <v>2</v>
      </c>
      <c r="G174" s="8">
        <v>293.67</v>
      </c>
      <c r="H174" s="8">
        <f t="shared" si="4"/>
        <v>293.67</v>
      </c>
      <c r="I174" s="9">
        <f t="shared" si="5"/>
        <v>587.34</v>
      </c>
    </row>
    <row r="175" spans="1:9" ht="75" x14ac:dyDescent="0.25">
      <c r="A175" s="11" t="s">
        <v>488</v>
      </c>
      <c r="B175" s="5" t="s">
        <v>489</v>
      </c>
      <c r="C175" s="6" t="s">
        <v>490</v>
      </c>
      <c r="D175" s="5" t="s">
        <v>20</v>
      </c>
      <c r="E175" s="5" t="s">
        <v>12</v>
      </c>
      <c r="F175" s="7">
        <v>1</v>
      </c>
      <c r="G175" s="8">
        <v>178.55</v>
      </c>
      <c r="H175" s="8">
        <f t="shared" si="4"/>
        <v>178.55</v>
      </c>
      <c r="I175" s="9">
        <f t="shared" si="5"/>
        <v>178.55</v>
      </c>
    </row>
    <row r="176" spans="1:9" ht="60" x14ac:dyDescent="0.25">
      <c r="A176" s="11" t="s">
        <v>491</v>
      </c>
      <c r="B176" s="5" t="s">
        <v>492</v>
      </c>
      <c r="C176" s="6" t="s">
        <v>493</v>
      </c>
      <c r="D176" s="5" t="s">
        <v>20</v>
      </c>
      <c r="E176" s="5" t="s">
        <v>12</v>
      </c>
      <c r="F176" s="7">
        <v>22</v>
      </c>
      <c r="G176" s="8">
        <v>74.150000000000006</v>
      </c>
      <c r="H176" s="8">
        <f t="shared" si="4"/>
        <v>74.150000000000006</v>
      </c>
      <c r="I176" s="9">
        <f t="shared" si="5"/>
        <v>1631.3</v>
      </c>
    </row>
    <row r="177" spans="1:9" ht="60" x14ac:dyDescent="0.25">
      <c r="A177" s="11" t="s">
        <v>494</v>
      </c>
      <c r="B177" s="5" t="s">
        <v>495</v>
      </c>
      <c r="C177" s="6" t="s">
        <v>496</v>
      </c>
      <c r="D177" s="5" t="s">
        <v>20</v>
      </c>
      <c r="E177" s="5" t="s">
        <v>12</v>
      </c>
      <c r="F177" s="7">
        <v>1</v>
      </c>
      <c r="G177" s="8">
        <v>83.41</v>
      </c>
      <c r="H177" s="8">
        <f t="shared" si="4"/>
        <v>83.41</v>
      </c>
      <c r="I177" s="9">
        <f t="shared" si="5"/>
        <v>83.41</v>
      </c>
    </row>
    <row r="178" spans="1:9" ht="60" x14ac:dyDescent="0.25">
      <c r="A178" s="11" t="s">
        <v>497</v>
      </c>
      <c r="B178" s="5" t="s">
        <v>498</v>
      </c>
      <c r="C178" s="6" t="s">
        <v>499</v>
      </c>
      <c r="D178" s="5" t="s">
        <v>20</v>
      </c>
      <c r="E178" s="5" t="s">
        <v>12</v>
      </c>
      <c r="F178" s="7">
        <v>23</v>
      </c>
      <c r="G178" s="8">
        <v>137.52000000000001</v>
      </c>
      <c r="H178" s="8">
        <f t="shared" si="4"/>
        <v>137.52000000000001</v>
      </c>
      <c r="I178" s="9">
        <f t="shared" si="5"/>
        <v>3162.96</v>
      </c>
    </row>
    <row r="179" spans="1:9" ht="60" x14ac:dyDescent="0.25">
      <c r="A179" s="11" t="s">
        <v>500</v>
      </c>
      <c r="B179" s="5" t="s">
        <v>501</v>
      </c>
      <c r="C179" s="6" t="s">
        <v>502</v>
      </c>
      <c r="D179" s="5" t="s">
        <v>20</v>
      </c>
      <c r="E179" s="5" t="s">
        <v>12</v>
      </c>
      <c r="F179" s="7">
        <v>1</v>
      </c>
      <c r="G179" s="8">
        <v>165.04</v>
      </c>
      <c r="H179" s="8">
        <f t="shared" si="4"/>
        <v>165.04</v>
      </c>
      <c r="I179" s="9">
        <f t="shared" si="5"/>
        <v>165.04</v>
      </c>
    </row>
    <row r="180" spans="1:9" ht="60" x14ac:dyDescent="0.25">
      <c r="A180" s="11" t="s">
        <v>503</v>
      </c>
      <c r="B180" s="5" t="s">
        <v>504</v>
      </c>
      <c r="C180" s="6" t="s">
        <v>505</v>
      </c>
      <c r="D180" s="5" t="s">
        <v>466</v>
      </c>
      <c r="E180" s="5" t="s">
        <v>12</v>
      </c>
      <c r="F180" s="7">
        <v>1</v>
      </c>
      <c r="G180" s="8">
        <v>65.95</v>
      </c>
      <c r="H180" s="8">
        <f t="shared" si="4"/>
        <v>65.95</v>
      </c>
      <c r="I180" s="9">
        <f t="shared" si="5"/>
        <v>65.95</v>
      </c>
    </row>
    <row r="181" spans="1:9" ht="60" x14ac:dyDescent="0.25">
      <c r="A181" s="11" t="s">
        <v>506</v>
      </c>
      <c r="B181" s="5" t="s">
        <v>507</v>
      </c>
      <c r="C181" s="6" t="s">
        <v>508</v>
      </c>
      <c r="D181" s="5" t="s">
        <v>466</v>
      </c>
      <c r="E181" s="5" t="s">
        <v>12</v>
      </c>
      <c r="F181" s="7">
        <v>58</v>
      </c>
      <c r="G181" s="8">
        <v>108.27</v>
      </c>
      <c r="H181" s="8">
        <f t="shared" si="4"/>
        <v>108.27</v>
      </c>
      <c r="I181" s="9">
        <f t="shared" si="5"/>
        <v>6279.66</v>
      </c>
    </row>
    <row r="182" spans="1:9" ht="75" x14ac:dyDescent="0.25">
      <c r="A182" s="11" t="s">
        <v>509</v>
      </c>
      <c r="B182" s="5" t="s">
        <v>510</v>
      </c>
      <c r="C182" s="6" t="s">
        <v>511</v>
      </c>
      <c r="D182" s="5" t="s">
        <v>466</v>
      </c>
      <c r="E182" s="5" t="s">
        <v>12</v>
      </c>
      <c r="F182" s="7">
        <v>1</v>
      </c>
      <c r="G182" s="8">
        <v>53.26</v>
      </c>
      <c r="H182" s="8">
        <f t="shared" si="4"/>
        <v>53.26</v>
      </c>
      <c r="I182" s="9">
        <f t="shared" si="5"/>
        <v>53.26</v>
      </c>
    </row>
    <row r="183" spans="1:9" x14ac:dyDescent="0.25">
      <c r="A183" s="21" t="s">
        <v>512</v>
      </c>
      <c r="B183" s="62" t="s">
        <v>513</v>
      </c>
      <c r="C183" s="62"/>
      <c r="D183" s="62"/>
      <c r="E183" s="62"/>
      <c r="F183" s="62"/>
      <c r="G183" s="62"/>
      <c r="H183" s="25"/>
      <c r="I183" s="26">
        <f>I184+I204+I216</f>
        <v>15042.49</v>
      </c>
    </row>
    <row r="184" spans="1:9" x14ac:dyDescent="0.25">
      <c r="A184" s="10" t="s">
        <v>514</v>
      </c>
      <c r="B184" s="84" t="s">
        <v>515</v>
      </c>
      <c r="C184" s="84"/>
      <c r="D184" s="84"/>
      <c r="E184" s="84"/>
      <c r="F184" s="84"/>
      <c r="G184" s="84"/>
      <c r="H184" s="8"/>
      <c r="I184" s="17">
        <f>SUM(I185:I203)</f>
        <v>8898.56</v>
      </c>
    </row>
    <row r="185" spans="1:9" ht="75" x14ac:dyDescent="0.25">
      <c r="A185" s="11" t="s">
        <v>516</v>
      </c>
      <c r="B185" s="5" t="s">
        <v>517</v>
      </c>
      <c r="C185" s="6" t="s">
        <v>518</v>
      </c>
      <c r="D185" s="5" t="s">
        <v>136</v>
      </c>
      <c r="E185" s="5" t="s">
        <v>175</v>
      </c>
      <c r="F185" s="7">
        <v>1</v>
      </c>
      <c r="G185" s="8">
        <v>4117.93</v>
      </c>
      <c r="H185" s="8">
        <f t="shared" si="4"/>
        <v>4117.93</v>
      </c>
      <c r="I185" s="9">
        <f t="shared" si="5"/>
        <v>4117.93</v>
      </c>
    </row>
    <row r="186" spans="1:9" ht="45" x14ac:dyDescent="0.25">
      <c r="A186" s="11" t="s">
        <v>519</v>
      </c>
      <c r="B186" s="5" t="s">
        <v>520</v>
      </c>
      <c r="C186" s="6" t="s">
        <v>521</v>
      </c>
      <c r="D186" s="5" t="s">
        <v>11</v>
      </c>
      <c r="E186" s="5" t="s">
        <v>175</v>
      </c>
      <c r="F186" s="7">
        <v>1</v>
      </c>
      <c r="G186" s="8">
        <v>504.45</v>
      </c>
      <c r="H186" s="8">
        <f t="shared" si="4"/>
        <v>504.45</v>
      </c>
      <c r="I186" s="9">
        <f t="shared" si="5"/>
        <v>504.45</v>
      </c>
    </row>
    <row r="187" spans="1:9" ht="45" x14ac:dyDescent="0.25">
      <c r="A187" s="11" t="s">
        <v>522</v>
      </c>
      <c r="B187" s="5" t="s">
        <v>523</v>
      </c>
      <c r="C187" s="6" t="s">
        <v>524</v>
      </c>
      <c r="D187" s="5" t="s">
        <v>466</v>
      </c>
      <c r="E187" s="5" t="s">
        <v>12</v>
      </c>
      <c r="F187" s="7">
        <v>3</v>
      </c>
      <c r="G187" s="8">
        <v>127.13</v>
      </c>
      <c r="H187" s="8">
        <f t="shared" si="4"/>
        <v>127.13</v>
      </c>
      <c r="I187" s="9">
        <f t="shared" si="5"/>
        <v>381.39</v>
      </c>
    </row>
    <row r="188" spans="1:9" ht="45" x14ac:dyDescent="0.25">
      <c r="A188" s="11" t="s">
        <v>525</v>
      </c>
      <c r="B188" s="5" t="s">
        <v>526</v>
      </c>
      <c r="C188" s="6" t="s">
        <v>527</v>
      </c>
      <c r="D188" s="5" t="s">
        <v>466</v>
      </c>
      <c r="E188" s="5" t="s">
        <v>12</v>
      </c>
      <c r="F188" s="7">
        <v>4</v>
      </c>
      <c r="G188" s="8">
        <v>216.66</v>
      </c>
      <c r="H188" s="8">
        <f t="shared" si="4"/>
        <v>216.66</v>
      </c>
      <c r="I188" s="9">
        <f t="shared" si="5"/>
        <v>866.64</v>
      </c>
    </row>
    <row r="189" spans="1:9" ht="45" x14ac:dyDescent="0.25">
      <c r="A189" s="11" t="s">
        <v>528</v>
      </c>
      <c r="B189" s="5" t="s">
        <v>529</v>
      </c>
      <c r="C189" s="6" t="s">
        <v>530</v>
      </c>
      <c r="D189" s="5" t="s">
        <v>466</v>
      </c>
      <c r="E189" s="5" t="s">
        <v>12</v>
      </c>
      <c r="F189" s="7">
        <v>3</v>
      </c>
      <c r="G189" s="8">
        <v>395.62</v>
      </c>
      <c r="H189" s="8">
        <f t="shared" si="4"/>
        <v>395.62</v>
      </c>
      <c r="I189" s="9">
        <f t="shared" si="5"/>
        <v>1186.8599999999999</v>
      </c>
    </row>
    <row r="190" spans="1:9" ht="30" x14ac:dyDescent="0.25">
      <c r="A190" s="11" t="s">
        <v>531</v>
      </c>
      <c r="B190" s="5" t="s">
        <v>532</v>
      </c>
      <c r="C190" s="6" t="s">
        <v>533</v>
      </c>
      <c r="D190" s="5" t="s">
        <v>20</v>
      </c>
      <c r="E190" s="5" t="s">
        <v>12</v>
      </c>
      <c r="F190" s="7">
        <v>3</v>
      </c>
      <c r="G190" s="8">
        <v>165.41</v>
      </c>
      <c r="H190" s="8">
        <f t="shared" si="4"/>
        <v>165.41</v>
      </c>
      <c r="I190" s="9">
        <f t="shared" si="5"/>
        <v>496.23</v>
      </c>
    </row>
    <row r="191" spans="1:9" ht="30" x14ac:dyDescent="0.25">
      <c r="A191" s="11" t="s">
        <v>534</v>
      </c>
      <c r="B191" s="5" t="s">
        <v>535</v>
      </c>
      <c r="C191" s="6" t="s">
        <v>536</v>
      </c>
      <c r="D191" s="5" t="s">
        <v>20</v>
      </c>
      <c r="E191" s="5" t="s">
        <v>12</v>
      </c>
      <c r="F191" s="7">
        <v>1</v>
      </c>
      <c r="G191" s="8">
        <v>118.81</v>
      </c>
      <c r="H191" s="8">
        <f t="shared" si="4"/>
        <v>118.81</v>
      </c>
      <c r="I191" s="9">
        <f t="shared" si="5"/>
        <v>118.81</v>
      </c>
    </row>
    <row r="192" spans="1:9" ht="30" x14ac:dyDescent="0.25">
      <c r="A192" s="11" t="s">
        <v>537</v>
      </c>
      <c r="B192" s="5" t="s">
        <v>538</v>
      </c>
      <c r="C192" s="6" t="s">
        <v>539</v>
      </c>
      <c r="D192" s="5" t="s">
        <v>20</v>
      </c>
      <c r="E192" s="5" t="s">
        <v>12</v>
      </c>
      <c r="F192" s="7">
        <v>1</v>
      </c>
      <c r="G192" s="8">
        <v>118.81</v>
      </c>
      <c r="H192" s="8">
        <f t="shared" si="4"/>
        <v>118.81</v>
      </c>
      <c r="I192" s="9">
        <f t="shared" si="5"/>
        <v>118.81</v>
      </c>
    </row>
    <row r="193" spans="1:9" ht="30" x14ac:dyDescent="0.25">
      <c r="A193" s="11" t="s">
        <v>540</v>
      </c>
      <c r="B193" s="5" t="s">
        <v>541</v>
      </c>
      <c r="C193" s="6" t="s">
        <v>542</v>
      </c>
      <c r="D193" s="5" t="s">
        <v>20</v>
      </c>
      <c r="E193" s="5" t="s">
        <v>12</v>
      </c>
      <c r="F193" s="7">
        <v>4</v>
      </c>
      <c r="G193" s="8">
        <v>22.52</v>
      </c>
      <c r="H193" s="8">
        <f t="shared" si="4"/>
        <v>22.52</v>
      </c>
      <c r="I193" s="9">
        <f t="shared" si="5"/>
        <v>90.08</v>
      </c>
    </row>
    <row r="194" spans="1:9" ht="30" x14ac:dyDescent="0.25">
      <c r="A194" s="11" t="s">
        <v>543</v>
      </c>
      <c r="B194" s="5" t="s">
        <v>544</v>
      </c>
      <c r="C194" s="6" t="s">
        <v>545</v>
      </c>
      <c r="D194" s="5" t="s">
        <v>20</v>
      </c>
      <c r="E194" s="5" t="s">
        <v>12</v>
      </c>
      <c r="F194" s="7">
        <v>1</v>
      </c>
      <c r="G194" s="8">
        <v>23.36</v>
      </c>
      <c r="H194" s="8">
        <f t="shared" si="4"/>
        <v>23.36</v>
      </c>
      <c r="I194" s="9">
        <f t="shared" si="5"/>
        <v>23.36</v>
      </c>
    </row>
    <row r="195" spans="1:9" ht="30" x14ac:dyDescent="0.25">
      <c r="A195" s="11" t="s">
        <v>546</v>
      </c>
      <c r="B195" s="5" t="s">
        <v>547</v>
      </c>
      <c r="C195" s="6" t="s">
        <v>548</v>
      </c>
      <c r="D195" s="5" t="s">
        <v>20</v>
      </c>
      <c r="E195" s="5" t="s">
        <v>12</v>
      </c>
      <c r="F195" s="7">
        <v>20</v>
      </c>
      <c r="G195" s="8">
        <v>25.18</v>
      </c>
      <c r="H195" s="8">
        <f t="shared" si="4"/>
        <v>25.18</v>
      </c>
      <c r="I195" s="9">
        <f t="shared" si="5"/>
        <v>503.6</v>
      </c>
    </row>
    <row r="196" spans="1:9" ht="45" x14ac:dyDescent="0.25">
      <c r="A196" s="11" t="s">
        <v>549</v>
      </c>
      <c r="B196" s="5" t="s">
        <v>445</v>
      </c>
      <c r="C196" s="6" t="s">
        <v>550</v>
      </c>
      <c r="D196" s="5" t="s">
        <v>20</v>
      </c>
      <c r="E196" s="5" t="s">
        <v>86</v>
      </c>
      <c r="F196" s="7">
        <v>3.5</v>
      </c>
      <c r="G196" s="8">
        <v>13.22</v>
      </c>
      <c r="H196" s="8">
        <f t="shared" si="4"/>
        <v>13.22</v>
      </c>
      <c r="I196" s="9">
        <f t="shared" si="5"/>
        <v>46.27</v>
      </c>
    </row>
    <row r="197" spans="1:9" ht="45" x14ac:dyDescent="0.25">
      <c r="A197" s="11" t="s">
        <v>551</v>
      </c>
      <c r="B197" s="5" t="s">
        <v>445</v>
      </c>
      <c r="C197" s="6" t="s">
        <v>552</v>
      </c>
      <c r="D197" s="5" t="s">
        <v>20</v>
      </c>
      <c r="E197" s="5" t="s">
        <v>86</v>
      </c>
      <c r="F197" s="7">
        <v>3.5</v>
      </c>
      <c r="G197" s="8">
        <v>13.22</v>
      </c>
      <c r="H197" s="8">
        <f t="shared" si="4"/>
        <v>13.22</v>
      </c>
      <c r="I197" s="9">
        <f t="shared" si="5"/>
        <v>46.27</v>
      </c>
    </row>
    <row r="198" spans="1:9" ht="45" x14ac:dyDescent="0.25">
      <c r="A198" s="11" t="s">
        <v>553</v>
      </c>
      <c r="B198" s="5" t="s">
        <v>445</v>
      </c>
      <c r="C198" s="6" t="s">
        <v>554</v>
      </c>
      <c r="D198" s="5" t="s">
        <v>20</v>
      </c>
      <c r="E198" s="5" t="s">
        <v>86</v>
      </c>
      <c r="F198" s="7">
        <v>3.5</v>
      </c>
      <c r="G198" s="8">
        <v>13.22</v>
      </c>
      <c r="H198" s="8">
        <f t="shared" si="4"/>
        <v>13.22</v>
      </c>
      <c r="I198" s="9">
        <f t="shared" si="5"/>
        <v>46.27</v>
      </c>
    </row>
    <row r="199" spans="1:9" ht="45" x14ac:dyDescent="0.25">
      <c r="A199" s="11" t="s">
        <v>555</v>
      </c>
      <c r="B199" s="5" t="s">
        <v>445</v>
      </c>
      <c r="C199" s="6" t="s">
        <v>556</v>
      </c>
      <c r="D199" s="5" t="s">
        <v>20</v>
      </c>
      <c r="E199" s="5" t="s">
        <v>86</v>
      </c>
      <c r="F199" s="7">
        <v>3.5</v>
      </c>
      <c r="G199" s="8">
        <v>13.22</v>
      </c>
      <c r="H199" s="8">
        <f t="shared" si="4"/>
        <v>13.22</v>
      </c>
      <c r="I199" s="9">
        <f t="shared" si="5"/>
        <v>46.27</v>
      </c>
    </row>
    <row r="200" spans="1:9" ht="45" x14ac:dyDescent="0.25">
      <c r="A200" s="11" t="s">
        <v>557</v>
      </c>
      <c r="B200" s="5" t="s">
        <v>445</v>
      </c>
      <c r="C200" s="6" t="s">
        <v>558</v>
      </c>
      <c r="D200" s="5" t="s">
        <v>20</v>
      </c>
      <c r="E200" s="5" t="s">
        <v>86</v>
      </c>
      <c r="F200" s="7">
        <v>0.5</v>
      </c>
      <c r="G200" s="8">
        <v>13.22</v>
      </c>
      <c r="H200" s="8">
        <f t="shared" si="4"/>
        <v>13.22</v>
      </c>
      <c r="I200" s="9">
        <f t="shared" si="5"/>
        <v>6.61</v>
      </c>
    </row>
    <row r="201" spans="1:9" ht="30" x14ac:dyDescent="0.25">
      <c r="A201" s="11" t="s">
        <v>559</v>
      </c>
      <c r="B201" s="5" t="s">
        <v>560</v>
      </c>
      <c r="C201" s="6" t="s">
        <v>561</v>
      </c>
      <c r="D201" s="5" t="s">
        <v>20</v>
      </c>
      <c r="E201" s="5" t="s">
        <v>12</v>
      </c>
      <c r="F201" s="7">
        <v>10</v>
      </c>
      <c r="G201" s="8">
        <v>16.41</v>
      </c>
      <c r="H201" s="8">
        <f t="shared" si="4"/>
        <v>16.41</v>
      </c>
      <c r="I201" s="9">
        <f t="shared" si="5"/>
        <v>164.1</v>
      </c>
    </row>
    <row r="202" spans="1:9" ht="30" x14ac:dyDescent="0.25">
      <c r="A202" s="11" t="s">
        <v>562</v>
      </c>
      <c r="B202" s="5" t="s">
        <v>563</v>
      </c>
      <c r="C202" s="6" t="s">
        <v>564</v>
      </c>
      <c r="D202" s="5" t="s">
        <v>136</v>
      </c>
      <c r="E202" s="5" t="s">
        <v>175</v>
      </c>
      <c r="F202" s="7">
        <v>30</v>
      </c>
      <c r="G202" s="8">
        <v>3.66</v>
      </c>
      <c r="H202" s="8">
        <f t="shared" ref="H202:H265" si="6">ROUND(G202*(1-$G$4),2)</f>
        <v>3.66</v>
      </c>
      <c r="I202" s="9">
        <f t="shared" ref="I202:I265" si="7">ROUND(H202*F202,2)</f>
        <v>109.8</v>
      </c>
    </row>
    <row r="203" spans="1:9" ht="45" x14ac:dyDescent="0.25">
      <c r="A203" s="11" t="s">
        <v>565</v>
      </c>
      <c r="B203" s="5" t="s">
        <v>566</v>
      </c>
      <c r="C203" s="6" t="s">
        <v>567</v>
      </c>
      <c r="D203" s="5" t="s">
        <v>136</v>
      </c>
      <c r="E203" s="5" t="s">
        <v>175</v>
      </c>
      <c r="F203" s="7">
        <v>1</v>
      </c>
      <c r="G203" s="8">
        <v>24.81</v>
      </c>
      <c r="H203" s="8">
        <f t="shared" si="6"/>
        <v>24.81</v>
      </c>
      <c r="I203" s="9">
        <f t="shared" si="7"/>
        <v>24.81</v>
      </c>
    </row>
    <row r="204" spans="1:9" x14ac:dyDescent="0.25">
      <c r="A204" s="10" t="s">
        <v>568</v>
      </c>
      <c r="B204" s="84" t="s">
        <v>569</v>
      </c>
      <c r="C204" s="84"/>
      <c r="D204" s="84"/>
      <c r="E204" s="84"/>
      <c r="F204" s="84"/>
      <c r="G204" s="84"/>
      <c r="H204" s="8"/>
      <c r="I204" s="17">
        <f>SUM(I205:I215)</f>
        <v>4062.36</v>
      </c>
    </row>
    <row r="205" spans="1:9" ht="45" x14ac:dyDescent="0.25">
      <c r="A205" s="11" t="s">
        <v>570</v>
      </c>
      <c r="B205" s="5" t="s">
        <v>566</v>
      </c>
      <c r="C205" s="6" t="s">
        <v>567</v>
      </c>
      <c r="D205" s="5" t="s">
        <v>136</v>
      </c>
      <c r="E205" s="5" t="s">
        <v>175</v>
      </c>
      <c r="F205" s="7">
        <v>1</v>
      </c>
      <c r="G205" s="8">
        <v>24.81</v>
      </c>
      <c r="H205" s="8">
        <f t="shared" si="6"/>
        <v>24.81</v>
      </c>
      <c r="I205" s="9">
        <f t="shared" si="7"/>
        <v>24.81</v>
      </c>
    </row>
    <row r="206" spans="1:9" ht="45" x14ac:dyDescent="0.25">
      <c r="A206" s="11" t="s">
        <v>571</v>
      </c>
      <c r="B206" s="5" t="s">
        <v>572</v>
      </c>
      <c r="C206" s="6" t="s">
        <v>573</v>
      </c>
      <c r="D206" s="5" t="s">
        <v>20</v>
      </c>
      <c r="E206" s="5" t="s">
        <v>12</v>
      </c>
      <c r="F206" s="7">
        <v>1</v>
      </c>
      <c r="G206" s="8">
        <v>1624.51</v>
      </c>
      <c r="H206" s="8">
        <f t="shared" si="6"/>
        <v>1624.51</v>
      </c>
      <c r="I206" s="9">
        <f t="shared" si="7"/>
        <v>1624.51</v>
      </c>
    </row>
    <row r="207" spans="1:9" ht="45" x14ac:dyDescent="0.25">
      <c r="A207" s="11" t="s">
        <v>574</v>
      </c>
      <c r="B207" s="5" t="s">
        <v>520</v>
      </c>
      <c r="C207" s="6" t="s">
        <v>575</v>
      </c>
      <c r="D207" s="5" t="s">
        <v>11</v>
      </c>
      <c r="E207" s="5" t="s">
        <v>175</v>
      </c>
      <c r="F207" s="7">
        <v>1</v>
      </c>
      <c r="G207" s="8">
        <v>504.45</v>
      </c>
      <c r="H207" s="8">
        <f t="shared" si="6"/>
        <v>504.45</v>
      </c>
      <c r="I207" s="9">
        <f t="shared" si="7"/>
        <v>504.45</v>
      </c>
    </row>
    <row r="208" spans="1:9" ht="45" x14ac:dyDescent="0.25">
      <c r="A208" s="11" t="s">
        <v>576</v>
      </c>
      <c r="B208" s="5" t="s">
        <v>520</v>
      </c>
      <c r="C208" s="6" t="s">
        <v>577</v>
      </c>
      <c r="D208" s="5" t="s">
        <v>11</v>
      </c>
      <c r="E208" s="5" t="s">
        <v>175</v>
      </c>
      <c r="F208" s="7">
        <v>1</v>
      </c>
      <c r="G208" s="8">
        <v>504.45</v>
      </c>
      <c r="H208" s="8">
        <f t="shared" si="6"/>
        <v>504.45</v>
      </c>
      <c r="I208" s="9">
        <f t="shared" si="7"/>
        <v>504.45</v>
      </c>
    </row>
    <row r="209" spans="1:9" ht="45" x14ac:dyDescent="0.25">
      <c r="A209" s="11" t="s">
        <v>578</v>
      </c>
      <c r="B209" s="5" t="s">
        <v>520</v>
      </c>
      <c r="C209" s="6" t="s">
        <v>579</v>
      </c>
      <c r="D209" s="5" t="s">
        <v>11</v>
      </c>
      <c r="E209" s="5" t="s">
        <v>175</v>
      </c>
      <c r="F209" s="7">
        <v>1</v>
      </c>
      <c r="G209" s="8">
        <v>504.45</v>
      </c>
      <c r="H209" s="8">
        <f t="shared" si="6"/>
        <v>504.45</v>
      </c>
      <c r="I209" s="9">
        <f t="shared" si="7"/>
        <v>504.45</v>
      </c>
    </row>
    <row r="210" spans="1:9" ht="45" x14ac:dyDescent="0.25">
      <c r="A210" s="11" t="s">
        <v>580</v>
      </c>
      <c r="B210" s="5" t="s">
        <v>526</v>
      </c>
      <c r="C210" s="6" t="s">
        <v>527</v>
      </c>
      <c r="D210" s="5" t="s">
        <v>466</v>
      </c>
      <c r="E210" s="5" t="s">
        <v>12</v>
      </c>
      <c r="F210" s="7">
        <v>4</v>
      </c>
      <c r="G210" s="8">
        <v>216.66</v>
      </c>
      <c r="H210" s="8">
        <f t="shared" si="6"/>
        <v>216.66</v>
      </c>
      <c r="I210" s="9">
        <f t="shared" si="7"/>
        <v>866.64</v>
      </c>
    </row>
    <row r="211" spans="1:9" ht="45" x14ac:dyDescent="0.25">
      <c r="A211" s="11" t="s">
        <v>581</v>
      </c>
      <c r="B211" s="5" t="s">
        <v>445</v>
      </c>
      <c r="C211" s="6" t="s">
        <v>582</v>
      </c>
      <c r="D211" s="5" t="s">
        <v>20</v>
      </c>
      <c r="E211" s="5" t="s">
        <v>86</v>
      </c>
      <c r="F211" s="7">
        <v>0.5</v>
      </c>
      <c r="G211" s="8">
        <v>13.22</v>
      </c>
      <c r="H211" s="8">
        <f t="shared" si="6"/>
        <v>13.22</v>
      </c>
      <c r="I211" s="9">
        <f t="shared" si="7"/>
        <v>6.61</v>
      </c>
    </row>
    <row r="212" spans="1:9" ht="45" x14ac:dyDescent="0.25">
      <c r="A212" s="11" t="s">
        <v>583</v>
      </c>
      <c r="B212" s="5" t="s">
        <v>445</v>
      </c>
      <c r="C212" s="6" t="s">
        <v>584</v>
      </c>
      <c r="D212" s="5" t="s">
        <v>20</v>
      </c>
      <c r="E212" s="5" t="s">
        <v>86</v>
      </c>
      <c r="F212" s="7">
        <v>0.5</v>
      </c>
      <c r="G212" s="8">
        <v>13.22</v>
      </c>
      <c r="H212" s="8">
        <f t="shared" si="6"/>
        <v>13.22</v>
      </c>
      <c r="I212" s="9">
        <f t="shared" si="7"/>
        <v>6.61</v>
      </c>
    </row>
    <row r="213" spans="1:9" ht="45" x14ac:dyDescent="0.25">
      <c r="A213" s="11" t="s">
        <v>585</v>
      </c>
      <c r="B213" s="5" t="s">
        <v>445</v>
      </c>
      <c r="C213" s="6" t="s">
        <v>586</v>
      </c>
      <c r="D213" s="5" t="s">
        <v>20</v>
      </c>
      <c r="E213" s="5" t="s">
        <v>86</v>
      </c>
      <c r="F213" s="7">
        <v>0.5</v>
      </c>
      <c r="G213" s="8">
        <v>13.22</v>
      </c>
      <c r="H213" s="8">
        <f t="shared" si="6"/>
        <v>13.22</v>
      </c>
      <c r="I213" s="9">
        <f t="shared" si="7"/>
        <v>6.61</v>
      </c>
    </row>
    <row r="214" spans="1:9" ht="45" x14ac:dyDescent="0.25">
      <c r="A214" s="11" t="s">
        <v>587</v>
      </c>
      <c r="B214" s="5" t="s">
        <v>445</v>
      </c>
      <c r="C214" s="6" t="s">
        <v>588</v>
      </c>
      <c r="D214" s="5" t="s">
        <v>20</v>
      </c>
      <c r="E214" s="5" t="s">
        <v>86</v>
      </c>
      <c r="F214" s="7">
        <v>0.5</v>
      </c>
      <c r="G214" s="8">
        <v>13.22</v>
      </c>
      <c r="H214" s="8">
        <f t="shared" si="6"/>
        <v>13.22</v>
      </c>
      <c r="I214" s="9">
        <f t="shared" si="7"/>
        <v>6.61</v>
      </c>
    </row>
    <row r="215" spans="1:9" ht="45" x14ac:dyDescent="0.25">
      <c r="A215" s="11" t="s">
        <v>589</v>
      </c>
      <c r="B215" s="5" t="s">
        <v>445</v>
      </c>
      <c r="C215" s="6" t="s">
        <v>558</v>
      </c>
      <c r="D215" s="5" t="s">
        <v>20</v>
      </c>
      <c r="E215" s="5" t="s">
        <v>86</v>
      </c>
      <c r="F215" s="7">
        <v>0.5</v>
      </c>
      <c r="G215" s="8">
        <v>13.22</v>
      </c>
      <c r="H215" s="8">
        <f t="shared" si="6"/>
        <v>13.22</v>
      </c>
      <c r="I215" s="9">
        <f t="shared" si="7"/>
        <v>6.61</v>
      </c>
    </row>
    <row r="216" spans="1:9" x14ac:dyDescent="0.25">
      <c r="A216" s="10" t="s">
        <v>590</v>
      </c>
      <c r="B216" s="84" t="s">
        <v>591</v>
      </c>
      <c r="C216" s="84"/>
      <c r="D216" s="84"/>
      <c r="E216" s="84"/>
      <c r="F216" s="84"/>
      <c r="G216" s="84"/>
      <c r="H216" s="8"/>
      <c r="I216" s="17">
        <f>SUM(I217:I228)</f>
        <v>2081.5700000000002</v>
      </c>
    </row>
    <row r="217" spans="1:9" ht="45" x14ac:dyDescent="0.25">
      <c r="A217" s="11" t="s">
        <v>592</v>
      </c>
      <c r="B217" s="5" t="s">
        <v>593</v>
      </c>
      <c r="C217" s="6" t="s">
        <v>594</v>
      </c>
      <c r="D217" s="5" t="s">
        <v>20</v>
      </c>
      <c r="E217" s="5" t="s">
        <v>12</v>
      </c>
      <c r="F217" s="7">
        <v>1</v>
      </c>
      <c r="G217" s="8">
        <v>481.76</v>
      </c>
      <c r="H217" s="8">
        <f t="shared" si="6"/>
        <v>481.76</v>
      </c>
      <c r="I217" s="9">
        <f t="shared" si="7"/>
        <v>481.76</v>
      </c>
    </row>
    <row r="218" spans="1:9" ht="30" x14ac:dyDescent="0.25">
      <c r="A218" s="11" t="s">
        <v>595</v>
      </c>
      <c r="B218" s="5" t="s">
        <v>532</v>
      </c>
      <c r="C218" s="6" t="s">
        <v>596</v>
      </c>
      <c r="D218" s="5" t="s">
        <v>20</v>
      </c>
      <c r="E218" s="5" t="s">
        <v>12</v>
      </c>
      <c r="F218" s="7">
        <v>1</v>
      </c>
      <c r="G218" s="8">
        <v>165.41</v>
      </c>
      <c r="H218" s="8">
        <f t="shared" si="6"/>
        <v>165.41</v>
      </c>
      <c r="I218" s="9">
        <f t="shared" si="7"/>
        <v>165.41</v>
      </c>
    </row>
    <row r="219" spans="1:9" ht="45" x14ac:dyDescent="0.25">
      <c r="A219" s="11" t="s">
        <v>597</v>
      </c>
      <c r="B219" s="5" t="s">
        <v>541</v>
      </c>
      <c r="C219" s="6" t="s">
        <v>598</v>
      </c>
      <c r="D219" s="5" t="s">
        <v>20</v>
      </c>
      <c r="E219" s="5" t="s">
        <v>12</v>
      </c>
      <c r="F219" s="7">
        <v>3</v>
      </c>
      <c r="G219" s="8">
        <v>22.52</v>
      </c>
      <c r="H219" s="8">
        <f t="shared" si="6"/>
        <v>22.52</v>
      </c>
      <c r="I219" s="9">
        <f t="shared" si="7"/>
        <v>67.56</v>
      </c>
    </row>
    <row r="220" spans="1:9" ht="45" x14ac:dyDescent="0.25">
      <c r="A220" s="11" t="s">
        <v>599</v>
      </c>
      <c r="B220" s="5" t="s">
        <v>544</v>
      </c>
      <c r="C220" s="6" t="s">
        <v>600</v>
      </c>
      <c r="D220" s="5" t="s">
        <v>20</v>
      </c>
      <c r="E220" s="5" t="s">
        <v>12</v>
      </c>
      <c r="F220" s="7">
        <v>2</v>
      </c>
      <c r="G220" s="8">
        <v>23.36</v>
      </c>
      <c r="H220" s="8">
        <f t="shared" si="6"/>
        <v>23.36</v>
      </c>
      <c r="I220" s="9">
        <f t="shared" si="7"/>
        <v>46.72</v>
      </c>
    </row>
    <row r="221" spans="1:9" ht="45" x14ac:dyDescent="0.25">
      <c r="A221" s="11" t="s">
        <v>601</v>
      </c>
      <c r="B221" s="5" t="s">
        <v>529</v>
      </c>
      <c r="C221" s="6" t="s">
        <v>530</v>
      </c>
      <c r="D221" s="5" t="s">
        <v>466</v>
      </c>
      <c r="E221" s="5" t="s">
        <v>12</v>
      </c>
      <c r="F221" s="7">
        <v>1</v>
      </c>
      <c r="G221" s="8">
        <v>395.62</v>
      </c>
      <c r="H221" s="8">
        <f t="shared" si="6"/>
        <v>395.62</v>
      </c>
      <c r="I221" s="9">
        <f t="shared" si="7"/>
        <v>395.62</v>
      </c>
    </row>
    <row r="222" spans="1:9" ht="45" x14ac:dyDescent="0.25">
      <c r="A222" s="11" t="s">
        <v>602</v>
      </c>
      <c r="B222" s="5" t="s">
        <v>526</v>
      </c>
      <c r="C222" s="6" t="s">
        <v>527</v>
      </c>
      <c r="D222" s="5" t="s">
        <v>466</v>
      </c>
      <c r="E222" s="5" t="s">
        <v>12</v>
      </c>
      <c r="F222" s="7">
        <v>4</v>
      </c>
      <c r="G222" s="8">
        <v>216.66</v>
      </c>
      <c r="H222" s="8">
        <f t="shared" si="6"/>
        <v>216.66</v>
      </c>
      <c r="I222" s="9">
        <f t="shared" si="7"/>
        <v>866.64</v>
      </c>
    </row>
    <row r="223" spans="1:9" ht="45" x14ac:dyDescent="0.25">
      <c r="A223" s="11" t="s">
        <v>603</v>
      </c>
      <c r="B223" s="5" t="s">
        <v>445</v>
      </c>
      <c r="C223" s="6" t="s">
        <v>582</v>
      </c>
      <c r="D223" s="5" t="s">
        <v>20</v>
      </c>
      <c r="E223" s="5" t="s">
        <v>86</v>
      </c>
      <c r="F223" s="7">
        <v>0.5</v>
      </c>
      <c r="G223" s="8">
        <v>13.22</v>
      </c>
      <c r="H223" s="8">
        <f t="shared" si="6"/>
        <v>13.22</v>
      </c>
      <c r="I223" s="9">
        <f t="shared" si="7"/>
        <v>6.61</v>
      </c>
    </row>
    <row r="224" spans="1:9" ht="45" x14ac:dyDescent="0.25">
      <c r="A224" s="11" t="s">
        <v>604</v>
      </c>
      <c r="B224" s="5" t="s">
        <v>445</v>
      </c>
      <c r="C224" s="6" t="s">
        <v>584</v>
      </c>
      <c r="D224" s="5" t="s">
        <v>20</v>
      </c>
      <c r="E224" s="5" t="s">
        <v>86</v>
      </c>
      <c r="F224" s="7">
        <v>0.5</v>
      </c>
      <c r="G224" s="8">
        <v>13.22</v>
      </c>
      <c r="H224" s="8">
        <f t="shared" si="6"/>
        <v>13.22</v>
      </c>
      <c r="I224" s="9">
        <f t="shared" si="7"/>
        <v>6.61</v>
      </c>
    </row>
    <row r="225" spans="1:9" ht="45" x14ac:dyDescent="0.25">
      <c r="A225" s="11" t="s">
        <v>605</v>
      </c>
      <c r="B225" s="5" t="s">
        <v>445</v>
      </c>
      <c r="C225" s="6" t="s">
        <v>586</v>
      </c>
      <c r="D225" s="5" t="s">
        <v>20</v>
      </c>
      <c r="E225" s="5" t="s">
        <v>86</v>
      </c>
      <c r="F225" s="7">
        <v>0.5</v>
      </c>
      <c r="G225" s="8">
        <v>13.22</v>
      </c>
      <c r="H225" s="8">
        <f t="shared" si="6"/>
        <v>13.22</v>
      </c>
      <c r="I225" s="9">
        <f t="shared" si="7"/>
        <v>6.61</v>
      </c>
    </row>
    <row r="226" spans="1:9" ht="45" x14ac:dyDescent="0.25">
      <c r="A226" s="11" t="s">
        <v>606</v>
      </c>
      <c r="B226" s="5" t="s">
        <v>445</v>
      </c>
      <c r="C226" s="6" t="s">
        <v>588</v>
      </c>
      <c r="D226" s="5" t="s">
        <v>20</v>
      </c>
      <c r="E226" s="5" t="s">
        <v>86</v>
      </c>
      <c r="F226" s="7">
        <v>0.5</v>
      </c>
      <c r="G226" s="8">
        <v>13.22</v>
      </c>
      <c r="H226" s="8">
        <f t="shared" si="6"/>
        <v>13.22</v>
      </c>
      <c r="I226" s="9">
        <f t="shared" si="7"/>
        <v>6.61</v>
      </c>
    </row>
    <row r="227" spans="1:9" ht="45" x14ac:dyDescent="0.25">
      <c r="A227" s="11" t="s">
        <v>607</v>
      </c>
      <c r="B227" s="5" t="s">
        <v>445</v>
      </c>
      <c r="C227" s="6" t="s">
        <v>558</v>
      </c>
      <c r="D227" s="5" t="s">
        <v>20</v>
      </c>
      <c r="E227" s="5" t="s">
        <v>86</v>
      </c>
      <c r="F227" s="7">
        <v>0.5</v>
      </c>
      <c r="G227" s="8">
        <v>13.22</v>
      </c>
      <c r="H227" s="8">
        <f t="shared" si="6"/>
        <v>13.22</v>
      </c>
      <c r="I227" s="9">
        <f t="shared" si="7"/>
        <v>6.61</v>
      </c>
    </row>
    <row r="228" spans="1:9" ht="45" x14ac:dyDescent="0.25">
      <c r="A228" s="11" t="s">
        <v>608</v>
      </c>
      <c r="B228" s="5" t="s">
        <v>566</v>
      </c>
      <c r="C228" s="6" t="s">
        <v>567</v>
      </c>
      <c r="D228" s="5" t="s">
        <v>136</v>
      </c>
      <c r="E228" s="5" t="s">
        <v>175</v>
      </c>
      <c r="F228" s="7">
        <v>1</v>
      </c>
      <c r="G228" s="8">
        <v>24.81</v>
      </c>
      <c r="H228" s="8">
        <f t="shared" si="6"/>
        <v>24.81</v>
      </c>
      <c r="I228" s="9">
        <f t="shared" si="7"/>
        <v>24.81</v>
      </c>
    </row>
    <row r="229" spans="1:9" x14ac:dyDescent="0.25">
      <c r="A229" s="21" t="s">
        <v>609</v>
      </c>
      <c r="B229" s="62" t="s">
        <v>610</v>
      </c>
      <c r="C229" s="62"/>
      <c r="D229" s="62"/>
      <c r="E229" s="62"/>
      <c r="F229" s="62"/>
      <c r="G229" s="62"/>
      <c r="H229" s="25"/>
      <c r="I229" s="26">
        <f>SUM(I230:I240)</f>
        <v>61127.76</v>
      </c>
    </row>
    <row r="230" spans="1:9" ht="45" x14ac:dyDescent="0.25">
      <c r="A230" s="11" t="s">
        <v>611</v>
      </c>
      <c r="B230" s="5" t="s">
        <v>612</v>
      </c>
      <c r="C230" s="6" t="s">
        <v>613</v>
      </c>
      <c r="D230" s="5" t="s">
        <v>466</v>
      </c>
      <c r="E230" s="5" t="s">
        <v>12</v>
      </c>
      <c r="F230" s="7">
        <v>10</v>
      </c>
      <c r="G230" s="8">
        <v>102.51</v>
      </c>
      <c r="H230" s="8">
        <f t="shared" si="6"/>
        <v>102.51</v>
      </c>
      <c r="I230" s="9">
        <f t="shared" si="7"/>
        <v>1025.0999999999999</v>
      </c>
    </row>
    <row r="231" spans="1:9" ht="60" x14ac:dyDescent="0.25">
      <c r="A231" s="11" t="s">
        <v>614</v>
      </c>
      <c r="B231" s="5" t="s">
        <v>615</v>
      </c>
      <c r="C231" s="6" t="s">
        <v>616</v>
      </c>
      <c r="D231" s="5" t="s">
        <v>466</v>
      </c>
      <c r="E231" s="5" t="s">
        <v>12</v>
      </c>
      <c r="F231" s="7">
        <v>71</v>
      </c>
      <c r="G231" s="8">
        <v>357.73</v>
      </c>
      <c r="H231" s="8">
        <f t="shared" si="6"/>
        <v>357.73</v>
      </c>
      <c r="I231" s="9">
        <f t="shared" si="7"/>
        <v>25398.83</v>
      </c>
    </row>
    <row r="232" spans="1:9" ht="60" x14ac:dyDescent="0.25">
      <c r="A232" s="11" t="s">
        <v>617</v>
      </c>
      <c r="B232" s="5" t="s">
        <v>618</v>
      </c>
      <c r="C232" s="6" t="s">
        <v>619</v>
      </c>
      <c r="D232" s="5" t="s">
        <v>466</v>
      </c>
      <c r="E232" s="5" t="s">
        <v>12</v>
      </c>
      <c r="F232" s="7">
        <v>17</v>
      </c>
      <c r="G232" s="8">
        <v>55.01</v>
      </c>
      <c r="H232" s="8">
        <f t="shared" si="6"/>
        <v>55.01</v>
      </c>
      <c r="I232" s="9">
        <f t="shared" si="7"/>
        <v>935.17</v>
      </c>
    </row>
    <row r="233" spans="1:9" ht="60" x14ac:dyDescent="0.25">
      <c r="A233" s="11" t="s">
        <v>620</v>
      </c>
      <c r="B233" s="5" t="s">
        <v>621</v>
      </c>
      <c r="C233" s="6" t="s">
        <v>622</v>
      </c>
      <c r="D233" s="5" t="s">
        <v>466</v>
      </c>
      <c r="E233" s="5" t="s">
        <v>12</v>
      </c>
      <c r="F233" s="7">
        <v>2</v>
      </c>
      <c r="G233" s="8">
        <v>366.79</v>
      </c>
      <c r="H233" s="8">
        <f t="shared" si="6"/>
        <v>366.79</v>
      </c>
      <c r="I233" s="9">
        <f t="shared" si="7"/>
        <v>733.58</v>
      </c>
    </row>
    <row r="234" spans="1:9" ht="30" x14ac:dyDescent="0.25">
      <c r="A234" s="11" t="s">
        <v>623</v>
      </c>
      <c r="B234" s="5" t="s">
        <v>624</v>
      </c>
      <c r="C234" s="6" t="s">
        <v>625</v>
      </c>
      <c r="D234" s="5" t="s">
        <v>20</v>
      </c>
      <c r="E234" s="5" t="s">
        <v>12</v>
      </c>
      <c r="F234" s="7">
        <v>17</v>
      </c>
      <c r="G234" s="8">
        <v>83.93</v>
      </c>
      <c r="H234" s="8">
        <f t="shared" si="6"/>
        <v>83.93</v>
      </c>
      <c r="I234" s="9">
        <f t="shared" si="7"/>
        <v>1426.81</v>
      </c>
    </row>
    <row r="235" spans="1:9" ht="45" x14ac:dyDescent="0.25">
      <c r="A235" s="11" t="s">
        <v>626</v>
      </c>
      <c r="B235" s="5" t="s">
        <v>624</v>
      </c>
      <c r="C235" s="6" t="s">
        <v>627</v>
      </c>
      <c r="D235" s="5" t="s">
        <v>20</v>
      </c>
      <c r="E235" s="5" t="s">
        <v>12</v>
      </c>
      <c r="F235" s="7">
        <v>3</v>
      </c>
      <c r="G235" s="8">
        <v>251.54</v>
      </c>
      <c r="H235" s="8">
        <f t="shared" si="6"/>
        <v>251.54</v>
      </c>
      <c r="I235" s="9">
        <f t="shared" si="7"/>
        <v>754.62</v>
      </c>
    </row>
    <row r="236" spans="1:9" ht="75" x14ac:dyDescent="0.25">
      <c r="A236" s="11" t="s">
        <v>628</v>
      </c>
      <c r="B236" s="5" t="s">
        <v>560</v>
      </c>
      <c r="C236" s="6" t="s">
        <v>629</v>
      </c>
      <c r="D236" s="5" t="s">
        <v>466</v>
      </c>
      <c r="E236" s="5" t="s">
        <v>12</v>
      </c>
      <c r="F236" s="7">
        <v>3</v>
      </c>
      <c r="G236" s="8">
        <v>741.17</v>
      </c>
      <c r="H236" s="8">
        <f t="shared" si="6"/>
        <v>741.17</v>
      </c>
      <c r="I236" s="9">
        <f t="shared" si="7"/>
        <v>2223.5100000000002</v>
      </c>
    </row>
    <row r="237" spans="1:9" ht="45" x14ac:dyDescent="0.25">
      <c r="A237" s="11" t="s">
        <v>630</v>
      </c>
      <c r="B237" s="5" t="s">
        <v>631</v>
      </c>
      <c r="C237" s="6" t="s">
        <v>632</v>
      </c>
      <c r="D237" s="5" t="s">
        <v>20</v>
      </c>
      <c r="E237" s="5" t="s">
        <v>90</v>
      </c>
      <c r="F237" s="7">
        <v>20</v>
      </c>
      <c r="G237" s="8">
        <v>66.05</v>
      </c>
      <c r="H237" s="8">
        <f t="shared" si="6"/>
        <v>66.05</v>
      </c>
      <c r="I237" s="9">
        <f t="shared" si="7"/>
        <v>1321</v>
      </c>
    </row>
    <row r="238" spans="1:9" ht="60" x14ac:dyDescent="0.25">
      <c r="A238" s="11" t="s">
        <v>633</v>
      </c>
      <c r="B238" s="5" t="s">
        <v>560</v>
      </c>
      <c r="C238" s="6" t="s">
        <v>634</v>
      </c>
      <c r="D238" s="5" t="s">
        <v>466</v>
      </c>
      <c r="E238" s="5" t="s">
        <v>90</v>
      </c>
      <c r="F238" s="7">
        <v>18</v>
      </c>
      <c r="G238" s="8">
        <v>107.41</v>
      </c>
      <c r="H238" s="8">
        <f t="shared" si="6"/>
        <v>107.41</v>
      </c>
      <c r="I238" s="9">
        <f t="shared" si="7"/>
        <v>1933.38</v>
      </c>
    </row>
    <row r="239" spans="1:9" ht="45" x14ac:dyDescent="0.25">
      <c r="A239" s="11" t="s">
        <v>635</v>
      </c>
      <c r="B239" s="5" t="s">
        <v>560</v>
      </c>
      <c r="C239" s="6" t="s">
        <v>636</v>
      </c>
      <c r="D239" s="5" t="s">
        <v>466</v>
      </c>
      <c r="E239" s="5" t="s">
        <v>90</v>
      </c>
      <c r="F239" s="7">
        <v>2.4</v>
      </c>
      <c r="G239" s="8">
        <v>119.1</v>
      </c>
      <c r="H239" s="8">
        <f t="shared" si="6"/>
        <v>119.1</v>
      </c>
      <c r="I239" s="9">
        <f t="shared" si="7"/>
        <v>285.83999999999997</v>
      </c>
    </row>
    <row r="240" spans="1:9" ht="75" x14ac:dyDescent="0.25">
      <c r="A240" s="11" t="s">
        <v>637</v>
      </c>
      <c r="B240" s="5" t="s">
        <v>638</v>
      </c>
      <c r="C240" s="6" t="s">
        <v>639</v>
      </c>
      <c r="D240" s="5" t="s">
        <v>20</v>
      </c>
      <c r="E240" s="5" t="s">
        <v>12</v>
      </c>
      <c r="F240" s="7">
        <v>32</v>
      </c>
      <c r="G240" s="8">
        <v>784.06</v>
      </c>
      <c r="H240" s="8">
        <f t="shared" si="6"/>
        <v>784.06</v>
      </c>
      <c r="I240" s="9">
        <f t="shared" si="7"/>
        <v>25089.919999999998</v>
      </c>
    </row>
    <row r="241" spans="1:9" x14ac:dyDescent="0.25">
      <c r="A241" s="21" t="s">
        <v>640</v>
      </c>
      <c r="B241" s="62" t="s">
        <v>641</v>
      </c>
      <c r="C241" s="62"/>
      <c r="D241" s="62"/>
      <c r="E241" s="62"/>
      <c r="F241" s="62"/>
      <c r="G241" s="62"/>
      <c r="H241" s="25"/>
      <c r="I241" s="26">
        <f>SUM(I242:I277)</f>
        <v>54344.66</v>
      </c>
    </row>
    <row r="242" spans="1:9" ht="45" x14ac:dyDescent="0.25">
      <c r="A242" s="11" t="s">
        <v>642</v>
      </c>
      <c r="B242" s="5" t="s">
        <v>643</v>
      </c>
      <c r="C242" s="6" t="s">
        <v>644</v>
      </c>
      <c r="D242" s="5" t="s">
        <v>466</v>
      </c>
      <c r="E242" s="5" t="s">
        <v>90</v>
      </c>
      <c r="F242" s="7">
        <v>195</v>
      </c>
      <c r="G242" s="8">
        <v>59.18</v>
      </c>
      <c r="H242" s="8">
        <f t="shared" si="6"/>
        <v>59.18</v>
      </c>
      <c r="I242" s="9">
        <f t="shared" si="7"/>
        <v>11540.1</v>
      </c>
    </row>
    <row r="243" spans="1:9" ht="45" x14ac:dyDescent="0.25">
      <c r="A243" s="11" t="s">
        <v>645</v>
      </c>
      <c r="B243" s="5" t="s">
        <v>646</v>
      </c>
      <c r="C243" s="6" t="s">
        <v>647</v>
      </c>
      <c r="D243" s="5" t="s">
        <v>466</v>
      </c>
      <c r="E243" s="5" t="s">
        <v>12</v>
      </c>
      <c r="F243" s="7">
        <v>5</v>
      </c>
      <c r="G243" s="8">
        <v>34.07</v>
      </c>
      <c r="H243" s="8">
        <f t="shared" si="6"/>
        <v>34.07</v>
      </c>
      <c r="I243" s="9">
        <f t="shared" si="7"/>
        <v>170.35</v>
      </c>
    </row>
    <row r="244" spans="1:9" ht="45" x14ac:dyDescent="0.25">
      <c r="A244" s="11" t="s">
        <v>648</v>
      </c>
      <c r="B244" s="5" t="s">
        <v>646</v>
      </c>
      <c r="C244" s="6" t="s">
        <v>649</v>
      </c>
      <c r="D244" s="5" t="s">
        <v>466</v>
      </c>
      <c r="E244" s="5" t="s">
        <v>12</v>
      </c>
      <c r="F244" s="7">
        <v>6</v>
      </c>
      <c r="G244" s="8">
        <v>34.07</v>
      </c>
      <c r="H244" s="8">
        <f t="shared" si="6"/>
        <v>34.07</v>
      </c>
      <c r="I244" s="9">
        <f t="shared" si="7"/>
        <v>204.42</v>
      </c>
    </row>
    <row r="245" spans="1:9" ht="45" x14ac:dyDescent="0.25">
      <c r="A245" s="11" t="s">
        <v>650</v>
      </c>
      <c r="B245" s="5" t="s">
        <v>646</v>
      </c>
      <c r="C245" s="6" t="s">
        <v>651</v>
      </c>
      <c r="D245" s="5" t="s">
        <v>466</v>
      </c>
      <c r="E245" s="5" t="s">
        <v>12</v>
      </c>
      <c r="F245" s="7">
        <v>12</v>
      </c>
      <c r="G245" s="8">
        <v>34.07</v>
      </c>
      <c r="H245" s="8">
        <f t="shared" si="6"/>
        <v>34.07</v>
      </c>
      <c r="I245" s="9">
        <f t="shared" si="7"/>
        <v>408.84</v>
      </c>
    </row>
    <row r="246" spans="1:9" ht="45" x14ac:dyDescent="0.25">
      <c r="A246" s="11" t="s">
        <v>652</v>
      </c>
      <c r="B246" s="5" t="s">
        <v>646</v>
      </c>
      <c r="C246" s="6" t="s">
        <v>653</v>
      </c>
      <c r="D246" s="5" t="s">
        <v>466</v>
      </c>
      <c r="E246" s="5" t="s">
        <v>12</v>
      </c>
      <c r="F246" s="7">
        <v>1</v>
      </c>
      <c r="G246" s="8">
        <v>34.07</v>
      </c>
      <c r="H246" s="8">
        <f t="shared" si="6"/>
        <v>34.07</v>
      </c>
      <c r="I246" s="9">
        <f t="shared" si="7"/>
        <v>34.07</v>
      </c>
    </row>
    <row r="247" spans="1:9" ht="45" x14ac:dyDescent="0.25">
      <c r="A247" s="11" t="s">
        <v>654</v>
      </c>
      <c r="B247" s="5" t="s">
        <v>646</v>
      </c>
      <c r="C247" s="6" t="s">
        <v>655</v>
      </c>
      <c r="D247" s="5" t="s">
        <v>466</v>
      </c>
      <c r="E247" s="5" t="s">
        <v>12</v>
      </c>
      <c r="F247" s="7">
        <v>1</v>
      </c>
      <c r="G247" s="8">
        <v>34.07</v>
      </c>
      <c r="H247" s="8">
        <f t="shared" si="6"/>
        <v>34.07</v>
      </c>
      <c r="I247" s="9">
        <f t="shared" si="7"/>
        <v>34.07</v>
      </c>
    </row>
    <row r="248" spans="1:9" ht="45" x14ac:dyDescent="0.25">
      <c r="A248" s="11" t="s">
        <v>656</v>
      </c>
      <c r="B248" s="5" t="s">
        <v>657</v>
      </c>
      <c r="C248" s="6" t="s">
        <v>658</v>
      </c>
      <c r="D248" s="5" t="s">
        <v>466</v>
      </c>
      <c r="E248" s="5" t="s">
        <v>12</v>
      </c>
      <c r="F248" s="7">
        <v>30</v>
      </c>
      <c r="G248" s="8">
        <v>14.99</v>
      </c>
      <c r="H248" s="8">
        <f t="shared" si="6"/>
        <v>14.99</v>
      </c>
      <c r="I248" s="9">
        <f t="shared" si="7"/>
        <v>449.7</v>
      </c>
    </row>
    <row r="249" spans="1:9" ht="45" x14ac:dyDescent="0.25">
      <c r="A249" s="11" t="s">
        <v>659</v>
      </c>
      <c r="B249" s="5" t="s">
        <v>660</v>
      </c>
      <c r="C249" s="6" t="s">
        <v>661</v>
      </c>
      <c r="D249" s="5" t="s">
        <v>466</v>
      </c>
      <c r="E249" s="5" t="s">
        <v>90</v>
      </c>
      <c r="F249" s="7">
        <v>26</v>
      </c>
      <c r="G249" s="8">
        <v>69.989999999999995</v>
      </c>
      <c r="H249" s="8">
        <f t="shared" si="6"/>
        <v>69.989999999999995</v>
      </c>
      <c r="I249" s="9">
        <f t="shared" si="7"/>
        <v>1819.74</v>
      </c>
    </row>
    <row r="250" spans="1:9" ht="45" x14ac:dyDescent="0.25">
      <c r="A250" s="11" t="s">
        <v>662</v>
      </c>
      <c r="B250" s="5" t="s">
        <v>663</v>
      </c>
      <c r="C250" s="6" t="s">
        <v>664</v>
      </c>
      <c r="D250" s="5" t="s">
        <v>466</v>
      </c>
      <c r="E250" s="5" t="s">
        <v>90</v>
      </c>
      <c r="F250" s="7">
        <v>25</v>
      </c>
      <c r="G250" s="8">
        <v>72.989999999999995</v>
      </c>
      <c r="H250" s="8">
        <f t="shared" si="6"/>
        <v>72.989999999999995</v>
      </c>
      <c r="I250" s="9">
        <f t="shared" si="7"/>
        <v>1824.75</v>
      </c>
    </row>
    <row r="251" spans="1:9" ht="45" x14ac:dyDescent="0.25">
      <c r="A251" s="11" t="s">
        <v>665</v>
      </c>
      <c r="B251" s="5" t="s">
        <v>666</v>
      </c>
      <c r="C251" s="6" t="s">
        <v>667</v>
      </c>
      <c r="D251" s="5" t="s">
        <v>466</v>
      </c>
      <c r="E251" s="5" t="s">
        <v>12</v>
      </c>
      <c r="F251" s="7">
        <v>1</v>
      </c>
      <c r="G251" s="8">
        <v>119.32</v>
      </c>
      <c r="H251" s="8">
        <f t="shared" si="6"/>
        <v>119.32</v>
      </c>
      <c r="I251" s="9">
        <f t="shared" si="7"/>
        <v>119.32</v>
      </c>
    </row>
    <row r="252" spans="1:9" ht="45" x14ac:dyDescent="0.25">
      <c r="A252" s="11" t="s">
        <v>668</v>
      </c>
      <c r="B252" s="5" t="s">
        <v>666</v>
      </c>
      <c r="C252" s="6" t="s">
        <v>669</v>
      </c>
      <c r="D252" s="5" t="s">
        <v>466</v>
      </c>
      <c r="E252" s="5" t="s">
        <v>12</v>
      </c>
      <c r="F252" s="7">
        <v>1</v>
      </c>
      <c r="G252" s="8">
        <v>119.32</v>
      </c>
      <c r="H252" s="8">
        <f t="shared" si="6"/>
        <v>119.32</v>
      </c>
      <c r="I252" s="9">
        <f t="shared" si="7"/>
        <v>119.32</v>
      </c>
    </row>
    <row r="253" spans="1:9" ht="45" x14ac:dyDescent="0.25">
      <c r="A253" s="11" t="s">
        <v>670</v>
      </c>
      <c r="B253" s="5" t="s">
        <v>671</v>
      </c>
      <c r="C253" s="6" t="s">
        <v>672</v>
      </c>
      <c r="D253" s="5" t="s">
        <v>466</v>
      </c>
      <c r="E253" s="5" t="s">
        <v>12</v>
      </c>
      <c r="F253" s="7">
        <v>1</v>
      </c>
      <c r="G253" s="8">
        <v>76.650000000000006</v>
      </c>
      <c r="H253" s="8">
        <f t="shared" si="6"/>
        <v>76.650000000000006</v>
      </c>
      <c r="I253" s="9">
        <f t="shared" si="7"/>
        <v>76.650000000000006</v>
      </c>
    </row>
    <row r="254" spans="1:9" ht="60" x14ac:dyDescent="0.25">
      <c r="A254" s="11" t="s">
        <v>673</v>
      </c>
      <c r="B254" s="5" t="s">
        <v>671</v>
      </c>
      <c r="C254" s="6" t="s">
        <v>674</v>
      </c>
      <c r="D254" s="5" t="s">
        <v>466</v>
      </c>
      <c r="E254" s="5" t="s">
        <v>12</v>
      </c>
      <c r="F254" s="7">
        <v>1</v>
      </c>
      <c r="G254" s="8">
        <v>76.650000000000006</v>
      </c>
      <c r="H254" s="8">
        <f t="shared" si="6"/>
        <v>76.650000000000006</v>
      </c>
      <c r="I254" s="9">
        <f t="shared" si="7"/>
        <v>76.650000000000006</v>
      </c>
    </row>
    <row r="255" spans="1:9" ht="45" x14ac:dyDescent="0.25">
      <c r="A255" s="11" t="s">
        <v>675</v>
      </c>
      <c r="B255" s="5" t="s">
        <v>676</v>
      </c>
      <c r="C255" s="6" t="s">
        <v>677</v>
      </c>
      <c r="D255" s="5" t="s">
        <v>466</v>
      </c>
      <c r="E255" s="5" t="s">
        <v>12</v>
      </c>
      <c r="F255" s="7">
        <v>4</v>
      </c>
      <c r="G255" s="8">
        <v>31.07</v>
      </c>
      <c r="H255" s="8">
        <f t="shared" si="6"/>
        <v>31.07</v>
      </c>
      <c r="I255" s="9">
        <f t="shared" si="7"/>
        <v>124.28</v>
      </c>
    </row>
    <row r="256" spans="1:9" ht="60" x14ac:dyDescent="0.25">
      <c r="A256" s="11" t="s">
        <v>678</v>
      </c>
      <c r="B256" s="5" t="s">
        <v>679</v>
      </c>
      <c r="C256" s="6" t="s">
        <v>680</v>
      </c>
      <c r="D256" s="5" t="s">
        <v>466</v>
      </c>
      <c r="E256" s="5" t="s">
        <v>12</v>
      </c>
      <c r="F256" s="7">
        <v>68</v>
      </c>
      <c r="G256" s="8">
        <v>16.71</v>
      </c>
      <c r="H256" s="8">
        <f t="shared" si="6"/>
        <v>16.71</v>
      </c>
      <c r="I256" s="9">
        <f t="shared" si="7"/>
        <v>1136.28</v>
      </c>
    </row>
    <row r="257" spans="1:9" ht="75" x14ac:dyDescent="0.25">
      <c r="A257" s="11" t="s">
        <v>681</v>
      </c>
      <c r="B257" s="5" t="s">
        <v>682</v>
      </c>
      <c r="C257" s="6" t="s">
        <v>683</v>
      </c>
      <c r="D257" s="5" t="s">
        <v>466</v>
      </c>
      <c r="E257" s="5" t="s">
        <v>12</v>
      </c>
      <c r="F257" s="7">
        <v>3</v>
      </c>
      <c r="G257" s="8">
        <v>26.36</v>
      </c>
      <c r="H257" s="8">
        <f t="shared" si="6"/>
        <v>26.36</v>
      </c>
      <c r="I257" s="9">
        <f t="shared" si="7"/>
        <v>79.08</v>
      </c>
    </row>
    <row r="258" spans="1:9" ht="75" x14ac:dyDescent="0.25">
      <c r="A258" s="11" t="s">
        <v>684</v>
      </c>
      <c r="B258" s="5" t="s">
        <v>685</v>
      </c>
      <c r="C258" s="6" t="s">
        <v>686</v>
      </c>
      <c r="D258" s="5" t="s">
        <v>466</v>
      </c>
      <c r="E258" s="5" t="s">
        <v>12</v>
      </c>
      <c r="F258" s="7">
        <v>3</v>
      </c>
      <c r="G258" s="8">
        <v>30.66</v>
      </c>
      <c r="H258" s="8">
        <f t="shared" si="6"/>
        <v>30.66</v>
      </c>
      <c r="I258" s="9">
        <f t="shared" si="7"/>
        <v>91.98</v>
      </c>
    </row>
    <row r="259" spans="1:9" ht="60" x14ac:dyDescent="0.25">
      <c r="A259" s="11" t="s">
        <v>687</v>
      </c>
      <c r="B259" s="5" t="s">
        <v>688</v>
      </c>
      <c r="C259" s="6" t="s">
        <v>689</v>
      </c>
      <c r="D259" s="5" t="s">
        <v>466</v>
      </c>
      <c r="E259" s="5" t="s">
        <v>90</v>
      </c>
      <c r="F259" s="7">
        <v>203</v>
      </c>
      <c r="G259" s="8">
        <v>60.38</v>
      </c>
      <c r="H259" s="8">
        <f t="shared" si="6"/>
        <v>60.38</v>
      </c>
      <c r="I259" s="9">
        <f t="shared" si="7"/>
        <v>12257.14</v>
      </c>
    </row>
    <row r="260" spans="1:9" ht="45" x14ac:dyDescent="0.25">
      <c r="A260" s="11" t="s">
        <v>690</v>
      </c>
      <c r="B260" s="5" t="s">
        <v>691</v>
      </c>
      <c r="C260" s="6" t="s">
        <v>692</v>
      </c>
      <c r="D260" s="5" t="s">
        <v>20</v>
      </c>
      <c r="E260" s="5" t="s">
        <v>90</v>
      </c>
      <c r="F260" s="7">
        <v>65</v>
      </c>
      <c r="G260" s="8">
        <v>24.64</v>
      </c>
      <c r="H260" s="8">
        <f t="shared" si="6"/>
        <v>24.64</v>
      </c>
      <c r="I260" s="9">
        <f t="shared" si="7"/>
        <v>1601.6</v>
      </c>
    </row>
    <row r="261" spans="1:9" ht="60" x14ac:dyDescent="0.25">
      <c r="A261" s="11" t="s">
        <v>693</v>
      </c>
      <c r="B261" s="5" t="s">
        <v>694</v>
      </c>
      <c r="C261" s="6" t="s">
        <v>695</v>
      </c>
      <c r="D261" s="5" t="s">
        <v>466</v>
      </c>
      <c r="E261" s="5" t="s">
        <v>90</v>
      </c>
      <c r="F261" s="7">
        <v>11</v>
      </c>
      <c r="G261" s="8">
        <v>80.650000000000006</v>
      </c>
      <c r="H261" s="8">
        <f t="shared" si="6"/>
        <v>80.650000000000006</v>
      </c>
      <c r="I261" s="9">
        <f t="shared" si="7"/>
        <v>887.15</v>
      </c>
    </row>
    <row r="262" spans="1:9" ht="60" x14ac:dyDescent="0.25">
      <c r="A262" s="11" t="s">
        <v>696</v>
      </c>
      <c r="B262" s="5" t="s">
        <v>697</v>
      </c>
      <c r="C262" s="6" t="s">
        <v>698</v>
      </c>
      <c r="D262" s="5" t="s">
        <v>466</v>
      </c>
      <c r="E262" s="5" t="s">
        <v>90</v>
      </c>
      <c r="F262" s="7">
        <v>7</v>
      </c>
      <c r="G262" s="8">
        <v>121.34</v>
      </c>
      <c r="H262" s="8">
        <f t="shared" si="6"/>
        <v>121.34</v>
      </c>
      <c r="I262" s="9">
        <f t="shared" si="7"/>
        <v>849.38</v>
      </c>
    </row>
    <row r="263" spans="1:9" ht="60" x14ac:dyDescent="0.25">
      <c r="A263" s="11" t="s">
        <v>699</v>
      </c>
      <c r="B263" s="5" t="s">
        <v>700</v>
      </c>
      <c r="C263" s="6" t="s">
        <v>701</v>
      </c>
      <c r="D263" s="5" t="s">
        <v>466</v>
      </c>
      <c r="E263" s="5" t="s">
        <v>90</v>
      </c>
      <c r="F263" s="7">
        <v>49</v>
      </c>
      <c r="G263" s="8">
        <v>204.63</v>
      </c>
      <c r="H263" s="8">
        <f t="shared" si="6"/>
        <v>204.63</v>
      </c>
      <c r="I263" s="9">
        <f t="shared" si="7"/>
        <v>10026.870000000001</v>
      </c>
    </row>
    <row r="264" spans="1:9" ht="45" x14ac:dyDescent="0.25">
      <c r="A264" s="11" t="s">
        <v>702</v>
      </c>
      <c r="B264" s="5" t="s">
        <v>703</v>
      </c>
      <c r="C264" s="6" t="s">
        <v>704</v>
      </c>
      <c r="D264" s="5" t="s">
        <v>20</v>
      </c>
      <c r="E264" s="5" t="s">
        <v>12</v>
      </c>
      <c r="F264" s="7">
        <v>3</v>
      </c>
      <c r="G264" s="8">
        <v>48.78</v>
      </c>
      <c r="H264" s="8">
        <f t="shared" si="6"/>
        <v>48.78</v>
      </c>
      <c r="I264" s="9">
        <f t="shared" si="7"/>
        <v>146.34</v>
      </c>
    </row>
    <row r="265" spans="1:9" ht="45" x14ac:dyDescent="0.25">
      <c r="A265" s="11" t="s">
        <v>705</v>
      </c>
      <c r="B265" s="5" t="s">
        <v>706</v>
      </c>
      <c r="C265" s="6" t="s">
        <v>707</v>
      </c>
      <c r="D265" s="5" t="s">
        <v>20</v>
      </c>
      <c r="E265" s="5" t="s">
        <v>12</v>
      </c>
      <c r="F265" s="7">
        <v>62</v>
      </c>
      <c r="G265" s="8">
        <v>21.18</v>
      </c>
      <c r="H265" s="8">
        <f t="shared" si="6"/>
        <v>21.18</v>
      </c>
      <c r="I265" s="9">
        <f t="shared" si="7"/>
        <v>1313.16</v>
      </c>
    </row>
    <row r="266" spans="1:9" ht="45" x14ac:dyDescent="0.25">
      <c r="A266" s="11" t="s">
        <v>708</v>
      </c>
      <c r="B266" s="5" t="s">
        <v>709</v>
      </c>
      <c r="C266" s="6" t="s">
        <v>710</v>
      </c>
      <c r="D266" s="5" t="s">
        <v>20</v>
      </c>
      <c r="E266" s="5" t="s">
        <v>12</v>
      </c>
      <c r="F266" s="7">
        <v>4</v>
      </c>
      <c r="G266" s="8">
        <v>53.79</v>
      </c>
      <c r="H266" s="8">
        <f t="shared" ref="H266:H329" si="8">ROUND(G266*(1-$G$4),2)</f>
        <v>53.79</v>
      </c>
      <c r="I266" s="9">
        <f t="shared" ref="I266:I329" si="9">ROUND(H266*F266,2)</f>
        <v>215.16</v>
      </c>
    </row>
    <row r="267" spans="1:9" ht="45" x14ac:dyDescent="0.25">
      <c r="A267" s="11" t="s">
        <v>711</v>
      </c>
      <c r="B267" s="5" t="s">
        <v>712</v>
      </c>
      <c r="C267" s="6" t="s">
        <v>713</v>
      </c>
      <c r="D267" s="5" t="s">
        <v>20</v>
      </c>
      <c r="E267" s="5" t="s">
        <v>12</v>
      </c>
      <c r="F267" s="7">
        <v>3</v>
      </c>
      <c r="G267" s="8">
        <v>71.62</v>
      </c>
      <c r="H267" s="8">
        <f t="shared" si="8"/>
        <v>71.62</v>
      </c>
      <c r="I267" s="9">
        <f t="shared" si="9"/>
        <v>214.86</v>
      </c>
    </row>
    <row r="268" spans="1:9" ht="45" x14ac:dyDescent="0.25">
      <c r="A268" s="11" t="s">
        <v>714</v>
      </c>
      <c r="B268" s="5" t="s">
        <v>715</v>
      </c>
      <c r="C268" s="6" t="s">
        <v>716</v>
      </c>
      <c r="D268" s="5" t="s">
        <v>466</v>
      </c>
      <c r="E268" s="5" t="s">
        <v>12</v>
      </c>
      <c r="F268" s="7">
        <v>6</v>
      </c>
      <c r="G268" s="8">
        <v>179.96</v>
      </c>
      <c r="H268" s="8">
        <f t="shared" si="8"/>
        <v>179.96</v>
      </c>
      <c r="I268" s="9">
        <f t="shared" si="9"/>
        <v>1079.76</v>
      </c>
    </row>
    <row r="269" spans="1:9" ht="45" x14ac:dyDescent="0.25">
      <c r="A269" s="11" t="s">
        <v>717</v>
      </c>
      <c r="B269" s="5" t="s">
        <v>718</v>
      </c>
      <c r="C269" s="6" t="s">
        <v>719</v>
      </c>
      <c r="D269" s="5" t="s">
        <v>466</v>
      </c>
      <c r="E269" s="5" t="s">
        <v>90</v>
      </c>
      <c r="F269" s="7">
        <v>50</v>
      </c>
      <c r="G269" s="8">
        <v>29.48</v>
      </c>
      <c r="H269" s="8">
        <f t="shared" si="8"/>
        <v>29.48</v>
      </c>
      <c r="I269" s="9">
        <f t="shared" si="9"/>
        <v>1474</v>
      </c>
    </row>
    <row r="270" spans="1:9" ht="60" x14ac:dyDescent="0.25">
      <c r="A270" s="11" t="s">
        <v>720</v>
      </c>
      <c r="B270" s="5" t="s">
        <v>721</v>
      </c>
      <c r="C270" s="6" t="s">
        <v>722</v>
      </c>
      <c r="D270" s="5" t="s">
        <v>466</v>
      </c>
      <c r="E270" s="5" t="s">
        <v>12</v>
      </c>
      <c r="F270" s="7">
        <v>10</v>
      </c>
      <c r="G270" s="8">
        <v>48.08</v>
      </c>
      <c r="H270" s="8">
        <f t="shared" si="8"/>
        <v>48.08</v>
      </c>
      <c r="I270" s="9">
        <f t="shared" si="9"/>
        <v>480.8</v>
      </c>
    </row>
    <row r="271" spans="1:9" ht="60" x14ac:dyDescent="0.25">
      <c r="A271" s="11" t="s">
        <v>723</v>
      </c>
      <c r="B271" s="5" t="s">
        <v>724</v>
      </c>
      <c r="C271" s="6" t="s">
        <v>725</v>
      </c>
      <c r="D271" s="5" t="s">
        <v>466</v>
      </c>
      <c r="E271" s="5" t="s">
        <v>12</v>
      </c>
      <c r="F271" s="7">
        <v>1</v>
      </c>
      <c r="G271" s="8">
        <v>84.4</v>
      </c>
      <c r="H271" s="8">
        <f t="shared" si="8"/>
        <v>84.4</v>
      </c>
      <c r="I271" s="9">
        <f t="shared" si="9"/>
        <v>84.4</v>
      </c>
    </row>
    <row r="272" spans="1:9" ht="75" x14ac:dyDescent="0.25">
      <c r="A272" s="11" t="s">
        <v>726</v>
      </c>
      <c r="B272" s="5" t="s">
        <v>727</v>
      </c>
      <c r="C272" s="6" t="s">
        <v>728</v>
      </c>
      <c r="D272" s="5" t="s">
        <v>466</v>
      </c>
      <c r="E272" s="5" t="s">
        <v>12</v>
      </c>
      <c r="F272" s="7">
        <v>9</v>
      </c>
      <c r="G272" s="8">
        <v>180.86</v>
      </c>
      <c r="H272" s="8">
        <f t="shared" si="8"/>
        <v>180.86</v>
      </c>
      <c r="I272" s="9">
        <f t="shared" si="9"/>
        <v>1627.74</v>
      </c>
    </row>
    <row r="273" spans="1:9" ht="30" x14ac:dyDescent="0.25">
      <c r="A273" s="11" t="s">
        <v>729</v>
      </c>
      <c r="B273" s="5" t="s">
        <v>730</v>
      </c>
      <c r="C273" s="6" t="s">
        <v>731</v>
      </c>
      <c r="D273" s="5" t="s">
        <v>20</v>
      </c>
      <c r="E273" s="5" t="s">
        <v>12</v>
      </c>
      <c r="F273" s="7">
        <v>70</v>
      </c>
      <c r="G273" s="8">
        <v>24.23</v>
      </c>
      <c r="H273" s="8">
        <f t="shared" si="8"/>
        <v>24.23</v>
      </c>
      <c r="I273" s="9">
        <f t="shared" si="9"/>
        <v>1696.1</v>
      </c>
    </row>
    <row r="274" spans="1:9" ht="30" x14ac:dyDescent="0.25">
      <c r="A274" s="11" t="s">
        <v>732</v>
      </c>
      <c r="B274" s="5" t="s">
        <v>733</v>
      </c>
      <c r="C274" s="6" t="s">
        <v>734</v>
      </c>
      <c r="D274" s="5" t="s">
        <v>20</v>
      </c>
      <c r="E274" s="5" t="s">
        <v>12</v>
      </c>
      <c r="F274" s="7">
        <v>3</v>
      </c>
      <c r="G274" s="8">
        <v>28.85</v>
      </c>
      <c r="H274" s="8">
        <f t="shared" si="8"/>
        <v>28.85</v>
      </c>
      <c r="I274" s="9">
        <f t="shared" si="9"/>
        <v>86.55</v>
      </c>
    </row>
    <row r="275" spans="1:9" ht="45" x14ac:dyDescent="0.25">
      <c r="A275" s="11" t="s">
        <v>735</v>
      </c>
      <c r="B275" s="5" t="s">
        <v>736</v>
      </c>
      <c r="C275" s="6" t="s">
        <v>737</v>
      </c>
      <c r="D275" s="5" t="s">
        <v>466</v>
      </c>
      <c r="E275" s="5" t="s">
        <v>12</v>
      </c>
      <c r="F275" s="7">
        <v>65</v>
      </c>
      <c r="G275" s="8">
        <v>26.85</v>
      </c>
      <c r="H275" s="8">
        <f t="shared" si="8"/>
        <v>26.85</v>
      </c>
      <c r="I275" s="9">
        <f t="shared" si="9"/>
        <v>1745.25</v>
      </c>
    </row>
    <row r="276" spans="1:9" ht="45" x14ac:dyDescent="0.25">
      <c r="A276" s="11" t="s">
        <v>738</v>
      </c>
      <c r="B276" s="5" t="s">
        <v>739</v>
      </c>
      <c r="C276" s="6" t="s">
        <v>740</v>
      </c>
      <c r="D276" s="5" t="s">
        <v>20</v>
      </c>
      <c r="E276" s="5" t="s">
        <v>86</v>
      </c>
      <c r="F276" s="7">
        <v>5</v>
      </c>
      <c r="G276" s="8">
        <v>15.05</v>
      </c>
      <c r="H276" s="8">
        <f t="shared" si="8"/>
        <v>15.05</v>
      </c>
      <c r="I276" s="9">
        <f t="shared" si="9"/>
        <v>75.25</v>
      </c>
    </row>
    <row r="277" spans="1:9" ht="60" x14ac:dyDescent="0.25">
      <c r="A277" s="11" t="s">
        <v>741</v>
      </c>
      <c r="B277" s="5" t="s">
        <v>742</v>
      </c>
      <c r="C277" s="6" t="s">
        <v>743</v>
      </c>
      <c r="D277" s="5" t="s">
        <v>20</v>
      </c>
      <c r="E277" s="5" t="s">
        <v>90</v>
      </c>
      <c r="F277" s="7">
        <v>5</v>
      </c>
      <c r="G277" s="8">
        <v>34.71</v>
      </c>
      <c r="H277" s="8">
        <f t="shared" si="8"/>
        <v>34.71</v>
      </c>
      <c r="I277" s="9">
        <f t="shared" si="9"/>
        <v>173.55</v>
      </c>
    </row>
    <row r="278" spans="1:9" x14ac:dyDescent="0.25">
      <c r="A278" s="21" t="s">
        <v>744</v>
      </c>
      <c r="B278" s="62" t="s">
        <v>745</v>
      </c>
      <c r="C278" s="62"/>
      <c r="D278" s="62"/>
      <c r="E278" s="62"/>
      <c r="F278" s="62"/>
      <c r="G278" s="62"/>
      <c r="H278" s="25"/>
      <c r="I278" s="26">
        <f>SUM(I279:I285)</f>
        <v>3863.89</v>
      </c>
    </row>
    <row r="279" spans="1:9" ht="30" x14ac:dyDescent="0.25">
      <c r="A279" s="11" t="s">
        <v>746</v>
      </c>
      <c r="B279" s="5" t="s">
        <v>747</v>
      </c>
      <c r="C279" s="6" t="s">
        <v>748</v>
      </c>
      <c r="D279" s="5" t="s">
        <v>20</v>
      </c>
      <c r="E279" s="5" t="s">
        <v>86</v>
      </c>
      <c r="F279" s="7">
        <v>100</v>
      </c>
      <c r="G279" s="8">
        <v>10.8</v>
      </c>
      <c r="H279" s="8">
        <f t="shared" si="8"/>
        <v>10.8</v>
      </c>
      <c r="I279" s="9">
        <f t="shared" si="9"/>
        <v>1080</v>
      </c>
    </row>
    <row r="280" spans="1:9" ht="30" x14ac:dyDescent="0.25">
      <c r="A280" s="11" t="s">
        <v>749</v>
      </c>
      <c r="B280" s="5" t="s">
        <v>750</v>
      </c>
      <c r="C280" s="6" t="s">
        <v>751</v>
      </c>
      <c r="D280" s="5" t="s">
        <v>20</v>
      </c>
      <c r="E280" s="5" t="s">
        <v>86</v>
      </c>
      <c r="F280" s="7">
        <v>14</v>
      </c>
      <c r="G280" s="8">
        <v>12</v>
      </c>
      <c r="H280" s="8">
        <f t="shared" si="8"/>
        <v>12</v>
      </c>
      <c r="I280" s="9">
        <f t="shared" si="9"/>
        <v>168</v>
      </c>
    </row>
    <row r="281" spans="1:9" ht="30" x14ac:dyDescent="0.25">
      <c r="A281" s="11" t="s">
        <v>752</v>
      </c>
      <c r="B281" s="5" t="s">
        <v>753</v>
      </c>
      <c r="C281" s="6" t="s">
        <v>754</v>
      </c>
      <c r="D281" s="5" t="s">
        <v>20</v>
      </c>
      <c r="E281" s="5" t="s">
        <v>86</v>
      </c>
      <c r="F281" s="7">
        <v>100</v>
      </c>
      <c r="G281" s="8">
        <v>20.63</v>
      </c>
      <c r="H281" s="8">
        <f t="shared" si="8"/>
        <v>20.63</v>
      </c>
      <c r="I281" s="9">
        <f t="shared" si="9"/>
        <v>2063</v>
      </c>
    </row>
    <row r="282" spans="1:9" ht="30" x14ac:dyDescent="0.25">
      <c r="A282" s="11" t="s">
        <v>755</v>
      </c>
      <c r="B282" s="5" t="s">
        <v>756</v>
      </c>
      <c r="C282" s="6" t="s">
        <v>757</v>
      </c>
      <c r="D282" s="5" t="s">
        <v>20</v>
      </c>
      <c r="E282" s="5" t="s">
        <v>86</v>
      </c>
      <c r="F282" s="7">
        <v>14</v>
      </c>
      <c r="G282" s="8">
        <v>30.99</v>
      </c>
      <c r="H282" s="8">
        <f t="shared" si="8"/>
        <v>30.99</v>
      </c>
      <c r="I282" s="9">
        <f t="shared" si="9"/>
        <v>433.86</v>
      </c>
    </row>
    <row r="283" spans="1:9" ht="30" x14ac:dyDescent="0.25">
      <c r="A283" s="11" t="s">
        <v>758</v>
      </c>
      <c r="B283" s="5" t="s">
        <v>759</v>
      </c>
      <c r="C283" s="6" t="s">
        <v>760</v>
      </c>
      <c r="D283" s="5" t="s">
        <v>20</v>
      </c>
      <c r="E283" s="5" t="s">
        <v>12</v>
      </c>
      <c r="F283" s="7">
        <v>2</v>
      </c>
      <c r="G283" s="8">
        <v>6.9</v>
      </c>
      <c r="H283" s="8">
        <f t="shared" si="8"/>
        <v>6.9</v>
      </c>
      <c r="I283" s="9">
        <f t="shared" si="9"/>
        <v>13.8</v>
      </c>
    </row>
    <row r="284" spans="1:9" ht="45" x14ac:dyDescent="0.25">
      <c r="A284" s="11" t="s">
        <v>761</v>
      </c>
      <c r="B284" s="5" t="s">
        <v>762</v>
      </c>
      <c r="C284" s="6" t="s">
        <v>763</v>
      </c>
      <c r="D284" s="5" t="s">
        <v>20</v>
      </c>
      <c r="E284" s="5" t="s">
        <v>12</v>
      </c>
      <c r="F284" s="7">
        <v>6</v>
      </c>
      <c r="G284" s="8">
        <v>13.81</v>
      </c>
      <c r="H284" s="8">
        <f t="shared" si="8"/>
        <v>13.81</v>
      </c>
      <c r="I284" s="9">
        <f t="shared" si="9"/>
        <v>82.86</v>
      </c>
    </row>
    <row r="285" spans="1:9" ht="30" x14ac:dyDescent="0.25">
      <c r="A285" s="11" t="s">
        <v>764</v>
      </c>
      <c r="B285" s="5" t="s">
        <v>765</v>
      </c>
      <c r="C285" s="6" t="s">
        <v>766</v>
      </c>
      <c r="D285" s="5" t="s">
        <v>20</v>
      </c>
      <c r="E285" s="5" t="s">
        <v>12</v>
      </c>
      <c r="F285" s="7">
        <v>1</v>
      </c>
      <c r="G285" s="8">
        <v>22.37</v>
      </c>
      <c r="H285" s="8">
        <f t="shared" si="8"/>
        <v>22.37</v>
      </c>
      <c r="I285" s="9">
        <f t="shared" si="9"/>
        <v>22.37</v>
      </c>
    </row>
    <row r="286" spans="1:9" x14ac:dyDescent="0.25">
      <c r="A286" s="21" t="s">
        <v>767</v>
      </c>
      <c r="B286" s="62" t="s">
        <v>768</v>
      </c>
      <c r="C286" s="62"/>
      <c r="D286" s="62"/>
      <c r="E286" s="62"/>
      <c r="F286" s="62"/>
      <c r="G286" s="62"/>
      <c r="H286" s="25"/>
      <c r="I286" s="26">
        <f>SUM(I287:I297)</f>
        <v>2833.38</v>
      </c>
    </row>
    <row r="287" spans="1:9" ht="60" x14ac:dyDescent="0.25">
      <c r="A287" s="11" t="s">
        <v>769</v>
      </c>
      <c r="B287" s="5" t="s">
        <v>474</v>
      </c>
      <c r="C287" s="6" t="s">
        <v>770</v>
      </c>
      <c r="D287" s="5" t="s">
        <v>20</v>
      </c>
      <c r="E287" s="5" t="s">
        <v>12</v>
      </c>
      <c r="F287" s="7">
        <v>2</v>
      </c>
      <c r="G287" s="8">
        <v>74.319999999999993</v>
      </c>
      <c r="H287" s="8">
        <f t="shared" si="8"/>
        <v>74.319999999999993</v>
      </c>
      <c r="I287" s="9">
        <f t="shared" si="9"/>
        <v>148.63999999999999</v>
      </c>
    </row>
    <row r="288" spans="1:9" ht="75" x14ac:dyDescent="0.25">
      <c r="A288" s="11" t="s">
        <v>771</v>
      </c>
      <c r="B288" s="5" t="s">
        <v>772</v>
      </c>
      <c r="C288" s="6" t="s">
        <v>773</v>
      </c>
      <c r="D288" s="5" t="s">
        <v>20</v>
      </c>
      <c r="E288" s="5" t="s">
        <v>12</v>
      </c>
      <c r="F288" s="7">
        <v>2</v>
      </c>
      <c r="G288" s="8">
        <v>109.53</v>
      </c>
      <c r="H288" s="8">
        <f t="shared" si="8"/>
        <v>109.53</v>
      </c>
      <c r="I288" s="9">
        <f t="shared" si="9"/>
        <v>219.06</v>
      </c>
    </row>
    <row r="289" spans="1:9" ht="60" x14ac:dyDescent="0.25">
      <c r="A289" s="11" t="s">
        <v>774</v>
      </c>
      <c r="B289" s="5" t="s">
        <v>498</v>
      </c>
      <c r="C289" s="6" t="s">
        <v>775</v>
      </c>
      <c r="D289" s="5" t="s">
        <v>20</v>
      </c>
      <c r="E289" s="5" t="s">
        <v>12</v>
      </c>
      <c r="F289" s="7">
        <v>2</v>
      </c>
      <c r="G289" s="8">
        <v>137.52000000000001</v>
      </c>
      <c r="H289" s="8">
        <f t="shared" si="8"/>
        <v>137.52000000000001</v>
      </c>
      <c r="I289" s="9">
        <f t="shared" si="9"/>
        <v>275.04000000000002</v>
      </c>
    </row>
    <row r="290" spans="1:9" ht="45" x14ac:dyDescent="0.25">
      <c r="A290" s="11" t="s">
        <v>776</v>
      </c>
      <c r="B290" s="5" t="s">
        <v>429</v>
      </c>
      <c r="C290" s="6" t="s">
        <v>430</v>
      </c>
      <c r="D290" s="5" t="s">
        <v>20</v>
      </c>
      <c r="E290" s="5" t="s">
        <v>86</v>
      </c>
      <c r="F290" s="7">
        <v>65</v>
      </c>
      <c r="G290" s="8">
        <v>5.49</v>
      </c>
      <c r="H290" s="8">
        <f t="shared" si="8"/>
        <v>5.49</v>
      </c>
      <c r="I290" s="9">
        <f t="shared" si="9"/>
        <v>356.85</v>
      </c>
    </row>
    <row r="291" spans="1:9" ht="45" x14ac:dyDescent="0.25">
      <c r="A291" s="11" t="s">
        <v>777</v>
      </c>
      <c r="B291" s="5" t="s">
        <v>429</v>
      </c>
      <c r="C291" s="6" t="s">
        <v>432</v>
      </c>
      <c r="D291" s="5" t="s">
        <v>20</v>
      </c>
      <c r="E291" s="5" t="s">
        <v>86</v>
      </c>
      <c r="F291" s="7">
        <v>57</v>
      </c>
      <c r="G291" s="8">
        <v>5.49</v>
      </c>
      <c r="H291" s="8">
        <f t="shared" si="8"/>
        <v>5.49</v>
      </c>
      <c r="I291" s="9">
        <f t="shared" si="9"/>
        <v>312.93</v>
      </c>
    </row>
    <row r="292" spans="1:9" ht="45" x14ac:dyDescent="0.25">
      <c r="A292" s="11" t="s">
        <v>778</v>
      </c>
      <c r="B292" s="5" t="s">
        <v>429</v>
      </c>
      <c r="C292" s="6" t="s">
        <v>434</v>
      </c>
      <c r="D292" s="5" t="s">
        <v>20</v>
      </c>
      <c r="E292" s="5" t="s">
        <v>86</v>
      </c>
      <c r="F292" s="7">
        <v>57</v>
      </c>
      <c r="G292" s="8">
        <v>5.49</v>
      </c>
      <c r="H292" s="8">
        <f t="shared" si="8"/>
        <v>5.49</v>
      </c>
      <c r="I292" s="9">
        <f t="shared" si="9"/>
        <v>312.93</v>
      </c>
    </row>
    <row r="293" spans="1:9" ht="60" x14ac:dyDescent="0.25">
      <c r="A293" s="11" t="s">
        <v>779</v>
      </c>
      <c r="B293" s="5" t="s">
        <v>429</v>
      </c>
      <c r="C293" s="6" t="s">
        <v>436</v>
      </c>
      <c r="D293" s="5" t="s">
        <v>20</v>
      </c>
      <c r="E293" s="5" t="s">
        <v>86</v>
      </c>
      <c r="F293" s="7">
        <v>19</v>
      </c>
      <c r="G293" s="8">
        <v>5.49</v>
      </c>
      <c r="H293" s="8">
        <f t="shared" si="8"/>
        <v>5.49</v>
      </c>
      <c r="I293" s="9">
        <f t="shared" si="9"/>
        <v>104.31</v>
      </c>
    </row>
    <row r="294" spans="1:9" ht="45" x14ac:dyDescent="0.25">
      <c r="A294" s="11" t="s">
        <v>780</v>
      </c>
      <c r="B294" s="5" t="s">
        <v>691</v>
      </c>
      <c r="C294" s="6" t="s">
        <v>781</v>
      </c>
      <c r="D294" s="5" t="s">
        <v>20</v>
      </c>
      <c r="E294" s="5" t="s">
        <v>90</v>
      </c>
      <c r="F294" s="7">
        <v>5</v>
      </c>
      <c r="G294" s="8">
        <v>24.64</v>
      </c>
      <c r="H294" s="8">
        <f t="shared" si="8"/>
        <v>24.64</v>
      </c>
      <c r="I294" s="9">
        <f t="shared" si="9"/>
        <v>123.2</v>
      </c>
    </row>
    <row r="295" spans="1:9" ht="45" x14ac:dyDescent="0.25">
      <c r="A295" s="11" t="s">
        <v>782</v>
      </c>
      <c r="B295" s="5" t="s">
        <v>706</v>
      </c>
      <c r="C295" s="6" t="s">
        <v>783</v>
      </c>
      <c r="D295" s="5" t="s">
        <v>20</v>
      </c>
      <c r="E295" s="5" t="s">
        <v>12</v>
      </c>
      <c r="F295" s="7">
        <v>3</v>
      </c>
      <c r="G295" s="8">
        <v>21.18</v>
      </c>
      <c r="H295" s="8">
        <f t="shared" si="8"/>
        <v>21.18</v>
      </c>
      <c r="I295" s="9">
        <f t="shared" si="9"/>
        <v>63.54</v>
      </c>
    </row>
    <row r="296" spans="1:9" ht="60" x14ac:dyDescent="0.25">
      <c r="A296" s="11" t="s">
        <v>784</v>
      </c>
      <c r="B296" s="5" t="s">
        <v>688</v>
      </c>
      <c r="C296" s="6" t="s">
        <v>785</v>
      </c>
      <c r="D296" s="5" t="s">
        <v>466</v>
      </c>
      <c r="E296" s="5" t="s">
        <v>90</v>
      </c>
      <c r="F296" s="7">
        <v>12</v>
      </c>
      <c r="G296" s="8">
        <v>60.38</v>
      </c>
      <c r="H296" s="8">
        <f t="shared" si="8"/>
        <v>60.38</v>
      </c>
      <c r="I296" s="9">
        <f t="shared" si="9"/>
        <v>724.56</v>
      </c>
    </row>
    <row r="297" spans="1:9" ht="75" x14ac:dyDescent="0.25">
      <c r="A297" s="11" t="s">
        <v>786</v>
      </c>
      <c r="B297" s="5" t="s">
        <v>721</v>
      </c>
      <c r="C297" s="6" t="s">
        <v>787</v>
      </c>
      <c r="D297" s="5" t="s">
        <v>466</v>
      </c>
      <c r="E297" s="5" t="s">
        <v>12</v>
      </c>
      <c r="F297" s="7">
        <v>4</v>
      </c>
      <c r="G297" s="8">
        <v>48.08</v>
      </c>
      <c r="H297" s="8">
        <f t="shared" si="8"/>
        <v>48.08</v>
      </c>
      <c r="I297" s="9">
        <f t="shared" si="9"/>
        <v>192.32</v>
      </c>
    </row>
    <row r="298" spans="1:9" x14ac:dyDescent="0.25">
      <c r="A298" s="22" t="s">
        <v>788</v>
      </c>
      <c r="B298" s="61" t="s">
        <v>789</v>
      </c>
      <c r="C298" s="61"/>
      <c r="D298" s="61"/>
      <c r="E298" s="61"/>
      <c r="F298" s="61"/>
      <c r="G298" s="61"/>
      <c r="H298" s="23"/>
      <c r="I298" s="24">
        <f>I299+I304+I309+I315+I349+I365</f>
        <v>96618.61</v>
      </c>
    </row>
    <row r="299" spans="1:9" x14ac:dyDescent="0.25">
      <c r="A299" s="21" t="s">
        <v>790</v>
      </c>
      <c r="B299" s="62" t="s">
        <v>791</v>
      </c>
      <c r="C299" s="62"/>
      <c r="D299" s="62"/>
      <c r="E299" s="62"/>
      <c r="F299" s="62"/>
      <c r="G299" s="62"/>
      <c r="H299" s="25"/>
      <c r="I299" s="26">
        <f>SUM(I300:I303)</f>
        <v>43613</v>
      </c>
    </row>
    <row r="300" spans="1:9" ht="45" x14ac:dyDescent="0.25">
      <c r="A300" s="11" t="s">
        <v>792</v>
      </c>
      <c r="B300" s="5" t="s">
        <v>793</v>
      </c>
      <c r="C300" s="6" t="s">
        <v>794</v>
      </c>
      <c r="D300" s="5" t="s">
        <v>20</v>
      </c>
      <c r="E300" s="5" t="s">
        <v>86</v>
      </c>
      <c r="F300" s="7">
        <v>4525</v>
      </c>
      <c r="G300" s="8">
        <v>8.92</v>
      </c>
      <c r="H300" s="8">
        <f t="shared" si="8"/>
        <v>8.92</v>
      </c>
      <c r="I300" s="9">
        <f t="shared" si="9"/>
        <v>40363</v>
      </c>
    </row>
    <row r="301" spans="1:9" ht="30" x14ac:dyDescent="0.25">
      <c r="A301" s="11" t="s">
        <v>795</v>
      </c>
      <c r="B301" s="5" t="s">
        <v>796</v>
      </c>
      <c r="C301" s="6" t="s">
        <v>797</v>
      </c>
      <c r="D301" s="5" t="s">
        <v>20</v>
      </c>
      <c r="E301" s="5" t="s">
        <v>12</v>
      </c>
      <c r="F301" s="7">
        <v>60</v>
      </c>
      <c r="G301" s="8">
        <v>26</v>
      </c>
      <c r="H301" s="8">
        <f t="shared" si="8"/>
        <v>26</v>
      </c>
      <c r="I301" s="9">
        <f t="shared" si="9"/>
        <v>1560</v>
      </c>
    </row>
    <row r="302" spans="1:9" ht="45" x14ac:dyDescent="0.25">
      <c r="A302" s="11" t="s">
        <v>798</v>
      </c>
      <c r="B302" s="5" t="s">
        <v>796</v>
      </c>
      <c r="C302" s="6" t="s">
        <v>799</v>
      </c>
      <c r="D302" s="5" t="s">
        <v>20</v>
      </c>
      <c r="E302" s="5" t="s">
        <v>12</v>
      </c>
      <c r="F302" s="7">
        <v>60</v>
      </c>
      <c r="G302" s="8">
        <v>26</v>
      </c>
      <c r="H302" s="8">
        <f t="shared" si="8"/>
        <v>26</v>
      </c>
      <c r="I302" s="9">
        <f t="shared" si="9"/>
        <v>1560</v>
      </c>
    </row>
    <row r="303" spans="1:9" ht="45" x14ac:dyDescent="0.25">
      <c r="A303" s="11" t="s">
        <v>800</v>
      </c>
      <c r="B303" s="5" t="s">
        <v>796</v>
      </c>
      <c r="C303" s="6" t="s">
        <v>801</v>
      </c>
      <c r="D303" s="5" t="s">
        <v>20</v>
      </c>
      <c r="E303" s="5" t="s">
        <v>12</v>
      </c>
      <c r="F303" s="7">
        <v>5</v>
      </c>
      <c r="G303" s="8">
        <v>26</v>
      </c>
      <c r="H303" s="8">
        <f t="shared" si="8"/>
        <v>26</v>
      </c>
      <c r="I303" s="9">
        <f t="shared" si="9"/>
        <v>130</v>
      </c>
    </row>
    <row r="304" spans="1:9" x14ac:dyDescent="0.25">
      <c r="A304" s="21" t="s">
        <v>802</v>
      </c>
      <c r="B304" s="62" t="s">
        <v>803</v>
      </c>
      <c r="C304" s="62"/>
      <c r="D304" s="62"/>
      <c r="E304" s="62"/>
      <c r="F304" s="62"/>
      <c r="G304" s="62"/>
      <c r="H304" s="25"/>
      <c r="I304" s="26">
        <f>SUM(I305:I308)</f>
        <v>9097.68</v>
      </c>
    </row>
    <row r="305" spans="1:9" ht="60" x14ac:dyDescent="0.25">
      <c r="A305" s="11" t="s">
        <v>804</v>
      </c>
      <c r="B305" s="5" t="s">
        <v>805</v>
      </c>
      <c r="C305" s="6" t="s">
        <v>806</v>
      </c>
      <c r="D305" s="5" t="s">
        <v>466</v>
      </c>
      <c r="E305" s="5" t="s">
        <v>12</v>
      </c>
      <c r="F305" s="7">
        <v>9</v>
      </c>
      <c r="G305" s="8">
        <v>205.66</v>
      </c>
      <c r="H305" s="8">
        <f t="shared" si="8"/>
        <v>205.66</v>
      </c>
      <c r="I305" s="9">
        <f t="shared" si="9"/>
        <v>1850.94</v>
      </c>
    </row>
    <row r="306" spans="1:9" ht="60" x14ac:dyDescent="0.25">
      <c r="A306" s="11" t="s">
        <v>807</v>
      </c>
      <c r="B306" s="5" t="s">
        <v>808</v>
      </c>
      <c r="C306" s="6" t="s">
        <v>809</v>
      </c>
      <c r="D306" s="5" t="s">
        <v>466</v>
      </c>
      <c r="E306" s="5" t="s">
        <v>12</v>
      </c>
      <c r="F306" s="7">
        <v>48</v>
      </c>
      <c r="G306" s="8">
        <v>90.43</v>
      </c>
      <c r="H306" s="8">
        <f t="shared" si="8"/>
        <v>90.43</v>
      </c>
      <c r="I306" s="9">
        <f t="shared" si="9"/>
        <v>4340.6400000000003</v>
      </c>
    </row>
    <row r="307" spans="1:9" ht="60" x14ac:dyDescent="0.25">
      <c r="A307" s="11" t="s">
        <v>810</v>
      </c>
      <c r="B307" s="5" t="s">
        <v>811</v>
      </c>
      <c r="C307" s="6" t="s">
        <v>812</v>
      </c>
      <c r="D307" s="5" t="s">
        <v>466</v>
      </c>
      <c r="E307" s="5" t="s">
        <v>12</v>
      </c>
      <c r="F307" s="7">
        <v>8</v>
      </c>
      <c r="G307" s="8">
        <v>150.99</v>
      </c>
      <c r="H307" s="8">
        <f t="shared" si="8"/>
        <v>150.99</v>
      </c>
      <c r="I307" s="9">
        <f t="shared" si="9"/>
        <v>1207.92</v>
      </c>
    </row>
    <row r="308" spans="1:9" x14ac:dyDescent="0.25">
      <c r="A308" s="11" t="s">
        <v>813</v>
      </c>
      <c r="B308" s="5" t="s">
        <v>814</v>
      </c>
      <c r="C308" s="6" t="s">
        <v>815</v>
      </c>
      <c r="D308" s="5" t="s">
        <v>11</v>
      </c>
      <c r="E308" s="5" t="s">
        <v>274</v>
      </c>
      <c r="F308" s="7">
        <v>83</v>
      </c>
      <c r="G308" s="8">
        <v>20.46</v>
      </c>
      <c r="H308" s="8">
        <f t="shared" si="8"/>
        <v>20.46</v>
      </c>
      <c r="I308" s="9">
        <f t="shared" si="9"/>
        <v>1698.18</v>
      </c>
    </row>
    <row r="309" spans="1:9" x14ac:dyDescent="0.25">
      <c r="A309" s="21" t="s">
        <v>816</v>
      </c>
      <c r="B309" s="62" t="s">
        <v>817</v>
      </c>
      <c r="C309" s="62"/>
      <c r="D309" s="62"/>
      <c r="E309" s="62"/>
      <c r="F309" s="62"/>
      <c r="G309" s="62"/>
      <c r="H309" s="25"/>
      <c r="I309" s="26">
        <f>SUM(I310:I314)</f>
        <v>11063.76</v>
      </c>
    </row>
    <row r="310" spans="1:9" ht="45" x14ac:dyDescent="0.25">
      <c r="A310" s="11" t="s">
        <v>818</v>
      </c>
      <c r="B310" s="5" t="s">
        <v>819</v>
      </c>
      <c r="C310" s="6" t="s">
        <v>820</v>
      </c>
      <c r="D310" s="5" t="s">
        <v>466</v>
      </c>
      <c r="E310" s="5" t="s">
        <v>12</v>
      </c>
      <c r="F310" s="7">
        <v>1</v>
      </c>
      <c r="G310" s="8">
        <v>2552.54</v>
      </c>
      <c r="H310" s="8">
        <f t="shared" si="8"/>
        <v>2552.54</v>
      </c>
      <c r="I310" s="9">
        <f t="shared" si="9"/>
        <v>2552.54</v>
      </c>
    </row>
    <row r="311" spans="1:9" ht="45" x14ac:dyDescent="0.25">
      <c r="A311" s="11" t="s">
        <v>821</v>
      </c>
      <c r="B311" s="5" t="s">
        <v>822</v>
      </c>
      <c r="C311" s="6" t="s">
        <v>823</v>
      </c>
      <c r="D311" s="5" t="s">
        <v>466</v>
      </c>
      <c r="E311" s="5" t="s">
        <v>12</v>
      </c>
      <c r="F311" s="7">
        <v>1</v>
      </c>
      <c r="G311" s="8">
        <v>689.83</v>
      </c>
      <c r="H311" s="8">
        <f t="shared" si="8"/>
        <v>689.83</v>
      </c>
      <c r="I311" s="9">
        <f t="shared" si="9"/>
        <v>689.83</v>
      </c>
    </row>
    <row r="312" spans="1:9" ht="60" x14ac:dyDescent="0.25">
      <c r="A312" s="11" t="s">
        <v>824</v>
      </c>
      <c r="B312" s="5" t="s">
        <v>825</v>
      </c>
      <c r="C312" s="6" t="s">
        <v>826</v>
      </c>
      <c r="D312" s="5" t="s">
        <v>466</v>
      </c>
      <c r="E312" s="5" t="s">
        <v>12</v>
      </c>
      <c r="F312" s="7">
        <v>4</v>
      </c>
      <c r="G312" s="8">
        <v>1708.62</v>
      </c>
      <c r="H312" s="8">
        <f t="shared" si="8"/>
        <v>1708.62</v>
      </c>
      <c r="I312" s="9">
        <f t="shared" si="9"/>
        <v>6834.48</v>
      </c>
    </row>
    <row r="313" spans="1:9" ht="45" x14ac:dyDescent="0.25">
      <c r="A313" s="11" t="s">
        <v>827</v>
      </c>
      <c r="B313" s="5" t="s">
        <v>828</v>
      </c>
      <c r="C313" s="6" t="s">
        <v>829</v>
      </c>
      <c r="D313" s="5" t="s">
        <v>466</v>
      </c>
      <c r="E313" s="5" t="s">
        <v>12</v>
      </c>
      <c r="F313" s="7">
        <v>9</v>
      </c>
      <c r="G313" s="8">
        <v>87.28</v>
      </c>
      <c r="H313" s="8">
        <f t="shared" si="8"/>
        <v>87.28</v>
      </c>
      <c r="I313" s="9">
        <f t="shared" si="9"/>
        <v>785.52</v>
      </c>
    </row>
    <row r="314" spans="1:9" ht="45" x14ac:dyDescent="0.25">
      <c r="A314" s="11" t="s">
        <v>830</v>
      </c>
      <c r="B314" s="5" t="s">
        <v>831</v>
      </c>
      <c r="C314" s="6" t="s">
        <v>832</v>
      </c>
      <c r="D314" s="5" t="s">
        <v>466</v>
      </c>
      <c r="E314" s="5" t="s">
        <v>12</v>
      </c>
      <c r="F314" s="7">
        <v>1</v>
      </c>
      <c r="G314" s="8">
        <v>201.39</v>
      </c>
      <c r="H314" s="8">
        <f t="shared" si="8"/>
        <v>201.39</v>
      </c>
      <c r="I314" s="9">
        <f t="shared" si="9"/>
        <v>201.39</v>
      </c>
    </row>
    <row r="315" spans="1:9" x14ac:dyDescent="0.25">
      <c r="A315" s="21" t="s">
        <v>833</v>
      </c>
      <c r="B315" s="62" t="s">
        <v>641</v>
      </c>
      <c r="C315" s="62"/>
      <c r="D315" s="62"/>
      <c r="E315" s="62"/>
      <c r="F315" s="62"/>
      <c r="G315" s="62"/>
      <c r="H315" s="25"/>
      <c r="I315" s="26">
        <f>SUM(I316:I348)</f>
        <v>25790.97</v>
      </c>
    </row>
    <row r="316" spans="1:9" ht="45" x14ac:dyDescent="0.25">
      <c r="A316" s="11" t="s">
        <v>834</v>
      </c>
      <c r="B316" s="5" t="s">
        <v>835</v>
      </c>
      <c r="C316" s="6" t="s">
        <v>836</v>
      </c>
      <c r="D316" s="5" t="s">
        <v>466</v>
      </c>
      <c r="E316" s="5" t="s">
        <v>90</v>
      </c>
      <c r="F316" s="7">
        <v>33</v>
      </c>
      <c r="G316" s="8">
        <v>93.17</v>
      </c>
      <c r="H316" s="8">
        <f t="shared" si="8"/>
        <v>93.17</v>
      </c>
      <c r="I316" s="9">
        <f t="shared" si="9"/>
        <v>3074.61</v>
      </c>
    </row>
    <row r="317" spans="1:9" ht="45" x14ac:dyDescent="0.25">
      <c r="A317" s="11" t="s">
        <v>837</v>
      </c>
      <c r="B317" s="5" t="s">
        <v>838</v>
      </c>
      <c r="C317" s="6" t="s">
        <v>839</v>
      </c>
      <c r="D317" s="5" t="s">
        <v>466</v>
      </c>
      <c r="E317" s="5" t="s">
        <v>12</v>
      </c>
      <c r="F317" s="7">
        <v>2</v>
      </c>
      <c r="G317" s="8">
        <v>110.41</v>
      </c>
      <c r="H317" s="8">
        <f t="shared" si="8"/>
        <v>110.41</v>
      </c>
      <c r="I317" s="9">
        <f t="shared" si="9"/>
        <v>220.82</v>
      </c>
    </row>
    <row r="318" spans="1:9" ht="45" x14ac:dyDescent="0.25">
      <c r="A318" s="11" t="s">
        <v>840</v>
      </c>
      <c r="B318" s="5" t="s">
        <v>838</v>
      </c>
      <c r="C318" s="6" t="s">
        <v>841</v>
      </c>
      <c r="D318" s="5" t="s">
        <v>466</v>
      </c>
      <c r="E318" s="5" t="s">
        <v>12</v>
      </c>
      <c r="F318" s="7">
        <v>2</v>
      </c>
      <c r="G318" s="8">
        <v>110.41</v>
      </c>
      <c r="H318" s="8">
        <f t="shared" si="8"/>
        <v>110.41</v>
      </c>
      <c r="I318" s="9">
        <f t="shared" si="9"/>
        <v>220.82</v>
      </c>
    </row>
    <row r="319" spans="1:9" ht="60" x14ac:dyDescent="0.25">
      <c r="A319" s="11" t="s">
        <v>842</v>
      </c>
      <c r="B319" s="5" t="s">
        <v>838</v>
      </c>
      <c r="C319" s="6" t="s">
        <v>843</v>
      </c>
      <c r="D319" s="5" t="s">
        <v>466</v>
      </c>
      <c r="E319" s="5" t="s">
        <v>12</v>
      </c>
      <c r="F319" s="7">
        <v>1</v>
      </c>
      <c r="G319" s="8">
        <v>110.41</v>
      </c>
      <c r="H319" s="8">
        <f t="shared" si="8"/>
        <v>110.41</v>
      </c>
      <c r="I319" s="9">
        <f t="shared" si="9"/>
        <v>110.41</v>
      </c>
    </row>
    <row r="320" spans="1:9" ht="45" x14ac:dyDescent="0.25">
      <c r="A320" s="11" t="s">
        <v>844</v>
      </c>
      <c r="B320" s="5" t="s">
        <v>845</v>
      </c>
      <c r="C320" s="6" t="s">
        <v>846</v>
      </c>
      <c r="D320" s="5" t="s">
        <v>466</v>
      </c>
      <c r="E320" s="5" t="s">
        <v>12</v>
      </c>
      <c r="F320" s="7">
        <v>1</v>
      </c>
      <c r="G320" s="8">
        <v>48.88</v>
      </c>
      <c r="H320" s="8">
        <f t="shared" si="8"/>
        <v>48.88</v>
      </c>
      <c r="I320" s="9">
        <f t="shared" si="9"/>
        <v>48.88</v>
      </c>
    </row>
    <row r="321" spans="1:9" ht="45" x14ac:dyDescent="0.25">
      <c r="A321" s="11" t="s">
        <v>847</v>
      </c>
      <c r="B321" s="5" t="s">
        <v>845</v>
      </c>
      <c r="C321" s="6" t="s">
        <v>848</v>
      </c>
      <c r="D321" s="5" t="s">
        <v>466</v>
      </c>
      <c r="E321" s="5" t="s">
        <v>12</v>
      </c>
      <c r="F321" s="7">
        <v>1</v>
      </c>
      <c r="G321" s="8">
        <v>48.88</v>
      </c>
      <c r="H321" s="8">
        <f t="shared" si="8"/>
        <v>48.88</v>
      </c>
      <c r="I321" s="9">
        <f t="shared" si="9"/>
        <v>48.88</v>
      </c>
    </row>
    <row r="322" spans="1:9" ht="60" x14ac:dyDescent="0.25">
      <c r="A322" s="11" t="s">
        <v>849</v>
      </c>
      <c r="B322" s="5" t="s">
        <v>850</v>
      </c>
      <c r="C322" s="6" t="s">
        <v>851</v>
      </c>
      <c r="D322" s="5" t="s">
        <v>466</v>
      </c>
      <c r="E322" s="5" t="s">
        <v>12</v>
      </c>
      <c r="F322" s="7">
        <v>3</v>
      </c>
      <c r="G322" s="8">
        <v>143.91</v>
      </c>
      <c r="H322" s="8">
        <f t="shared" si="8"/>
        <v>143.91</v>
      </c>
      <c r="I322" s="9">
        <f t="shared" si="9"/>
        <v>431.73</v>
      </c>
    </row>
    <row r="323" spans="1:9" ht="45" x14ac:dyDescent="0.25">
      <c r="A323" s="11" t="s">
        <v>852</v>
      </c>
      <c r="B323" s="5" t="s">
        <v>660</v>
      </c>
      <c r="C323" s="6" t="s">
        <v>853</v>
      </c>
      <c r="D323" s="5" t="s">
        <v>466</v>
      </c>
      <c r="E323" s="5" t="s">
        <v>90</v>
      </c>
      <c r="F323" s="7">
        <v>3</v>
      </c>
      <c r="G323" s="8">
        <v>69.989999999999995</v>
      </c>
      <c r="H323" s="8">
        <f t="shared" si="8"/>
        <v>69.989999999999995</v>
      </c>
      <c r="I323" s="9">
        <f t="shared" si="9"/>
        <v>209.97</v>
      </c>
    </row>
    <row r="324" spans="1:9" ht="60" x14ac:dyDescent="0.25">
      <c r="A324" s="11" t="s">
        <v>854</v>
      </c>
      <c r="B324" s="5" t="s">
        <v>663</v>
      </c>
      <c r="C324" s="6" t="s">
        <v>855</v>
      </c>
      <c r="D324" s="5" t="s">
        <v>466</v>
      </c>
      <c r="E324" s="5" t="s">
        <v>90</v>
      </c>
      <c r="F324" s="7">
        <v>5</v>
      </c>
      <c r="G324" s="8">
        <v>72.989999999999995</v>
      </c>
      <c r="H324" s="8">
        <f t="shared" si="8"/>
        <v>72.989999999999995</v>
      </c>
      <c r="I324" s="9">
        <f t="shared" si="9"/>
        <v>364.95</v>
      </c>
    </row>
    <row r="325" spans="1:9" ht="60" x14ac:dyDescent="0.25">
      <c r="A325" s="11" t="s">
        <v>856</v>
      </c>
      <c r="B325" s="5" t="s">
        <v>671</v>
      </c>
      <c r="C325" s="6" t="s">
        <v>857</v>
      </c>
      <c r="D325" s="5" t="s">
        <v>466</v>
      </c>
      <c r="E325" s="5" t="s">
        <v>12</v>
      </c>
      <c r="F325" s="7">
        <v>3</v>
      </c>
      <c r="G325" s="8">
        <v>76.650000000000006</v>
      </c>
      <c r="H325" s="8">
        <f t="shared" si="8"/>
        <v>76.650000000000006</v>
      </c>
      <c r="I325" s="9">
        <f t="shared" si="9"/>
        <v>229.95</v>
      </c>
    </row>
    <row r="326" spans="1:9" ht="45" x14ac:dyDescent="0.25">
      <c r="A326" s="11" t="s">
        <v>858</v>
      </c>
      <c r="B326" s="5" t="s">
        <v>671</v>
      </c>
      <c r="C326" s="6" t="s">
        <v>859</v>
      </c>
      <c r="D326" s="5" t="s">
        <v>466</v>
      </c>
      <c r="E326" s="5" t="s">
        <v>12</v>
      </c>
      <c r="F326" s="7">
        <v>4</v>
      </c>
      <c r="G326" s="8">
        <v>76.650000000000006</v>
      </c>
      <c r="H326" s="8">
        <f t="shared" si="8"/>
        <v>76.650000000000006</v>
      </c>
      <c r="I326" s="9">
        <f t="shared" si="9"/>
        <v>306.60000000000002</v>
      </c>
    </row>
    <row r="327" spans="1:9" ht="45" x14ac:dyDescent="0.25">
      <c r="A327" s="11" t="s">
        <v>860</v>
      </c>
      <c r="B327" s="5" t="s">
        <v>861</v>
      </c>
      <c r="C327" s="6" t="s">
        <v>862</v>
      </c>
      <c r="D327" s="5" t="s">
        <v>466</v>
      </c>
      <c r="E327" s="5" t="s">
        <v>12</v>
      </c>
      <c r="F327" s="7">
        <v>3</v>
      </c>
      <c r="G327" s="8">
        <v>109.48</v>
      </c>
      <c r="H327" s="8">
        <f t="shared" si="8"/>
        <v>109.48</v>
      </c>
      <c r="I327" s="9">
        <f t="shared" si="9"/>
        <v>328.44</v>
      </c>
    </row>
    <row r="328" spans="1:9" ht="45" x14ac:dyDescent="0.25">
      <c r="A328" s="11" t="s">
        <v>863</v>
      </c>
      <c r="B328" s="5" t="s">
        <v>864</v>
      </c>
      <c r="C328" s="6" t="s">
        <v>865</v>
      </c>
      <c r="D328" s="5" t="s">
        <v>466</v>
      </c>
      <c r="E328" s="5" t="s">
        <v>90</v>
      </c>
      <c r="F328" s="7">
        <v>48</v>
      </c>
      <c r="G328" s="8">
        <v>101.39</v>
      </c>
      <c r="H328" s="8">
        <f t="shared" si="8"/>
        <v>101.39</v>
      </c>
      <c r="I328" s="9">
        <f t="shared" si="9"/>
        <v>4866.72</v>
      </c>
    </row>
    <row r="329" spans="1:9" ht="45" x14ac:dyDescent="0.25">
      <c r="A329" s="11" t="s">
        <v>866</v>
      </c>
      <c r="B329" s="5" t="s">
        <v>867</v>
      </c>
      <c r="C329" s="6" t="s">
        <v>868</v>
      </c>
      <c r="D329" s="5" t="s">
        <v>466</v>
      </c>
      <c r="E329" s="5" t="s">
        <v>12</v>
      </c>
      <c r="F329" s="7">
        <v>1</v>
      </c>
      <c r="G329" s="8">
        <v>244.4</v>
      </c>
      <c r="H329" s="8">
        <f t="shared" si="8"/>
        <v>244.4</v>
      </c>
      <c r="I329" s="9">
        <f t="shared" si="9"/>
        <v>244.4</v>
      </c>
    </row>
    <row r="330" spans="1:9" ht="45" x14ac:dyDescent="0.25">
      <c r="A330" s="11" t="s">
        <v>869</v>
      </c>
      <c r="B330" s="5" t="s">
        <v>870</v>
      </c>
      <c r="C330" s="6" t="s">
        <v>871</v>
      </c>
      <c r="D330" s="5" t="s">
        <v>466</v>
      </c>
      <c r="E330" s="5" t="s">
        <v>12</v>
      </c>
      <c r="F330" s="7">
        <v>5</v>
      </c>
      <c r="G330" s="8">
        <v>143.27000000000001</v>
      </c>
      <c r="H330" s="8">
        <f t="shared" ref="H330:H393" si="10">ROUND(G330*(1-$G$4),2)</f>
        <v>143.27000000000001</v>
      </c>
      <c r="I330" s="9">
        <f t="shared" ref="I330:I393" si="11">ROUND(H330*F330,2)</f>
        <v>716.35</v>
      </c>
    </row>
    <row r="331" spans="1:9" ht="45" x14ac:dyDescent="0.25">
      <c r="A331" s="11" t="s">
        <v>872</v>
      </c>
      <c r="B331" s="5" t="s">
        <v>873</v>
      </c>
      <c r="C331" s="6" t="s">
        <v>874</v>
      </c>
      <c r="D331" s="5" t="s">
        <v>466</v>
      </c>
      <c r="E331" s="5" t="s">
        <v>12</v>
      </c>
      <c r="F331" s="7">
        <v>2</v>
      </c>
      <c r="G331" s="8">
        <v>103.08</v>
      </c>
      <c r="H331" s="8">
        <f t="shared" si="10"/>
        <v>103.08</v>
      </c>
      <c r="I331" s="9">
        <f t="shared" si="11"/>
        <v>206.16</v>
      </c>
    </row>
    <row r="332" spans="1:9" ht="60" x14ac:dyDescent="0.25">
      <c r="A332" s="11" t="s">
        <v>875</v>
      </c>
      <c r="B332" s="5" t="s">
        <v>873</v>
      </c>
      <c r="C332" s="6" t="s">
        <v>876</v>
      </c>
      <c r="D332" s="5" t="s">
        <v>466</v>
      </c>
      <c r="E332" s="5" t="s">
        <v>12</v>
      </c>
      <c r="F332" s="7">
        <v>6</v>
      </c>
      <c r="G332" s="8">
        <v>103.08</v>
      </c>
      <c r="H332" s="8">
        <f t="shared" si="10"/>
        <v>103.08</v>
      </c>
      <c r="I332" s="9">
        <f t="shared" si="11"/>
        <v>618.48</v>
      </c>
    </row>
    <row r="333" spans="1:9" ht="45" x14ac:dyDescent="0.25">
      <c r="A333" s="11" t="s">
        <v>877</v>
      </c>
      <c r="B333" s="5" t="s">
        <v>878</v>
      </c>
      <c r="C333" s="6" t="s">
        <v>879</v>
      </c>
      <c r="D333" s="5" t="s">
        <v>466</v>
      </c>
      <c r="E333" s="5" t="s">
        <v>12</v>
      </c>
      <c r="F333" s="7">
        <v>5</v>
      </c>
      <c r="G333" s="8">
        <v>43.38</v>
      </c>
      <c r="H333" s="8">
        <f t="shared" si="10"/>
        <v>43.38</v>
      </c>
      <c r="I333" s="9">
        <f t="shared" si="11"/>
        <v>216.9</v>
      </c>
    </row>
    <row r="334" spans="1:9" ht="45" x14ac:dyDescent="0.25">
      <c r="A334" s="11" t="s">
        <v>880</v>
      </c>
      <c r="B334" s="5" t="s">
        <v>835</v>
      </c>
      <c r="C334" s="6" t="s">
        <v>881</v>
      </c>
      <c r="D334" s="5" t="s">
        <v>466</v>
      </c>
      <c r="E334" s="5" t="s">
        <v>90</v>
      </c>
      <c r="F334" s="7">
        <v>48</v>
      </c>
      <c r="G334" s="8">
        <v>93.17</v>
      </c>
      <c r="H334" s="8">
        <f t="shared" si="10"/>
        <v>93.17</v>
      </c>
      <c r="I334" s="9">
        <f t="shared" si="11"/>
        <v>4472.16</v>
      </c>
    </row>
    <row r="335" spans="1:9" ht="60" x14ac:dyDescent="0.25">
      <c r="A335" s="11" t="s">
        <v>882</v>
      </c>
      <c r="B335" s="5" t="s">
        <v>679</v>
      </c>
      <c r="C335" s="6" t="s">
        <v>883</v>
      </c>
      <c r="D335" s="5" t="s">
        <v>466</v>
      </c>
      <c r="E335" s="5" t="s">
        <v>12</v>
      </c>
      <c r="F335" s="7">
        <v>4</v>
      </c>
      <c r="G335" s="8">
        <v>16.71</v>
      </c>
      <c r="H335" s="8">
        <f t="shared" si="10"/>
        <v>16.71</v>
      </c>
      <c r="I335" s="9">
        <f t="shared" si="11"/>
        <v>66.84</v>
      </c>
    </row>
    <row r="336" spans="1:9" ht="60" x14ac:dyDescent="0.25">
      <c r="A336" s="11" t="s">
        <v>884</v>
      </c>
      <c r="B336" s="5" t="s">
        <v>885</v>
      </c>
      <c r="C336" s="6" t="s">
        <v>886</v>
      </c>
      <c r="D336" s="5" t="s">
        <v>466</v>
      </c>
      <c r="E336" s="5" t="s">
        <v>12</v>
      </c>
      <c r="F336" s="7">
        <v>1</v>
      </c>
      <c r="G336" s="8">
        <v>20.37</v>
      </c>
      <c r="H336" s="8">
        <f t="shared" si="10"/>
        <v>20.37</v>
      </c>
      <c r="I336" s="9">
        <f t="shared" si="11"/>
        <v>20.37</v>
      </c>
    </row>
    <row r="337" spans="1:9" ht="45" x14ac:dyDescent="0.25">
      <c r="A337" s="11" t="s">
        <v>887</v>
      </c>
      <c r="B337" s="5" t="s">
        <v>718</v>
      </c>
      <c r="C337" s="6" t="s">
        <v>888</v>
      </c>
      <c r="D337" s="5" t="s">
        <v>466</v>
      </c>
      <c r="E337" s="5" t="s">
        <v>90</v>
      </c>
      <c r="F337" s="7">
        <v>16</v>
      </c>
      <c r="G337" s="8">
        <v>29.48</v>
      </c>
      <c r="H337" s="8">
        <f t="shared" si="10"/>
        <v>29.48</v>
      </c>
      <c r="I337" s="9">
        <f t="shared" si="11"/>
        <v>471.68</v>
      </c>
    </row>
    <row r="338" spans="1:9" ht="60" x14ac:dyDescent="0.25">
      <c r="A338" s="11" t="s">
        <v>889</v>
      </c>
      <c r="B338" s="5" t="s">
        <v>706</v>
      </c>
      <c r="C338" s="6" t="s">
        <v>890</v>
      </c>
      <c r="D338" s="5" t="s">
        <v>20</v>
      </c>
      <c r="E338" s="5" t="s">
        <v>12</v>
      </c>
      <c r="F338" s="7">
        <v>16</v>
      </c>
      <c r="G338" s="8">
        <v>21.18</v>
      </c>
      <c r="H338" s="8">
        <f t="shared" si="10"/>
        <v>21.18</v>
      </c>
      <c r="I338" s="9">
        <f t="shared" si="11"/>
        <v>338.88</v>
      </c>
    </row>
    <row r="339" spans="1:9" ht="75" x14ac:dyDescent="0.25">
      <c r="A339" s="11" t="s">
        <v>891</v>
      </c>
      <c r="B339" s="5" t="s">
        <v>688</v>
      </c>
      <c r="C339" s="6" t="s">
        <v>892</v>
      </c>
      <c r="D339" s="5" t="s">
        <v>466</v>
      </c>
      <c r="E339" s="5" t="s">
        <v>90</v>
      </c>
      <c r="F339" s="7">
        <v>49</v>
      </c>
      <c r="G339" s="8">
        <v>60.38</v>
      </c>
      <c r="H339" s="8">
        <f t="shared" si="10"/>
        <v>60.38</v>
      </c>
      <c r="I339" s="9">
        <f t="shared" si="11"/>
        <v>2958.62</v>
      </c>
    </row>
    <row r="340" spans="1:9" ht="60" x14ac:dyDescent="0.25">
      <c r="A340" s="11" t="s">
        <v>893</v>
      </c>
      <c r="B340" s="5" t="s">
        <v>894</v>
      </c>
      <c r="C340" s="6" t="s">
        <v>895</v>
      </c>
      <c r="D340" s="5" t="s">
        <v>466</v>
      </c>
      <c r="E340" s="5" t="s">
        <v>90</v>
      </c>
      <c r="F340" s="7">
        <v>14</v>
      </c>
      <c r="G340" s="8">
        <v>77.22</v>
      </c>
      <c r="H340" s="8">
        <f t="shared" si="10"/>
        <v>77.22</v>
      </c>
      <c r="I340" s="9">
        <f t="shared" si="11"/>
        <v>1081.08</v>
      </c>
    </row>
    <row r="341" spans="1:9" ht="45" x14ac:dyDescent="0.25">
      <c r="A341" s="11" t="s">
        <v>896</v>
      </c>
      <c r="B341" s="5" t="s">
        <v>897</v>
      </c>
      <c r="C341" s="6" t="s">
        <v>898</v>
      </c>
      <c r="D341" s="5" t="s">
        <v>20</v>
      </c>
      <c r="E341" s="5" t="s">
        <v>12</v>
      </c>
      <c r="F341" s="7">
        <v>4</v>
      </c>
      <c r="G341" s="8">
        <v>57.79</v>
      </c>
      <c r="H341" s="8">
        <f t="shared" si="10"/>
        <v>57.79</v>
      </c>
      <c r="I341" s="9">
        <f t="shared" si="11"/>
        <v>231.16</v>
      </c>
    </row>
    <row r="342" spans="1:9" ht="30" x14ac:dyDescent="0.25">
      <c r="A342" s="11" t="s">
        <v>899</v>
      </c>
      <c r="B342" s="5" t="s">
        <v>730</v>
      </c>
      <c r="C342" s="6" t="s">
        <v>731</v>
      </c>
      <c r="D342" s="5" t="s">
        <v>20</v>
      </c>
      <c r="E342" s="5" t="s">
        <v>12</v>
      </c>
      <c r="F342" s="7">
        <v>9</v>
      </c>
      <c r="G342" s="8">
        <v>24.23</v>
      </c>
      <c r="H342" s="8">
        <f t="shared" si="10"/>
        <v>24.23</v>
      </c>
      <c r="I342" s="9">
        <f t="shared" si="11"/>
        <v>218.07</v>
      </c>
    </row>
    <row r="343" spans="1:9" ht="75" x14ac:dyDescent="0.25">
      <c r="A343" s="11" t="s">
        <v>900</v>
      </c>
      <c r="B343" s="5" t="s">
        <v>721</v>
      </c>
      <c r="C343" s="6" t="s">
        <v>901</v>
      </c>
      <c r="D343" s="5" t="s">
        <v>466</v>
      </c>
      <c r="E343" s="5" t="s">
        <v>12</v>
      </c>
      <c r="F343" s="7">
        <v>57</v>
      </c>
      <c r="G343" s="8">
        <v>48.08</v>
      </c>
      <c r="H343" s="8">
        <f t="shared" si="10"/>
        <v>48.08</v>
      </c>
      <c r="I343" s="9">
        <f t="shared" si="11"/>
        <v>2740.56</v>
      </c>
    </row>
    <row r="344" spans="1:9" ht="75" x14ac:dyDescent="0.25">
      <c r="A344" s="11" t="s">
        <v>902</v>
      </c>
      <c r="B344" s="5" t="s">
        <v>903</v>
      </c>
      <c r="C344" s="6" t="s">
        <v>904</v>
      </c>
      <c r="D344" s="5" t="s">
        <v>466</v>
      </c>
      <c r="E344" s="5" t="s">
        <v>12</v>
      </c>
      <c r="F344" s="7">
        <v>2</v>
      </c>
      <c r="G344" s="8">
        <v>55.29</v>
      </c>
      <c r="H344" s="8">
        <f t="shared" si="10"/>
        <v>55.29</v>
      </c>
      <c r="I344" s="9">
        <f t="shared" si="11"/>
        <v>110.58</v>
      </c>
    </row>
    <row r="345" spans="1:9" ht="45" x14ac:dyDescent="0.25">
      <c r="A345" s="11" t="s">
        <v>905</v>
      </c>
      <c r="B345" s="5" t="s">
        <v>739</v>
      </c>
      <c r="C345" s="6" t="s">
        <v>740</v>
      </c>
      <c r="D345" s="5" t="s">
        <v>20</v>
      </c>
      <c r="E345" s="5" t="s">
        <v>86</v>
      </c>
      <c r="F345" s="7">
        <v>5</v>
      </c>
      <c r="G345" s="8">
        <v>15.05</v>
      </c>
      <c r="H345" s="8">
        <f t="shared" si="10"/>
        <v>15.05</v>
      </c>
      <c r="I345" s="9">
        <f t="shared" si="11"/>
        <v>75.25</v>
      </c>
    </row>
    <row r="346" spans="1:9" ht="45" x14ac:dyDescent="0.25">
      <c r="A346" s="11" t="s">
        <v>906</v>
      </c>
      <c r="B346" s="5" t="s">
        <v>691</v>
      </c>
      <c r="C346" s="6" t="s">
        <v>907</v>
      </c>
      <c r="D346" s="5" t="s">
        <v>20</v>
      </c>
      <c r="E346" s="5" t="s">
        <v>90</v>
      </c>
      <c r="F346" s="7">
        <v>5</v>
      </c>
      <c r="G346" s="8">
        <v>24.64</v>
      </c>
      <c r="H346" s="8">
        <f t="shared" si="10"/>
        <v>24.64</v>
      </c>
      <c r="I346" s="9">
        <f t="shared" si="11"/>
        <v>123.2</v>
      </c>
    </row>
    <row r="347" spans="1:9" ht="60" x14ac:dyDescent="0.25">
      <c r="A347" s="11" t="s">
        <v>908</v>
      </c>
      <c r="B347" s="5" t="s">
        <v>742</v>
      </c>
      <c r="C347" s="6" t="s">
        <v>743</v>
      </c>
      <c r="D347" s="5" t="s">
        <v>20</v>
      </c>
      <c r="E347" s="5" t="s">
        <v>90</v>
      </c>
      <c r="F347" s="7">
        <v>5</v>
      </c>
      <c r="G347" s="8">
        <v>34.71</v>
      </c>
      <c r="H347" s="8">
        <f t="shared" si="10"/>
        <v>34.71</v>
      </c>
      <c r="I347" s="9">
        <f t="shared" si="11"/>
        <v>173.55</v>
      </c>
    </row>
    <row r="348" spans="1:9" ht="45" x14ac:dyDescent="0.25">
      <c r="A348" s="11" t="s">
        <v>909</v>
      </c>
      <c r="B348" s="5" t="s">
        <v>703</v>
      </c>
      <c r="C348" s="6" t="s">
        <v>910</v>
      </c>
      <c r="D348" s="5" t="s">
        <v>20</v>
      </c>
      <c r="E348" s="5" t="s">
        <v>12</v>
      </c>
      <c r="F348" s="7">
        <v>5</v>
      </c>
      <c r="G348" s="8">
        <v>48.78</v>
      </c>
      <c r="H348" s="8">
        <f t="shared" si="10"/>
        <v>48.78</v>
      </c>
      <c r="I348" s="9">
        <f t="shared" si="11"/>
        <v>243.9</v>
      </c>
    </row>
    <row r="349" spans="1:9" x14ac:dyDescent="0.25">
      <c r="A349" s="21" t="s">
        <v>911</v>
      </c>
      <c r="B349" s="62" t="s">
        <v>912</v>
      </c>
      <c r="C349" s="62"/>
      <c r="D349" s="62"/>
      <c r="E349" s="62"/>
      <c r="F349" s="62"/>
      <c r="G349" s="62"/>
      <c r="H349" s="25"/>
      <c r="I349" s="26">
        <f>SUM(I350:I364)</f>
        <v>6443.68</v>
      </c>
    </row>
    <row r="350" spans="1:9" ht="45" x14ac:dyDescent="0.25">
      <c r="A350" s="11" t="s">
        <v>913</v>
      </c>
      <c r="B350" s="5" t="s">
        <v>643</v>
      </c>
      <c r="C350" s="6" t="s">
        <v>914</v>
      </c>
      <c r="D350" s="5" t="s">
        <v>466</v>
      </c>
      <c r="E350" s="5" t="s">
        <v>90</v>
      </c>
      <c r="F350" s="7">
        <v>39</v>
      </c>
      <c r="G350" s="8">
        <v>59.18</v>
      </c>
      <c r="H350" s="8">
        <f t="shared" si="10"/>
        <v>59.18</v>
      </c>
      <c r="I350" s="9">
        <f t="shared" si="11"/>
        <v>2308.02</v>
      </c>
    </row>
    <row r="351" spans="1:9" ht="45" x14ac:dyDescent="0.25">
      <c r="A351" s="11" t="s">
        <v>915</v>
      </c>
      <c r="B351" s="5" t="s">
        <v>646</v>
      </c>
      <c r="C351" s="6" t="s">
        <v>916</v>
      </c>
      <c r="D351" s="5" t="s">
        <v>466</v>
      </c>
      <c r="E351" s="5" t="s">
        <v>12</v>
      </c>
      <c r="F351" s="7">
        <v>3</v>
      </c>
      <c r="G351" s="8">
        <v>34.07</v>
      </c>
      <c r="H351" s="8">
        <f t="shared" si="10"/>
        <v>34.07</v>
      </c>
      <c r="I351" s="9">
        <f t="shared" si="11"/>
        <v>102.21</v>
      </c>
    </row>
    <row r="352" spans="1:9" ht="45" x14ac:dyDescent="0.25">
      <c r="A352" s="11" t="s">
        <v>917</v>
      </c>
      <c r="B352" s="5" t="s">
        <v>646</v>
      </c>
      <c r="C352" s="6" t="s">
        <v>918</v>
      </c>
      <c r="D352" s="5" t="s">
        <v>466</v>
      </c>
      <c r="E352" s="5" t="s">
        <v>12</v>
      </c>
      <c r="F352" s="7">
        <v>2</v>
      </c>
      <c r="G352" s="8">
        <v>34.07</v>
      </c>
      <c r="H352" s="8">
        <f t="shared" si="10"/>
        <v>34.07</v>
      </c>
      <c r="I352" s="9">
        <f t="shared" si="11"/>
        <v>68.14</v>
      </c>
    </row>
    <row r="353" spans="1:9" ht="45" x14ac:dyDescent="0.25">
      <c r="A353" s="11" t="s">
        <v>919</v>
      </c>
      <c r="B353" s="5" t="s">
        <v>646</v>
      </c>
      <c r="C353" s="6" t="s">
        <v>920</v>
      </c>
      <c r="D353" s="5" t="s">
        <v>466</v>
      </c>
      <c r="E353" s="5" t="s">
        <v>12</v>
      </c>
      <c r="F353" s="7">
        <v>2</v>
      </c>
      <c r="G353" s="8">
        <v>34.07</v>
      </c>
      <c r="H353" s="8">
        <f t="shared" si="10"/>
        <v>34.07</v>
      </c>
      <c r="I353" s="9">
        <f t="shared" si="11"/>
        <v>68.14</v>
      </c>
    </row>
    <row r="354" spans="1:9" ht="45" x14ac:dyDescent="0.25">
      <c r="A354" s="11" t="s">
        <v>921</v>
      </c>
      <c r="B354" s="5" t="s">
        <v>646</v>
      </c>
      <c r="C354" s="6" t="s">
        <v>922</v>
      </c>
      <c r="D354" s="5" t="s">
        <v>466</v>
      </c>
      <c r="E354" s="5" t="s">
        <v>12</v>
      </c>
      <c r="F354" s="7">
        <v>1</v>
      </c>
      <c r="G354" s="8">
        <v>34.07</v>
      </c>
      <c r="H354" s="8">
        <f t="shared" si="10"/>
        <v>34.07</v>
      </c>
      <c r="I354" s="9">
        <f t="shared" si="11"/>
        <v>34.07</v>
      </c>
    </row>
    <row r="355" spans="1:9" ht="60" x14ac:dyDescent="0.25">
      <c r="A355" s="11" t="s">
        <v>923</v>
      </c>
      <c r="B355" s="5" t="s">
        <v>679</v>
      </c>
      <c r="C355" s="6" t="s">
        <v>924</v>
      </c>
      <c r="D355" s="5" t="s">
        <v>466</v>
      </c>
      <c r="E355" s="5" t="s">
        <v>12</v>
      </c>
      <c r="F355" s="7">
        <v>12</v>
      </c>
      <c r="G355" s="8">
        <v>16.71</v>
      </c>
      <c r="H355" s="8">
        <f t="shared" si="10"/>
        <v>16.71</v>
      </c>
      <c r="I355" s="9">
        <f t="shared" si="11"/>
        <v>200.52</v>
      </c>
    </row>
    <row r="356" spans="1:9" ht="45" x14ac:dyDescent="0.25">
      <c r="A356" s="11" t="s">
        <v>925</v>
      </c>
      <c r="B356" s="5" t="s">
        <v>926</v>
      </c>
      <c r="C356" s="6" t="s">
        <v>927</v>
      </c>
      <c r="D356" s="5" t="s">
        <v>466</v>
      </c>
      <c r="E356" s="5" t="s">
        <v>12</v>
      </c>
      <c r="F356" s="7">
        <v>1</v>
      </c>
      <c r="G356" s="8">
        <v>25.85</v>
      </c>
      <c r="H356" s="8">
        <f t="shared" si="10"/>
        <v>25.85</v>
      </c>
      <c r="I356" s="9">
        <f t="shared" si="11"/>
        <v>25.85</v>
      </c>
    </row>
    <row r="357" spans="1:9" ht="45" x14ac:dyDescent="0.25">
      <c r="A357" s="11" t="s">
        <v>928</v>
      </c>
      <c r="B357" s="5" t="s">
        <v>688</v>
      </c>
      <c r="C357" s="6" t="s">
        <v>929</v>
      </c>
      <c r="D357" s="5" t="s">
        <v>466</v>
      </c>
      <c r="E357" s="5" t="s">
        <v>90</v>
      </c>
      <c r="F357" s="7">
        <v>31</v>
      </c>
      <c r="G357" s="8">
        <v>60.38</v>
      </c>
      <c r="H357" s="8">
        <f t="shared" si="10"/>
        <v>60.38</v>
      </c>
      <c r="I357" s="9">
        <f t="shared" si="11"/>
        <v>1871.78</v>
      </c>
    </row>
    <row r="358" spans="1:9" ht="60" x14ac:dyDescent="0.25">
      <c r="A358" s="11" t="s">
        <v>930</v>
      </c>
      <c r="B358" s="5" t="s">
        <v>894</v>
      </c>
      <c r="C358" s="6" t="s">
        <v>931</v>
      </c>
      <c r="D358" s="5" t="s">
        <v>466</v>
      </c>
      <c r="E358" s="5" t="s">
        <v>90</v>
      </c>
      <c r="F358" s="7">
        <v>8.5</v>
      </c>
      <c r="G358" s="8">
        <v>77.22</v>
      </c>
      <c r="H358" s="8">
        <f t="shared" si="10"/>
        <v>77.22</v>
      </c>
      <c r="I358" s="9">
        <f t="shared" si="11"/>
        <v>656.37</v>
      </c>
    </row>
    <row r="359" spans="1:9" ht="45" x14ac:dyDescent="0.25">
      <c r="A359" s="11" t="s">
        <v>932</v>
      </c>
      <c r="B359" s="5" t="s">
        <v>706</v>
      </c>
      <c r="C359" s="6" t="s">
        <v>933</v>
      </c>
      <c r="D359" s="5" t="s">
        <v>20</v>
      </c>
      <c r="E359" s="5" t="s">
        <v>12</v>
      </c>
      <c r="F359" s="7">
        <v>3</v>
      </c>
      <c r="G359" s="8">
        <v>21.18</v>
      </c>
      <c r="H359" s="8">
        <f t="shared" si="10"/>
        <v>21.18</v>
      </c>
      <c r="I359" s="9">
        <f t="shared" si="11"/>
        <v>63.54</v>
      </c>
    </row>
    <row r="360" spans="1:9" ht="45" x14ac:dyDescent="0.25">
      <c r="A360" s="11" t="s">
        <v>934</v>
      </c>
      <c r="B360" s="5" t="s">
        <v>935</v>
      </c>
      <c r="C360" s="6" t="s">
        <v>936</v>
      </c>
      <c r="D360" s="5" t="s">
        <v>20</v>
      </c>
      <c r="E360" s="5" t="s">
        <v>12</v>
      </c>
      <c r="F360" s="7">
        <v>2</v>
      </c>
      <c r="G360" s="8">
        <v>30</v>
      </c>
      <c r="H360" s="8">
        <f t="shared" si="10"/>
        <v>30</v>
      </c>
      <c r="I360" s="9">
        <f t="shared" si="11"/>
        <v>60</v>
      </c>
    </row>
    <row r="361" spans="1:9" ht="30" x14ac:dyDescent="0.25">
      <c r="A361" s="11" t="s">
        <v>937</v>
      </c>
      <c r="B361" s="5" t="s">
        <v>730</v>
      </c>
      <c r="C361" s="6" t="s">
        <v>938</v>
      </c>
      <c r="D361" s="5" t="s">
        <v>20</v>
      </c>
      <c r="E361" s="5" t="s">
        <v>12</v>
      </c>
      <c r="F361" s="7">
        <v>3</v>
      </c>
      <c r="G361" s="8">
        <v>24.23</v>
      </c>
      <c r="H361" s="8">
        <f t="shared" si="10"/>
        <v>24.23</v>
      </c>
      <c r="I361" s="9">
        <f t="shared" si="11"/>
        <v>72.69</v>
      </c>
    </row>
    <row r="362" spans="1:9" ht="75" x14ac:dyDescent="0.25">
      <c r="A362" s="11" t="s">
        <v>939</v>
      </c>
      <c r="B362" s="5" t="s">
        <v>721</v>
      </c>
      <c r="C362" s="6" t="s">
        <v>940</v>
      </c>
      <c r="D362" s="5" t="s">
        <v>466</v>
      </c>
      <c r="E362" s="5" t="s">
        <v>12</v>
      </c>
      <c r="F362" s="7">
        <v>9</v>
      </c>
      <c r="G362" s="8">
        <v>48.08</v>
      </c>
      <c r="H362" s="8">
        <f t="shared" si="10"/>
        <v>48.08</v>
      </c>
      <c r="I362" s="9">
        <f t="shared" si="11"/>
        <v>432.72</v>
      </c>
    </row>
    <row r="363" spans="1:9" ht="75" x14ac:dyDescent="0.25">
      <c r="A363" s="11" t="s">
        <v>941</v>
      </c>
      <c r="B363" s="5" t="s">
        <v>903</v>
      </c>
      <c r="C363" s="6" t="s">
        <v>942</v>
      </c>
      <c r="D363" s="5" t="s">
        <v>466</v>
      </c>
      <c r="E363" s="5" t="s">
        <v>12</v>
      </c>
      <c r="F363" s="7">
        <v>1</v>
      </c>
      <c r="G363" s="8">
        <v>55.29</v>
      </c>
      <c r="H363" s="8">
        <f t="shared" si="10"/>
        <v>55.29</v>
      </c>
      <c r="I363" s="9">
        <f t="shared" si="11"/>
        <v>55.29</v>
      </c>
    </row>
    <row r="364" spans="1:9" ht="45" x14ac:dyDescent="0.25">
      <c r="A364" s="11" t="s">
        <v>943</v>
      </c>
      <c r="B364" s="5" t="s">
        <v>944</v>
      </c>
      <c r="C364" s="6" t="s">
        <v>945</v>
      </c>
      <c r="D364" s="5" t="s">
        <v>466</v>
      </c>
      <c r="E364" s="5" t="s">
        <v>12</v>
      </c>
      <c r="F364" s="7">
        <v>14</v>
      </c>
      <c r="G364" s="8">
        <v>30.31</v>
      </c>
      <c r="H364" s="8">
        <f t="shared" si="10"/>
        <v>30.31</v>
      </c>
      <c r="I364" s="9">
        <f t="shared" si="11"/>
        <v>424.34</v>
      </c>
    </row>
    <row r="365" spans="1:9" x14ac:dyDescent="0.25">
      <c r="A365" s="21" t="s">
        <v>946</v>
      </c>
      <c r="B365" s="62" t="s">
        <v>745</v>
      </c>
      <c r="C365" s="62"/>
      <c r="D365" s="62"/>
      <c r="E365" s="62"/>
      <c r="F365" s="62"/>
      <c r="G365" s="62"/>
      <c r="H365" s="25"/>
      <c r="I365" s="26">
        <f>SUM(I366:I370)</f>
        <v>609.52</v>
      </c>
    </row>
    <row r="366" spans="1:9" ht="30" x14ac:dyDescent="0.25">
      <c r="A366" s="11" t="s">
        <v>947</v>
      </c>
      <c r="B366" s="5" t="s">
        <v>747</v>
      </c>
      <c r="C366" s="6" t="s">
        <v>948</v>
      </c>
      <c r="D366" s="5" t="s">
        <v>20</v>
      </c>
      <c r="E366" s="5" t="s">
        <v>86</v>
      </c>
      <c r="F366" s="7">
        <v>11</v>
      </c>
      <c r="G366" s="8">
        <v>10.8</v>
      </c>
      <c r="H366" s="8">
        <f t="shared" si="10"/>
        <v>10.8</v>
      </c>
      <c r="I366" s="9">
        <f t="shared" si="11"/>
        <v>118.8</v>
      </c>
    </row>
    <row r="367" spans="1:9" ht="45" x14ac:dyDescent="0.25">
      <c r="A367" s="11" t="s">
        <v>949</v>
      </c>
      <c r="B367" s="5" t="s">
        <v>753</v>
      </c>
      <c r="C367" s="6" t="s">
        <v>950</v>
      </c>
      <c r="D367" s="5" t="s">
        <v>20</v>
      </c>
      <c r="E367" s="5" t="s">
        <v>86</v>
      </c>
      <c r="F367" s="7">
        <v>13</v>
      </c>
      <c r="G367" s="8">
        <v>20.63</v>
      </c>
      <c r="H367" s="8">
        <f t="shared" si="10"/>
        <v>20.63</v>
      </c>
      <c r="I367" s="9">
        <f t="shared" si="11"/>
        <v>268.19</v>
      </c>
    </row>
    <row r="368" spans="1:9" ht="30" x14ac:dyDescent="0.25">
      <c r="A368" s="11" t="s">
        <v>951</v>
      </c>
      <c r="B368" s="5" t="s">
        <v>759</v>
      </c>
      <c r="C368" s="6" t="s">
        <v>760</v>
      </c>
      <c r="D368" s="5" t="s">
        <v>20</v>
      </c>
      <c r="E368" s="5" t="s">
        <v>12</v>
      </c>
      <c r="F368" s="7">
        <v>3</v>
      </c>
      <c r="G368" s="8">
        <v>6.9</v>
      </c>
      <c r="H368" s="8">
        <f t="shared" si="10"/>
        <v>6.9</v>
      </c>
      <c r="I368" s="9">
        <f t="shared" si="11"/>
        <v>20.7</v>
      </c>
    </row>
    <row r="369" spans="1:9" ht="45" x14ac:dyDescent="0.25">
      <c r="A369" s="11" t="s">
        <v>952</v>
      </c>
      <c r="B369" s="5" t="s">
        <v>762</v>
      </c>
      <c r="C369" s="6" t="s">
        <v>953</v>
      </c>
      <c r="D369" s="5" t="s">
        <v>20</v>
      </c>
      <c r="E369" s="5" t="s">
        <v>12</v>
      </c>
      <c r="F369" s="7">
        <v>8</v>
      </c>
      <c r="G369" s="8">
        <v>13.81</v>
      </c>
      <c r="H369" s="8">
        <f t="shared" si="10"/>
        <v>13.81</v>
      </c>
      <c r="I369" s="9">
        <f t="shared" si="11"/>
        <v>110.48</v>
      </c>
    </row>
    <row r="370" spans="1:9" ht="45" x14ac:dyDescent="0.25">
      <c r="A370" s="11" t="s">
        <v>954</v>
      </c>
      <c r="B370" s="5" t="s">
        <v>955</v>
      </c>
      <c r="C370" s="6" t="s">
        <v>956</v>
      </c>
      <c r="D370" s="5" t="s">
        <v>466</v>
      </c>
      <c r="E370" s="5" t="s">
        <v>12</v>
      </c>
      <c r="F370" s="7">
        <v>1</v>
      </c>
      <c r="G370" s="8">
        <v>91.35</v>
      </c>
      <c r="H370" s="8">
        <f t="shared" si="10"/>
        <v>91.35</v>
      </c>
      <c r="I370" s="9">
        <f t="shared" si="11"/>
        <v>91.35</v>
      </c>
    </row>
    <row r="371" spans="1:9" x14ac:dyDescent="0.25">
      <c r="A371" s="22" t="s">
        <v>957</v>
      </c>
      <c r="B371" s="61" t="s">
        <v>958</v>
      </c>
      <c r="C371" s="61"/>
      <c r="D371" s="61"/>
      <c r="E371" s="61"/>
      <c r="F371" s="61"/>
      <c r="G371" s="61"/>
      <c r="H371" s="23"/>
      <c r="I371" s="24">
        <f>I372+I381+I385+I401+I404</f>
        <v>96431.58</v>
      </c>
    </row>
    <row r="372" spans="1:9" x14ac:dyDescent="0.25">
      <c r="A372" s="21" t="s">
        <v>959</v>
      </c>
      <c r="B372" s="62" t="s">
        <v>960</v>
      </c>
      <c r="C372" s="62"/>
      <c r="D372" s="62"/>
      <c r="E372" s="62"/>
      <c r="F372" s="62"/>
      <c r="G372" s="62"/>
      <c r="H372" s="25"/>
      <c r="I372" s="26">
        <f>SUM(I373:I380)</f>
        <v>64026.36</v>
      </c>
    </row>
    <row r="373" spans="1:9" ht="45" x14ac:dyDescent="0.25">
      <c r="A373" s="11" t="s">
        <v>961</v>
      </c>
      <c r="B373" s="5" t="s">
        <v>962</v>
      </c>
      <c r="C373" s="6" t="s">
        <v>963</v>
      </c>
      <c r="D373" s="5" t="s">
        <v>20</v>
      </c>
      <c r="E373" s="5" t="s">
        <v>21</v>
      </c>
      <c r="F373" s="7">
        <v>37.299999999999997</v>
      </c>
      <c r="G373" s="8">
        <v>266.73</v>
      </c>
      <c r="H373" s="8">
        <f t="shared" si="10"/>
        <v>266.73</v>
      </c>
      <c r="I373" s="9">
        <f t="shared" si="11"/>
        <v>9949.0300000000007</v>
      </c>
    </row>
    <row r="374" spans="1:9" ht="45" x14ac:dyDescent="0.25">
      <c r="A374" s="11" t="s">
        <v>964</v>
      </c>
      <c r="B374" s="5" t="s">
        <v>965</v>
      </c>
      <c r="C374" s="6" t="s">
        <v>966</v>
      </c>
      <c r="D374" s="5" t="s">
        <v>20</v>
      </c>
      <c r="E374" s="5" t="s">
        <v>21</v>
      </c>
      <c r="F374" s="7">
        <v>133.9</v>
      </c>
      <c r="G374" s="8">
        <v>273.35000000000002</v>
      </c>
      <c r="H374" s="8">
        <f t="shared" si="10"/>
        <v>273.35000000000002</v>
      </c>
      <c r="I374" s="9">
        <f t="shared" si="11"/>
        <v>36601.57</v>
      </c>
    </row>
    <row r="375" spans="1:9" ht="30" x14ac:dyDescent="0.25">
      <c r="A375" s="11" t="s">
        <v>967</v>
      </c>
      <c r="B375" s="5" t="s">
        <v>968</v>
      </c>
      <c r="C375" s="6" t="s">
        <v>969</v>
      </c>
      <c r="D375" s="5" t="s">
        <v>20</v>
      </c>
      <c r="E375" s="5" t="s">
        <v>21</v>
      </c>
      <c r="F375" s="7">
        <v>5.91</v>
      </c>
      <c r="G375" s="8">
        <v>247.66</v>
      </c>
      <c r="H375" s="8">
        <f t="shared" si="10"/>
        <v>247.66</v>
      </c>
      <c r="I375" s="9">
        <f t="shared" si="11"/>
        <v>1463.67</v>
      </c>
    </row>
    <row r="376" spans="1:9" ht="45" x14ac:dyDescent="0.25">
      <c r="A376" s="11" t="s">
        <v>970</v>
      </c>
      <c r="B376" s="5" t="s">
        <v>971</v>
      </c>
      <c r="C376" s="6" t="s">
        <v>972</v>
      </c>
      <c r="D376" s="5" t="s">
        <v>20</v>
      </c>
      <c r="E376" s="5" t="s">
        <v>21</v>
      </c>
      <c r="F376" s="7">
        <v>13.2</v>
      </c>
      <c r="G376" s="8">
        <v>306.52999999999997</v>
      </c>
      <c r="H376" s="8">
        <f t="shared" si="10"/>
        <v>306.52999999999997</v>
      </c>
      <c r="I376" s="9">
        <f t="shared" si="11"/>
        <v>4046.2</v>
      </c>
    </row>
    <row r="377" spans="1:9" ht="45" x14ac:dyDescent="0.25">
      <c r="A377" s="11" t="s">
        <v>973</v>
      </c>
      <c r="B377" s="5" t="s">
        <v>974</v>
      </c>
      <c r="C377" s="6" t="s">
        <v>975</v>
      </c>
      <c r="D377" s="5" t="s">
        <v>20</v>
      </c>
      <c r="E377" s="5" t="s">
        <v>21</v>
      </c>
      <c r="F377" s="7">
        <v>36.24</v>
      </c>
      <c r="G377" s="8">
        <v>287.14999999999998</v>
      </c>
      <c r="H377" s="8">
        <f t="shared" si="10"/>
        <v>287.14999999999998</v>
      </c>
      <c r="I377" s="9">
        <f t="shared" si="11"/>
        <v>10406.32</v>
      </c>
    </row>
    <row r="378" spans="1:9" ht="30" x14ac:dyDescent="0.25">
      <c r="A378" s="11" t="s">
        <v>976</v>
      </c>
      <c r="B378" s="5" t="s">
        <v>974</v>
      </c>
      <c r="C378" s="6" t="s">
        <v>977</v>
      </c>
      <c r="D378" s="5" t="s">
        <v>20</v>
      </c>
      <c r="E378" s="5" t="s">
        <v>21</v>
      </c>
      <c r="F378" s="7">
        <v>2.75</v>
      </c>
      <c r="G378" s="8">
        <v>248.39</v>
      </c>
      <c r="H378" s="8">
        <f t="shared" si="10"/>
        <v>248.39</v>
      </c>
      <c r="I378" s="9">
        <f t="shared" si="11"/>
        <v>683.07</v>
      </c>
    </row>
    <row r="379" spans="1:9" ht="30" x14ac:dyDescent="0.25">
      <c r="A379" s="11" t="s">
        <v>978</v>
      </c>
      <c r="B379" s="5" t="s">
        <v>979</v>
      </c>
      <c r="C379" s="6" t="s">
        <v>980</v>
      </c>
      <c r="D379" s="5" t="s">
        <v>20</v>
      </c>
      <c r="E379" s="5" t="s">
        <v>86</v>
      </c>
      <c r="F379" s="7">
        <v>5</v>
      </c>
      <c r="G379" s="8">
        <v>53.3</v>
      </c>
      <c r="H379" s="8">
        <f t="shared" si="10"/>
        <v>53.3</v>
      </c>
      <c r="I379" s="9">
        <f t="shared" si="11"/>
        <v>266.5</v>
      </c>
    </row>
    <row r="380" spans="1:9" ht="45" x14ac:dyDescent="0.25">
      <c r="A380" s="11" t="s">
        <v>981</v>
      </c>
      <c r="B380" s="5" t="s">
        <v>982</v>
      </c>
      <c r="C380" s="6" t="s">
        <v>983</v>
      </c>
      <c r="D380" s="5" t="s">
        <v>25</v>
      </c>
      <c r="E380" s="5" t="s">
        <v>21</v>
      </c>
      <c r="F380" s="7">
        <v>4.8099999999999996</v>
      </c>
      <c r="G380" s="8">
        <v>126.82</v>
      </c>
      <c r="H380" s="8">
        <f t="shared" si="10"/>
        <v>126.82</v>
      </c>
      <c r="I380" s="9">
        <f t="shared" si="11"/>
        <v>610</v>
      </c>
    </row>
    <row r="381" spans="1:9" x14ac:dyDescent="0.25">
      <c r="A381" s="21" t="s">
        <v>984</v>
      </c>
      <c r="B381" s="62" t="s">
        <v>985</v>
      </c>
      <c r="C381" s="62"/>
      <c r="D381" s="62"/>
      <c r="E381" s="62"/>
      <c r="F381" s="62"/>
      <c r="G381" s="62"/>
      <c r="H381" s="25"/>
      <c r="I381" s="26">
        <f>SUM(I382:I384)</f>
        <v>4014.11</v>
      </c>
    </row>
    <row r="382" spans="1:9" ht="45" x14ac:dyDescent="0.25">
      <c r="A382" s="11" t="s">
        <v>986</v>
      </c>
      <c r="B382" s="5" t="s">
        <v>987</v>
      </c>
      <c r="C382" s="6" t="s">
        <v>988</v>
      </c>
      <c r="D382" s="5" t="s">
        <v>25</v>
      </c>
      <c r="E382" s="5" t="s">
        <v>12</v>
      </c>
      <c r="F382" s="7">
        <v>3</v>
      </c>
      <c r="G382" s="8">
        <v>904.57</v>
      </c>
      <c r="H382" s="8">
        <f t="shared" si="10"/>
        <v>904.57</v>
      </c>
      <c r="I382" s="9">
        <f t="shared" si="11"/>
        <v>2713.71</v>
      </c>
    </row>
    <row r="383" spans="1:9" ht="45" x14ac:dyDescent="0.25">
      <c r="A383" s="11" t="s">
        <v>989</v>
      </c>
      <c r="B383" s="5" t="s">
        <v>990</v>
      </c>
      <c r="C383" s="6" t="s">
        <v>991</v>
      </c>
      <c r="D383" s="5" t="s">
        <v>25</v>
      </c>
      <c r="E383" s="5" t="s">
        <v>12</v>
      </c>
      <c r="F383" s="7">
        <v>32</v>
      </c>
      <c r="G383" s="8">
        <v>32.81</v>
      </c>
      <c r="H383" s="8">
        <f t="shared" si="10"/>
        <v>32.81</v>
      </c>
      <c r="I383" s="9">
        <f t="shared" si="11"/>
        <v>1049.92</v>
      </c>
    </row>
    <row r="384" spans="1:9" ht="45" x14ac:dyDescent="0.25">
      <c r="A384" s="11" t="s">
        <v>992</v>
      </c>
      <c r="B384" s="5" t="s">
        <v>993</v>
      </c>
      <c r="C384" s="6" t="s">
        <v>994</v>
      </c>
      <c r="D384" s="5" t="s">
        <v>25</v>
      </c>
      <c r="E384" s="5" t="s">
        <v>12</v>
      </c>
      <c r="F384" s="7">
        <v>4</v>
      </c>
      <c r="G384" s="8">
        <v>62.62</v>
      </c>
      <c r="H384" s="8">
        <f t="shared" si="10"/>
        <v>62.62</v>
      </c>
      <c r="I384" s="9">
        <f t="shared" si="11"/>
        <v>250.48</v>
      </c>
    </row>
    <row r="385" spans="1:9" x14ac:dyDescent="0.25">
      <c r="A385" s="21" t="s">
        <v>995</v>
      </c>
      <c r="B385" s="62" t="s">
        <v>996</v>
      </c>
      <c r="C385" s="62"/>
      <c r="D385" s="62"/>
      <c r="E385" s="62"/>
      <c r="F385" s="62"/>
      <c r="G385" s="62"/>
      <c r="H385" s="25"/>
      <c r="I385" s="26">
        <f>SUM(I386:I400)</f>
        <v>21963.13</v>
      </c>
    </row>
    <row r="386" spans="1:9" ht="45" x14ac:dyDescent="0.25">
      <c r="A386" s="11" t="s">
        <v>997</v>
      </c>
      <c r="B386" s="5" t="s">
        <v>998</v>
      </c>
      <c r="C386" s="6" t="s">
        <v>999</v>
      </c>
      <c r="D386" s="5" t="s">
        <v>25</v>
      </c>
      <c r="E386" s="5" t="s">
        <v>12</v>
      </c>
      <c r="F386" s="7">
        <v>9</v>
      </c>
      <c r="G386" s="8">
        <v>427.96</v>
      </c>
      <c r="H386" s="8">
        <f t="shared" si="10"/>
        <v>427.96</v>
      </c>
      <c r="I386" s="9">
        <f t="shared" si="11"/>
        <v>3851.64</v>
      </c>
    </row>
    <row r="387" spans="1:9" ht="45" x14ac:dyDescent="0.25">
      <c r="A387" s="11" t="s">
        <v>1000</v>
      </c>
      <c r="B387" s="5" t="s">
        <v>1001</v>
      </c>
      <c r="C387" s="6" t="s">
        <v>1002</v>
      </c>
      <c r="D387" s="5" t="s">
        <v>25</v>
      </c>
      <c r="E387" s="5" t="s">
        <v>12</v>
      </c>
      <c r="F387" s="7">
        <v>6</v>
      </c>
      <c r="G387" s="8">
        <v>302</v>
      </c>
      <c r="H387" s="8">
        <f t="shared" si="10"/>
        <v>302</v>
      </c>
      <c r="I387" s="9">
        <f t="shared" si="11"/>
        <v>1812</v>
      </c>
    </row>
    <row r="388" spans="1:9" ht="45" x14ac:dyDescent="0.25">
      <c r="A388" s="11" t="s">
        <v>1003</v>
      </c>
      <c r="B388" s="5" t="s">
        <v>1004</v>
      </c>
      <c r="C388" s="6" t="s">
        <v>1005</v>
      </c>
      <c r="D388" s="5" t="s">
        <v>25</v>
      </c>
      <c r="E388" s="5" t="s">
        <v>12</v>
      </c>
      <c r="F388" s="7">
        <v>8</v>
      </c>
      <c r="G388" s="8">
        <v>482.54</v>
      </c>
      <c r="H388" s="8">
        <f t="shared" si="10"/>
        <v>482.54</v>
      </c>
      <c r="I388" s="9">
        <f t="shared" si="11"/>
        <v>3860.32</v>
      </c>
    </row>
    <row r="389" spans="1:9" ht="45" x14ac:dyDescent="0.25">
      <c r="A389" s="11" t="s">
        <v>1006</v>
      </c>
      <c r="B389" s="5" t="s">
        <v>1007</v>
      </c>
      <c r="C389" s="6" t="s">
        <v>1008</v>
      </c>
      <c r="D389" s="5" t="s">
        <v>25</v>
      </c>
      <c r="E389" s="5" t="s">
        <v>12</v>
      </c>
      <c r="F389" s="7">
        <v>5</v>
      </c>
      <c r="G389" s="8">
        <v>240.83</v>
      </c>
      <c r="H389" s="8">
        <f t="shared" si="10"/>
        <v>240.83</v>
      </c>
      <c r="I389" s="9">
        <f t="shared" si="11"/>
        <v>1204.1500000000001</v>
      </c>
    </row>
    <row r="390" spans="1:9" ht="45" x14ac:dyDescent="0.25">
      <c r="A390" s="11" t="s">
        <v>1009</v>
      </c>
      <c r="B390" s="5" t="s">
        <v>1010</v>
      </c>
      <c r="C390" s="6" t="s">
        <v>1011</v>
      </c>
      <c r="D390" s="5" t="s">
        <v>25</v>
      </c>
      <c r="E390" s="5" t="s">
        <v>12</v>
      </c>
      <c r="F390" s="7">
        <v>2</v>
      </c>
      <c r="G390" s="8">
        <v>253.91</v>
      </c>
      <c r="H390" s="8">
        <f t="shared" si="10"/>
        <v>253.91</v>
      </c>
      <c r="I390" s="9">
        <f t="shared" si="11"/>
        <v>507.82</v>
      </c>
    </row>
    <row r="391" spans="1:9" ht="45" x14ac:dyDescent="0.25">
      <c r="A391" s="11" t="s">
        <v>1012</v>
      </c>
      <c r="B391" s="5" t="s">
        <v>1013</v>
      </c>
      <c r="C391" s="6" t="s">
        <v>1014</v>
      </c>
      <c r="D391" s="5" t="s">
        <v>25</v>
      </c>
      <c r="E391" s="5" t="s">
        <v>12</v>
      </c>
      <c r="F391" s="7">
        <v>1</v>
      </c>
      <c r="G391" s="8">
        <v>285.70999999999998</v>
      </c>
      <c r="H391" s="8">
        <f t="shared" si="10"/>
        <v>285.70999999999998</v>
      </c>
      <c r="I391" s="9">
        <f t="shared" si="11"/>
        <v>285.70999999999998</v>
      </c>
    </row>
    <row r="392" spans="1:9" ht="45" x14ac:dyDescent="0.25">
      <c r="A392" s="11" t="s">
        <v>1015</v>
      </c>
      <c r="B392" s="5" t="s">
        <v>1016</v>
      </c>
      <c r="C392" s="6" t="s">
        <v>1017</v>
      </c>
      <c r="D392" s="5" t="s">
        <v>25</v>
      </c>
      <c r="E392" s="5" t="s">
        <v>12</v>
      </c>
      <c r="F392" s="7">
        <v>2</v>
      </c>
      <c r="G392" s="8">
        <v>714.25</v>
      </c>
      <c r="H392" s="8">
        <f t="shared" si="10"/>
        <v>714.25</v>
      </c>
      <c r="I392" s="9">
        <f t="shared" si="11"/>
        <v>1428.5</v>
      </c>
    </row>
    <row r="393" spans="1:9" ht="45" x14ac:dyDescent="0.25">
      <c r="A393" s="11" t="s">
        <v>1018</v>
      </c>
      <c r="B393" s="5" t="s">
        <v>1019</v>
      </c>
      <c r="C393" s="6" t="s">
        <v>1020</v>
      </c>
      <c r="D393" s="5" t="s">
        <v>25</v>
      </c>
      <c r="E393" s="5" t="s">
        <v>12</v>
      </c>
      <c r="F393" s="7">
        <v>1</v>
      </c>
      <c r="G393" s="8">
        <v>685.19</v>
      </c>
      <c r="H393" s="8">
        <f t="shared" si="10"/>
        <v>685.19</v>
      </c>
      <c r="I393" s="9">
        <f t="shared" si="11"/>
        <v>685.19</v>
      </c>
    </row>
    <row r="394" spans="1:9" ht="45" x14ac:dyDescent="0.25">
      <c r="A394" s="11" t="s">
        <v>1021</v>
      </c>
      <c r="B394" s="5" t="s">
        <v>1022</v>
      </c>
      <c r="C394" s="6" t="s">
        <v>1023</v>
      </c>
      <c r="D394" s="5" t="s">
        <v>25</v>
      </c>
      <c r="E394" s="5" t="s">
        <v>12</v>
      </c>
      <c r="F394" s="7">
        <v>1</v>
      </c>
      <c r="G394" s="8">
        <v>1137.55</v>
      </c>
      <c r="H394" s="8">
        <f t="shared" ref="H394:H424" si="12">ROUND(G394*(1-$G$4),2)</f>
        <v>1137.55</v>
      </c>
      <c r="I394" s="9">
        <f t="shared" ref="I394:I424" si="13">ROUND(H394*F394,2)</f>
        <v>1137.55</v>
      </c>
    </row>
    <row r="395" spans="1:9" ht="45" x14ac:dyDescent="0.25">
      <c r="A395" s="11" t="s">
        <v>1024</v>
      </c>
      <c r="B395" s="5" t="s">
        <v>1025</v>
      </c>
      <c r="C395" s="6" t="s">
        <v>1026</v>
      </c>
      <c r="D395" s="5" t="s">
        <v>25</v>
      </c>
      <c r="E395" s="5" t="s">
        <v>12</v>
      </c>
      <c r="F395" s="7">
        <v>2</v>
      </c>
      <c r="G395" s="8">
        <v>1103.3599999999999</v>
      </c>
      <c r="H395" s="8">
        <f t="shared" si="12"/>
        <v>1103.3599999999999</v>
      </c>
      <c r="I395" s="9">
        <f t="shared" si="13"/>
        <v>2206.7199999999998</v>
      </c>
    </row>
    <row r="396" spans="1:9" ht="45" x14ac:dyDescent="0.25">
      <c r="A396" s="11" t="s">
        <v>1027</v>
      </c>
      <c r="B396" s="5" t="s">
        <v>1028</v>
      </c>
      <c r="C396" s="6" t="s">
        <v>1029</v>
      </c>
      <c r="D396" s="5" t="s">
        <v>25</v>
      </c>
      <c r="E396" s="5" t="s">
        <v>12</v>
      </c>
      <c r="F396" s="7">
        <v>2</v>
      </c>
      <c r="G396" s="8">
        <v>497.25</v>
      </c>
      <c r="H396" s="8">
        <f t="shared" si="12"/>
        <v>497.25</v>
      </c>
      <c r="I396" s="9">
        <f t="shared" si="13"/>
        <v>994.5</v>
      </c>
    </row>
    <row r="397" spans="1:9" ht="45" x14ac:dyDescent="0.25">
      <c r="A397" s="11" t="s">
        <v>1030</v>
      </c>
      <c r="B397" s="5" t="s">
        <v>1031</v>
      </c>
      <c r="C397" s="6" t="s">
        <v>1032</v>
      </c>
      <c r="D397" s="5" t="s">
        <v>25</v>
      </c>
      <c r="E397" s="5" t="s">
        <v>12</v>
      </c>
      <c r="F397" s="7">
        <v>4</v>
      </c>
      <c r="G397" s="8">
        <v>415.01</v>
      </c>
      <c r="H397" s="8">
        <f t="shared" si="12"/>
        <v>415.01</v>
      </c>
      <c r="I397" s="9">
        <f t="shared" si="13"/>
        <v>1660.04</v>
      </c>
    </row>
    <row r="398" spans="1:9" ht="45" x14ac:dyDescent="0.25">
      <c r="A398" s="11" t="s">
        <v>1033</v>
      </c>
      <c r="B398" s="5" t="s">
        <v>1034</v>
      </c>
      <c r="C398" s="6" t="s">
        <v>1035</v>
      </c>
      <c r="D398" s="5" t="s">
        <v>25</v>
      </c>
      <c r="E398" s="5" t="s">
        <v>12</v>
      </c>
      <c r="F398" s="7">
        <v>2</v>
      </c>
      <c r="G398" s="8">
        <v>616.66</v>
      </c>
      <c r="H398" s="8">
        <f t="shared" si="12"/>
        <v>616.66</v>
      </c>
      <c r="I398" s="9">
        <f t="shared" si="13"/>
        <v>1233.32</v>
      </c>
    </row>
    <row r="399" spans="1:9" ht="45" x14ac:dyDescent="0.25">
      <c r="A399" s="11" t="s">
        <v>1036</v>
      </c>
      <c r="B399" s="5" t="s">
        <v>1037</v>
      </c>
      <c r="C399" s="6" t="s">
        <v>1038</v>
      </c>
      <c r="D399" s="5" t="s">
        <v>25</v>
      </c>
      <c r="E399" s="5" t="s">
        <v>12</v>
      </c>
      <c r="F399" s="7">
        <v>1</v>
      </c>
      <c r="G399" s="8">
        <v>898.04</v>
      </c>
      <c r="H399" s="8">
        <f t="shared" si="12"/>
        <v>898.04</v>
      </c>
      <c r="I399" s="9">
        <f t="shared" si="13"/>
        <v>898.04</v>
      </c>
    </row>
    <row r="400" spans="1:9" ht="45" x14ac:dyDescent="0.25">
      <c r="A400" s="11" t="s">
        <v>1039</v>
      </c>
      <c r="B400" s="5" t="s">
        <v>1040</v>
      </c>
      <c r="C400" s="6" t="s">
        <v>1041</v>
      </c>
      <c r="D400" s="5" t="s">
        <v>25</v>
      </c>
      <c r="E400" s="5" t="s">
        <v>12</v>
      </c>
      <c r="F400" s="7">
        <v>1</v>
      </c>
      <c r="G400" s="8">
        <v>197.63</v>
      </c>
      <c r="H400" s="8">
        <f t="shared" si="12"/>
        <v>197.63</v>
      </c>
      <c r="I400" s="9">
        <f t="shared" si="13"/>
        <v>197.63</v>
      </c>
    </row>
    <row r="401" spans="1:9" x14ac:dyDescent="0.25">
      <c r="A401" s="21" t="s">
        <v>1042</v>
      </c>
      <c r="B401" s="62" t="s">
        <v>1043</v>
      </c>
      <c r="C401" s="62"/>
      <c r="D401" s="62"/>
      <c r="E401" s="62"/>
      <c r="F401" s="62"/>
      <c r="G401" s="62"/>
      <c r="H401" s="25"/>
      <c r="I401" s="26">
        <f>SUM(I402:I403)</f>
        <v>4983.9399999999996</v>
      </c>
    </row>
    <row r="402" spans="1:9" ht="45" x14ac:dyDescent="0.25">
      <c r="A402" s="11" t="s">
        <v>1044</v>
      </c>
      <c r="B402" s="5" t="s">
        <v>1045</v>
      </c>
      <c r="C402" s="6" t="s">
        <v>1046</v>
      </c>
      <c r="D402" s="5" t="s">
        <v>25</v>
      </c>
      <c r="E402" s="5" t="s">
        <v>12</v>
      </c>
      <c r="F402" s="7">
        <v>1</v>
      </c>
      <c r="G402" s="8">
        <v>1014.42</v>
      </c>
      <c r="H402" s="8">
        <f t="shared" si="12"/>
        <v>1014.42</v>
      </c>
      <c r="I402" s="9">
        <f t="shared" si="13"/>
        <v>1014.42</v>
      </c>
    </row>
    <row r="403" spans="1:9" ht="45" x14ac:dyDescent="0.25">
      <c r="A403" s="11" t="s">
        <v>1047</v>
      </c>
      <c r="B403" s="5" t="s">
        <v>1048</v>
      </c>
      <c r="C403" s="6" t="s">
        <v>1049</v>
      </c>
      <c r="D403" s="5" t="s">
        <v>25</v>
      </c>
      <c r="E403" s="5" t="s">
        <v>12</v>
      </c>
      <c r="F403" s="7">
        <v>1</v>
      </c>
      <c r="G403" s="8">
        <v>3969.52</v>
      </c>
      <c r="H403" s="8">
        <f t="shared" si="12"/>
        <v>3969.52</v>
      </c>
      <c r="I403" s="9">
        <f t="shared" si="13"/>
        <v>3969.52</v>
      </c>
    </row>
    <row r="404" spans="1:9" x14ac:dyDescent="0.25">
      <c r="A404" s="21" t="s">
        <v>1050</v>
      </c>
      <c r="B404" s="62" t="s">
        <v>1051</v>
      </c>
      <c r="C404" s="62"/>
      <c r="D404" s="62"/>
      <c r="E404" s="62"/>
      <c r="F404" s="62"/>
      <c r="G404" s="62"/>
      <c r="H404" s="25"/>
      <c r="I404" s="26">
        <f>I405</f>
        <v>1444.04</v>
      </c>
    </row>
    <row r="405" spans="1:9" ht="45" x14ac:dyDescent="0.25">
      <c r="A405" s="11" t="s">
        <v>1052</v>
      </c>
      <c r="B405" s="5" t="s">
        <v>1053</v>
      </c>
      <c r="C405" s="6" t="s">
        <v>1054</v>
      </c>
      <c r="D405" s="5" t="s">
        <v>25</v>
      </c>
      <c r="E405" s="5" t="s">
        <v>12</v>
      </c>
      <c r="F405" s="7">
        <v>1</v>
      </c>
      <c r="G405" s="8">
        <v>1444.04</v>
      </c>
      <c r="H405" s="8">
        <f t="shared" si="12"/>
        <v>1444.04</v>
      </c>
      <c r="I405" s="9">
        <f t="shared" si="13"/>
        <v>1444.04</v>
      </c>
    </row>
    <row r="406" spans="1:9" x14ac:dyDescent="0.25">
      <c r="A406" s="22" t="s">
        <v>1055</v>
      </c>
      <c r="B406" s="61" t="s">
        <v>1056</v>
      </c>
      <c r="C406" s="61"/>
      <c r="D406" s="61"/>
      <c r="E406" s="61"/>
      <c r="F406" s="61"/>
      <c r="G406" s="61"/>
      <c r="H406" s="23"/>
      <c r="I406" s="24">
        <f>SUM(I407:I413)</f>
        <v>144610.01</v>
      </c>
    </row>
    <row r="407" spans="1:9" ht="30" x14ac:dyDescent="0.25">
      <c r="A407" s="11" t="s">
        <v>1057</v>
      </c>
      <c r="B407" s="5" t="s">
        <v>1058</v>
      </c>
      <c r="C407" s="6" t="s">
        <v>1059</v>
      </c>
      <c r="D407" s="5" t="s">
        <v>25</v>
      </c>
      <c r="E407" s="5" t="s">
        <v>12</v>
      </c>
      <c r="F407" s="7">
        <v>14</v>
      </c>
      <c r="G407" s="8">
        <v>35.24</v>
      </c>
      <c r="H407" s="8">
        <f t="shared" si="12"/>
        <v>35.24</v>
      </c>
      <c r="I407" s="9">
        <f t="shared" si="13"/>
        <v>493.36</v>
      </c>
    </row>
    <row r="408" spans="1:9" ht="30" x14ac:dyDescent="0.25">
      <c r="A408" s="11" t="s">
        <v>1060</v>
      </c>
      <c r="B408" s="5" t="s">
        <v>1061</v>
      </c>
      <c r="C408" s="6" t="s">
        <v>1062</v>
      </c>
      <c r="D408" s="5" t="s">
        <v>25</v>
      </c>
      <c r="E408" s="5" t="s">
        <v>12</v>
      </c>
      <c r="F408" s="7">
        <v>25</v>
      </c>
      <c r="G408" s="8">
        <v>7.72</v>
      </c>
      <c r="H408" s="8">
        <f t="shared" si="12"/>
        <v>7.72</v>
      </c>
      <c r="I408" s="9">
        <f t="shared" si="13"/>
        <v>193</v>
      </c>
    </row>
    <row r="409" spans="1:9" ht="120" x14ac:dyDescent="0.25">
      <c r="A409" s="11" t="s">
        <v>1063</v>
      </c>
      <c r="B409" s="5" t="s">
        <v>1064</v>
      </c>
      <c r="C409" s="6" t="s">
        <v>1065</v>
      </c>
      <c r="D409" s="5" t="s">
        <v>25</v>
      </c>
      <c r="E409" s="5" t="s">
        <v>16</v>
      </c>
      <c r="F409" s="7">
        <v>205</v>
      </c>
      <c r="G409" s="8">
        <v>585.53</v>
      </c>
      <c r="H409" s="8">
        <f t="shared" si="12"/>
        <v>585.53</v>
      </c>
      <c r="I409" s="9">
        <f t="shared" si="13"/>
        <v>120033.65</v>
      </c>
    </row>
    <row r="410" spans="1:9" ht="30" x14ac:dyDescent="0.25">
      <c r="A410" s="11" t="s">
        <v>1066</v>
      </c>
      <c r="B410" s="5" t="s">
        <v>1067</v>
      </c>
      <c r="C410" s="6" t="s">
        <v>1068</v>
      </c>
      <c r="D410" s="5" t="s">
        <v>25</v>
      </c>
      <c r="E410" s="5" t="s">
        <v>317</v>
      </c>
      <c r="F410" s="7">
        <v>4</v>
      </c>
      <c r="G410" s="8">
        <v>760.01</v>
      </c>
      <c r="H410" s="8">
        <f t="shared" si="12"/>
        <v>760.01</v>
      </c>
      <c r="I410" s="9">
        <f t="shared" si="13"/>
        <v>3040.04</v>
      </c>
    </row>
    <row r="411" spans="1:9" ht="90" x14ac:dyDescent="0.25">
      <c r="A411" s="11" t="s">
        <v>1069</v>
      </c>
      <c r="B411" s="5" t="s">
        <v>1070</v>
      </c>
      <c r="C411" s="6" t="s">
        <v>1071</v>
      </c>
      <c r="D411" s="5" t="s">
        <v>25</v>
      </c>
      <c r="E411" s="5" t="s">
        <v>16</v>
      </c>
      <c r="F411" s="7">
        <v>18.29</v>
      </c>
      <c r="G411" s="8">
        <v>490.44</v>
      </c>
      <c r="H411" s="8">
        <f t="shared" si="12"/>
        <v>490.44</v>
      </c>
      <c r="I411" s="9">
        <f t="shared" si="13"/>
        <v>8970.15</v>
      </c>
    </row>
    <row r="412" spans="1:9" x14ac:dyDescent="0.25">
      <c r="A412" s="11" t="s">
        <v>1072</v>
      </c>
      <c r="B412" s="5" t="s">
        <v>1073</v>
      </c>
      <c r="C412" s="6" t="s">
        <v>1074</v>
      </c>
      <c r="D412" s="5" t="s">
        <v>20</v>
      </c>
      <c r="E412" s="5" t="s">
        <v>1075</v>
      </c>
      <c r="F412" s="7">
        <v>737.75</v>
      </c>
      <c r="G412" s="8">
        <v>12.75</v>
      </c>
      <c r="H412" s="8">
        <f t="shared" si="12"/>
        <v>12.75</v>
      </c>
      <c r="I412" s="9">
        <f t="shared" si="13"/>
        <v>9406.31</v>
      </c>
    </row>
    <row r="413" spans="1:9" x14ac:dyDescent="0.25">
      <c r="A413" s="11" t="s">
        <v>1076</v>
      </c>
      <c r="B413" s="5" t="s">
        <v>1077</v>
      </c>
      <c r="C413" s="6" t="s">
        <v>1078</v>
      </c>
      <c r="D413" s="5" t="s">
        <v>20</v>
      </c>
      <c r="E413" s="5" t="s">
        <v>1075</v>
      </c>
      <c r="F413" s="7">
        <v>34</v>
      </c>
      <c r="G413" s="8">
        <v>72.75</v>
      </c>
      <c r="H413" s="8">
        <f t="shared" si="12"/>
        <v>72.75</v>
      </c>
      <c r="I413" s="9">
        <f t="shared" si="13"/>
        <v>2473.5</v>
      </c>
    </row>
    <row r="414" spans="1:9" x14ac:dyDescent="0.25">
      <c r="A414" s="22" t="s">
        <v>1079</v>
      </c>
      <c r="B414" s="61" t="s">
        <v>745</v>
      </c>
      <c r="C414" s="61"/>
      <c r="D414" s="61"/>
      <c r="E414" s="61"/>
      <c r="F414" s="61"/>
      <c r="G414" s="61"/>
      <c r="H414" s="23"/>
      <c r="I414" s="24">
        <f>SUM(I415:I424)</f>
        <v>62066.67</v>
      </c>
    </row>
    <row r="415" spans="1:9" ht="45" x14ac:dyDescent="0.25">
      <c r="A415" s="11" t="s">
        <v>1080</v>
      </c>
      <c r="B415" s="5" t="s">
        <v>143</v>
      </c>
      <c r="C415" s="6" t="s">
        <v>144</v>
      </c>
      <c r="D415" s="5" t="s">
        <v>11</v>
      </c>
      <c r="E415" s="5" t="s">
        <v>145</v>
      </c>
      <c r="F415" s="7">
        <v>86.58</v>
      </c>
      <c r="G415" s="8">
        <v>47.8</v>
      </c>
      <c r="H415" s="8">
        <f t="shared" si="12"/>
        <v>47.8</v>
      </c>
      <c r="I415" s="9">
        <f t="shared" si="13"/>
        <v>4138.5200000000004</v>
      </c>
    </row>
    <row r="416" spans="1:9" ht="60" x14ac:dyDescent="0.25">
      <c r="A416" s="11" t="s">
        <v>1081</v>
      </c>
      <c r="B416" s="5" t="s">
        <v>1082</v>
      </c>
      <c r="C416" s="6" t="s">
        <v>1083</v>
      </c>
      <c r="D416" s="5" t="s">
        <v>20</v>
      </c>
      <c r="E416" s="5" t="s">
        <v>1084</v>
      </c>
      <c r="F416" s="7">
        <v>1260</v>
      </c>
      <c r="G416" s="8">
        <v>28.63</v>
      </c>
      <c r="H416" s="8">
        <f t="shared" si="12"/>
        <v>28.63</v>
      </c>
      <c r="I416" s="9">
        <f t="shared" si="13"/>
        <v>36073.800000000003</v>
      </c>
    </row>
    <row r="417" spans="1:9" ht="30" x14ac:dyDescent="0.25">
      <c r="A417" s="11" t="s">
        <v>1085</v>
      </c>
      <c r="B417" s="5" t="s">
        <v>1086</v>
      </c>
      <c r="C417" s="6" t="s">
        <v>1087</v>
      </c>
      <c r="D417" s="5" t="s">
        <v>11</v>
      </c>
      <c r="E417" s="5" t="s">
        <v>90</v>
      </c>
      <c r="F417" s="7">
        <v>990</v>
      </c>
      <c r="G417" s="8">
        <v>11.73</v>
      </c>
      <c r="H417" s="8">
        <f t="shared" si="12"/>
        <v>11.73</v>
      </c>
      <c r="I417" s="9">
        <f t="shared" si="13"/>
        <v>11612.7</v>
      </c>
    </row>
    <row r="418" spans="1:9" ht="30" x14ac:dyDescent="0.25">
      <c r="A418" s="11" t="s">
        <v>1088</v>
      </c>
      <c r="B418" s="5" t="s">
        <v>1089</v>
      </c>
      <c r="C418" s="6" t="s">
        <v>1090</v>
      </c>
      <c r="D418" s="5" t="s">
        <v>11</v>
      </c>
      <c r="E418" s="5" t="s">
        <v>16</v>
      </c>
      <c r="F418" s="7">
        <v>329.95</v>
      </c>
      <c r="G418" s="8">
        <v>1.17</v>
      </c>
      <c r="H418" s="8">
        <f t="shared" si="12"/>
        <v>1.17</v>
      </c>
      <c r="I418" s="9">
        <f t="shared" si="13"/>
        <v>386.04</v>
      </c>
    </row>
    <row r="419" spans="1:9" ht="30" x14ac:dyDescent="0.25">
      <c r="A419" s="11" t="s">
        <v>1091</v>
      </c>
      <c r="B419" s="5" t="s">
        <v>1089</v>
      </c>
      <c r="C419" s="6" t="s">
        <v>1092</v>
      </c>
      <c r="D419" s="5" t="s">
        <v>11</v>
      </c>
      <c r="E419" s="5" t="s">
        <v>16</v>
      </c>
      <c r="F419" s="7">
        <v>329.95</v>
      </c>
      <c r="G419" s="8">
        <v>1.17</v>
      </c>
      <c r="H419" s="8">
        <f t="shared" si="12"/>
        <v>1.17</v>
      </c>
      <c r="I419" s="9">
        <f t="shared" si="13"/>
        <v>386.04</v>
      </c>
    </row>
    <row r="420" spans="1:9" ht="30" x14ac:dyDescent="0.25">
      <c r="A420" s="11" t="s">
        <v>1093</v>
      </c>
      <c r="B420" s="5" t="s">
        <v>1089</v>
      </c>
      <c r="C420" s="6" t="s">
        <v>1094</v>
      </c>
      <c r="D420" s="5" t="s">
        <v>11</v>
      </c>
      <c r="E420" s="5" t="s">
        <v>16</v>
      </c>
      <c r="F420" s="7">
        <v>329.95</v>
      </c>
      <c r="G420" s="8">
        <v>1.17</v>
      </c>
      <c r="H420" s="8">
        <f t="shared" si="12"/>
        <v>1.17</v>
      </c>
      <c r="I420" s="9">
        <f t="shared" si="13"/>
        <v>386.04</v>
      </c>
    </row>
    <row r="421" spans="1:9" ht="30" x14ac:dyDescent="0.25">
      <c r="A421" s="11" t="s">
        <v>1095</v>
      </c>
      <c r="B421" s="5" t="s">
        <v>1089</v>
      </c>
      <c r="C421" s="6" t="s">
        <v>1096</v>
      </c>
      <c r="D421" s="5" t="s">
        <v>11</v>
      </c>
      <c r="E421" s="5" t="s">
        <v>16</v>
      </c>
      <c r="F421" s="7">
        <v>329.95</v>
      </c>
      <c r="G421" s="8">
        <v>1.17</v>
      </c>
      <c r="H421" s="8">
        <f t="shared" si="12"/>
        <v>1.17</v>
      </c>
      <c r="I421" s="9">
        <f t="shared" si="13"/>
        <v>386.04</v>
      </c>
    </row>
    <row r="422" spans="1:9" ht="30" x14ac:dyDescent="0.25">
      <c r="A422" s="11" t="s">
        <v>1097</v>
      </c>
      <c r="B422" s="5" t="s">
        <v>1089</v>
      </c>
      <c r="C422" s="6" t="s">
        <v>1098</v>
      </c>
      <c r="D422" s="5" t="s">
        <v>11</v>
      </c>
      <c r="E422" s="5" t="s">
        <v>16</v>
      </c>
      <c r="F422" s="7">
        <v>329.95</v>
      </c>
      <c r="G422" s="8">
        <v>1.17</v>
      </c>
      <c r="H422" s="8">
        <f t="shared" si="12"/>
        <v>1.17</v>
      </c>
      <c r="I422" s="9">
        <f t="shared" si="13"/>
        <v>386.04</v>
      </c>
    </row>
    <row r="423" spans="1:9" ht="30" x14ac:dyDescent="0.25">
      <c r="A423" s="11" t="s">
        <v>1099</v>
      </c>
      <c r="B423" s="5" t="s">
        <v>1100</v>
      </c>
      <c r="C423" s="6" t="s">
        <v>1101</v>
      </c>
      <c r="D423" s="5" t="s">
        <v>25</v>
      </c>
      <c r="E423" s="5" t="s">
        <v>16</v>
      </c>
      <c r="F423" s="7">
        <v>329.95</v>
      </c>
      <c r="G423" s="8">
        <v>16.09</v>
      </c>
      <c r="H423" s="8">
        <f t="shared" si="12"/>
        <v>16.09</v>
      </c>
      <c r="I423" s="9">
        <f t="shared" si="13"/>
        <v>5308.9</v>
      </c>
    </row>
    <row r="424" spans="1:9" x14ac:dyDescent="0.25">
      <c r="A424" s="11" t="s">
        <v>1102</v>
      </c>
      <c r="B424" s="5" t="s">
        <v>1103</v>
      </c>
      <c r="C424" s="6" t="s">
        <v>1104</v>
      </c>
      <c r="D424" s="29" t="s">
        <v>11</v>
      </c>
      <c r="E424" s="29" t="s">
        <v>16</v>
      </c>
      <c r="F424" s="30">
        <v>329.95</v>
      </c>
      <c r="G424" s="31">
        <v>9.1</v>
      </c>
      <c r="H424" s="31">
        <f t="shared" si="12"/>
        <v>9.1</v>
      </c>
      <c r="I424" s="32">
        <f t="shared" si="13"/>
        <v>3002.55</v>
      </c>
    </row>
    <row r="425" spans="1:9" ht="15" customHeight="1" x14ac:dyDescent="0.25">
      <c r="A425" s="12"/>
      <c r="B425" s="2"/>
      <c r="C425" s="2"/>
      <c r="D425" s="92" t="s">
        <v>1156</v>
      </c>
      <c r="E425" s="92"/>
      <c r="F425" s="92"/>
      <c r="G425" s="92"/>
      <c r="H425" s="92"/>
      <c r="I425" s="33">
        <f>I8+I14+I16+I57+I66+I77+I88+I110+I132+I146+I150+I298+I371+I406+I414</f>
        <v>1621690.91</v>
      </c>
    </row>
    <row r="426" spans="1:9" ht="15" customHeight="1" x14ac:dyDescent="0.25">
      <c r="A426" s="12"/>
      <c r="B426" s="2"/>
      <c r="C426" s="2"/>
      <c r="D426" s="85" t="s">
        <v>1155</v>
      </c>
      <c r="E426" s="85"/>
      <c r="F426" s="85"/>
      <c r="G426" s="85"/>
      <c r="H426" s="85"/>
      <c r="I426" s="34">
        <v>1621690.91</v>
      </c>
    </row>
    <row r="427" spans="1:9" ht="15" customHeight="1" x14ac:dyDescent="0.25">
      <c r="A427" s="12"/>
      <c r="B427" s="2"/>
      <c r="C427" s="2"/>
      <c r="D427" s="85" t="s">
        <v>1157</v>
      </c>
      <c r="E427" s="85"/>
      <c r="F427" s="85"/>
      <c r="G427" s="85"/>
      <c r="H427" s="85"/>
      <c r="I427" s="35">
        <f>ABS(ROUND(((I426-I425)/I426),2))</f>
        <v>0</v>
      </c>
    </row>
  </sheetData>
  <mergeCells count="60">
    <mergeCell ref="G4:I5"/>
    <mergeCell ref="D425:H425"/>
    <mergeCell ref="D426:H426"/>
    <mergeCell ref="B385:G385"/>
    <mergeCell ref="B401:G401"/>
    <mergeCell ref="B404:G404"/>
    <mergeCell ref="B406:G406"/>
    <mergeCell ref="B298:G298"/>
    <mergeCell ref="B299:G299"/>
    <mergeCell ref="B304:G304"/>
    <mergeCell ref="B309:G309"/>
    <mergeCell ref="B315:G315"/>
    <mergeCell ref="B216:G216"/>
    <mergeCell ref="B229:G229"/>
    <mergeCell ref="B241:G241"/>
    <mergeCell ref="B278:G278"/>
    <mergeCell ref="D427:H427"/>
    <mergeCell ref="B414:G414"/>
    <mergeCell ref="B349:G349"/>
    <mergeCell ref="B365:G365"/>
    <mergeCell ref="B371:G371"/>
    <mergeCell ref="B372:G372"/>
    <mergeCell ref="B381:G381"/>
    <mergeCell ref="B286:G286"/>
    <mergeCell ref="B151:G151"/>
    <mergeCell ref="B169:G169"/>
    <mergeCell ref="B183:G183"/>
    <mergeCell ref="B184:G184"/>
    <mergeCell ref="B204:G204"/>
    <mergeCell ref="B88:G88"/>
    <mergeCell ref="B110:G110"/>
    <mergeCell ref="B132:G132"/>
    <mergeCell ref="B146:G146"/>
    <mergeCell ref="B150:G150"/>
    <mergeCell ref="B47:G47"/>
    <mergeCell ref="B53:G53"/>
    <mergeCell ref="B57:G57"/>
    <mergeCell ref="B66:G66"/>
    <mergeCell ref="B77:G77"/>
    <mergeCell ref="B30:G30"/>
    <mergeCell ref="B35:G35"/>
    <mergeCell ref="B38:G38"/>
    <mergeCell ref="B40:G40"/>
    <mergeCell ref="B45:G45"/>
    <mergeCell ref="A1:I1"/>
    <mergeCell ref="B8:G8"/>
    <mergeCell ref="B14:G14"/>
    <mergeCell ref="B16:G16"/>
    <mergeCell ref="B17:G17"/>
    <mergeCell ref="D4:F5"/>
    <mergeCell ref="A5:C5"/>
    <mergeCell ref="H2:I2"/>
    <mergeCell ref="H3:I3"/>
    <mergeCell ref="A3:B3"/>
    <mergeCell ref="A4:B4"/>
    <mergeCell ref="G6:I6"/>
    <mergeCell ref="A6:F6"/>
    <mergeCell ref="A2:B2"/>
    <mergeCell ref="C2:F2"/>
    <mergeCell ref="E3:F3"/>
  </mergeCells>
  <pageMargins left="0.51181102362204722" right="0.51181102362204722" top="0.51181102362204722" bottom="0.51181102362204722" header="0" footer="0"/>
  <pageSetup paperSize="9" scale="50" orientation="portrait" r:id="rId1"/>
  <rowBreaks count="2" manualBreakCount="2">
    <brk id="56" max="8" man="1"/>
    <brk id="8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BreakPreview" topLeftCell="A21" zoomScale="60" zoomScaleNormal="100" workbookViewId="0">
      <selection activeCell="D38" sqref="A1:D38"/>
    </sheetView>
  </sheetViews>
  <sheetFormatPr defaultColWidth="9.140625" defaultRowHeight="15" x14ac:dyDescent="0.25"/>
  <cols>
    <col min="1" max="1" width="10.28515625" style="37" customWidth="1"/>
    <col min="2" max="2" width="91.140625" style="37" customWidth="1"/>
    <col min="3" max="3" width="12.28515625" style="37" customWidth="1"/>
    <col min="4" max="4" width="14.42578125" style="37" customWidth="1"/>
    <col min="5" max="5" width="37.5703125" style="37" customWidth="1"/>
    <col min="6" max="6" width="12" style="37" customWidth="1"/>
    <col min="7" max="16384" width="9.140625" style="37"/>
  </cols>
  <sheetData>
    <row r="1" spans="1:8" ht="48" customHeight="1" x14ac:dyDescent="0.25">
      <c r="A1" s="95" t="s">
        <v>1174</v>
      </c>
      <c r="B1" s="96"/>
      <c r="C1" s="96"/>
      <c r="D1" s="97"/>
    </row>
    <row r="2" spans="1:8" ht="15.75" x14ac:dyDescent="0.25">
      <c r="A2" s="98" t="s">
        <v>1169</v>
      </c>
      <c r="B2" s="99"/>
      <c r="C2" s="99"/>
      <c r="D2" s="100"/>
    </row>
    <row r="3" spans="1:8" ht="30" customHeight="1" x14ac:dyDescent="0.25">
      <c r="A3" s="47" t="s">
        <v>1110</v>
      </c>
      <c r="B3" s="101" t="s">
        <v>1152</v>
      </c>
      <c r="C3" s="102"/>
      <c r="D3" s="103"/>
    </row>
    <row r="4" spans="1:8" x14ac:dyDescent="0.25">
      <c r="A4" s="47" t="s">
        <v>1170</v>
      </c>
      <c r="B4" s="104"/>
      <c r="C4" s="105"/>
      <c r="D4" s="106"/>
    </row>
    <row r="5" spans="1:8" x14ac:dyDescent="0.25">
      <c r="A5" s="47" t="s">
        <v>1109</v>
      </c>
      <c r="B5" s="104"/>
      <c r="C5" s="105"/>
      <c r="D5" s="106"/>
    </row>
    <row r="6" spans="1:8" x14ac:dyDescent="0.25">
      <c r="A6" s="47" t="s">
        <v>1111</v>
      </c>
      <c r="B6" s="104"/>
      <c r="C6" s="105"/>
      <c r="D6" s="106"/>
    </row>
    <row r="7" spans="1:8" x14ac:dyDescent="0.25">
      <c r="A7" s="39" t="s">
        <v>1</v>
      </c>
      <c r="B7" s="39" t="s">
        <v>2</v>
      </c>
      <c r="C7" s="39"/>
      <c r="D7" s="42"/>
      <c r="G7" s="38"/>
      <c r="H7" s="38"/>
    </row>
    <row r="8" spans="1:8" x14ac:dyDescent="0.25">
      <c r="A8" s="118"/>
      <c r="B8" s="119"/>
      <c r="C8" s="119"/>
      <c r="D8" s="120"/>
      <c r="G8" s="38"/>
      <c r="H8" s="38"/>
    </row>
    <row r="9" spans="1:8" x14ac:dyDescent="0.25">
      <c r="A9" s="48" t="s">
        <v>1113</v>
      </c>
      <c r="B9" s="40" t="s">
        <v>1114</v>
      </c>
      <c r="C9" s="39"/>
      <c r="D9" s="42" t="s">
        <v>1112</v>
      </c>
    </row>
    <row r="10" spans="1:8" x14ac:dyDescent="0.25">
      <c r="A10" s="39" t="s">
        <v>1115</v>
      </c>
      <c r="B10" s="41" t="s">
        <v>1116</v>
      </c>
      <c r="C10" s="42" t="s">
        <v>1117</v>
      </c>
      <c r="D10" s="50">
        <v>0.65</v>
      </c>
    </row>
    <row r="11" spans="1:8" x14ac:dyDescent="0.25">
      <c r="A11" s="39" t="s">
        <v>1118</v>
      </c>
      <c r="B11" s="41" t="s">
        <v>1119</v>
      </c>
      <c r="C11" s="42" t="s">
        <v>1159</v>
      </c>
      <c r="D11" s="50">
        <v>3</v>
      </c>
    </row>
    <row r="12" spans="1:8" ht="25.5" x14ac:dyDescent="0.25">
      <c r="A12" s="39" t="s">
        <v>1120</v>
      </c>
      <c r="B12" s="43" t="s">
        <v>1165</v>
      </c>
      <c r="C12" s="44" t="s">
        <v>1121</v>
      </c>
      <c r="D12" s="51">
        <v>3.5</v>
      </c>
    </row>
    <row r="13" spans="1:8" x14ac:dyDescent="0.25">
      <c r="A13" s="39" t="s">
        <v>1122</v>
      </c>
      <c r="B13" s="41" t="s">
        <v>1123</v>
      </c>
      <c r="C13" s="42" t="s">
        <v>1124</v>
      </c>
      <c r="D13" s="50">
        <v>4.5</v>
      </c>
    </row>
    <row r="14" spans="1:8" ht="13.9" customHeight="1" x14ac:dyDescent="0.25">
      <c r="A14" s="110" t="s">
        <v>1138</v>
      </c>
      <c r="B14" s="111"/>
      <c r="C14" s="111"/>
      <c r="D14" s="52">
        <f>SUM(D10:D13)</f>
        <v>11.65</v>
      </c>
    </row>
    <row r="15" spans="1:8" x14ac:dyDescent="0.25">
      <c r="A15" s="118"/>
      <c r="B15" s="119"/>
      <c r="C15" s="119"/>
      <c r="D15" s="120"/>
    </row>
    <row r="16" spans="1:8" x14ac:dyDescent="0.25">
      <c r="A16" s="53" t="s">
        <v>1125</v>
      </c>
      <c r="B16" s="40" t="s">
        <v>1126</v>
      </c>
      <c r="C16" s="41"/>
      <c r="D16" s="42" t="s">
        <v>1127</v>
      </c>
    </row>
    <row r="17" spans="1:7" x14ac:dyDescent="0.25">
      <c r="A17" s="49" t="s">
        <v>1128</v>
      </c>
      <c r="B17" s="41" t="s">
        <v>1129</v>
      </c>
      <c r="C17" s="42" t="s">
        <v>1130</v>
      </c>
      <c r="D17" s="50">
        <v>4</v>
      </c>
    </row>
    <row r="18" spans="1:7" x14ac:dyDescent="0.25">
      <c r="A18" s="49" t="s">
        <v>1131</v>
      </c>
      <c r="B18" s="41" t="s">
        <v>1132</v>
      </c>
      <c r="C18" s="42" t="s">
        <v>1133</v>
      </c>
      <c r="D18" s="50">
        <v>1.27</v>
      </c>
    </row>
    <row r="19" spans="1:7" x14ac:dyDescent="0.25">
      <c r="A19" s="49" t="s">
        <v>1134</v>
      </c>
      <c r="B19" s="41" t="s">
        <v>1137</v>
      </c>
      <c r="C19" s="42" t="s">
        <v>1136</v>
      </c>
      <c r="D19" s="50">
        <v>0.4</v>
      </c>
    </row>
    <row r="20" spans="1:7" x14ac:dyDescent="0.25">
      <c r="A20" s="49" t="s">
        <v>74</v>
      </c>
      <c r="B20" s="41" t="s">
        <v>1135</v>
      </c>
      <c r="C20" s="42" t="s">
        <v>1136</v>
      </c>
      <c r="D20" s="50">
        <v>0.4</v>
      </c>
    </row>
    <row r="21" spans="1:7" ht="13.9" customHeight="1" x14ac:dyDescent="0.25">
      <c r="A21" s="110" t="s">
        <v>1138</v>
      </c>
      <c r="B21" s="111"/>
      <c r="C21" s="111"/>
      <c r="D21" s="52">
        <f>SUM(D17:D20)</f>
        <v>6.07</v>
      </c>
    </row>
    <row r="22" spans="1:7" x14ac:dyDescent="0.25">
      <c r="A22" s="107"/>
      <c r="B22" s="108"/>
      <c r="C22" s="108"/>
      <c r="D22" s="109"/>
    </row>
    <row r="23" spans="1:7" x14ac:dyDescent="0.25">
      <c r="A23" s="48" t="s">
        <v>1139</v>
      </c>
      <c r="B23" s="40" t="s">
        <v>1140</v>
      </c>
      <c r="C23" s="41"/>
      <c r="D23" s="42" t="s">
        <v>1127</v>
      </c>
    </row>
    <row r="24" spans="1:7" x14ac:dyDescent="0.25">
      <c r="A24" s="49" t="s">
        <v>1141</v>
      </c>
      <c r="B24" s="43" t="s">
        <v>1166</v>
      </c>
      <c r="C24" s="44" t="s">
        <v>1167</v>
      </c>
      <c r="D24" s="54">
        <v>0.94</v>
      </c>
    </row>
    <row r="25" spans="1:7" ht="13.9" customHeight="1" x14ac:dyDescent="0.25">
      <c r="A25" s="110" t="s">
        <v>1138</v>
      </c>
      <c r="B25" s="111"/>
      <c r="C25" s="111"/>
      <c r="D25" s="55">
        <f>SUM(D24)</f>
        <v>0.94</v>
      </c>
      <c r="G25" s="45"/>
    </row>
    <row r="26" spans="1:7" x14ac:dyDescent="0.25">
      <c r="A26" s="107"/>
      <c r="B26" s="108"/>
      <c r="C26" s="108"/>
      <c r="D26" s="109"/>
    </row>
    <row r="27" spans="1:7" x14ac:dyDescent="0.25">
      <c r="A27" s="48" t="s">
        <v>1160</v>
      </c>
      <c r="B27" s="40" t="s">
        <v>1161</v>
      </c>
      <c r="C27" s="41"/>
      <c r="D27" s="42" t="s">
        <v>1127</v>
      </c>
    </row>
    <row r="28" spans="1:7" x14ac:dyDescent="0.25">
      <c r="A28" s="49" t="s">
        <v>1142</v>
      </c>
      <c r="B28" s="41" t="s">
        <v>1143</v>
      </c>
      <c r="C28" s="42" t="s">
        <v>1144</v>
      </c>
      <c r="D28" s="56">
        <v>7.4</v>
      </c>
    </row>
    <row r="29" spans="1:7" ht="13.9" customHeight="1" x14ac:dyDescent="0.25">
      <c r="A29" s="110" t="s">
        <v>1138</v>
      </c>
      <c r="B29" s="111"/>
      <c r="C29" s="111"/>
      <c r="D29" s="57">
        <f>SUM(D28)</f>
        <v>7.4</v>
      </c>
    </row>
    <row r="30" spans="1:7" x14ac:dyDescent="0.25">
      <c r="A30" s="107"/>
      <c r="B30" s="108"/>
      <c r="C30" s="108"/>
      <c r="D30" s="109"/>
    </row>
    <row r="31" spans="1:7" ht="13.9" customHeight="1" x14ac:dyDescent="0.25">
      <c r="A31" s="112" t="s">
        <v>1176</v>
      </c>
      <c r="B31" s="113"/>
      <c r="C31" s="113"/>
      <c r="D31" s="58">
        <f>ROUNDDOWN((1+(D21/100))*(1+D25/100)*(1+D29/100)/(1-D14/100) -1,4)</f>
        <v>0.30149999999999999</v>
      </c>
    </row>
    <row r="32" spans="1:7" x14ac:dyDescent="0.25">
      <c r="A32" s="114"/>
      <c r="B32" s="115"/>
      <c r="C32" s="46"/>
      <c r="D32" s="59"/>
    </row>
    <row r="33" spans="1:4" ht="16.5" x14ac:dyDescent="0.25">
      <c r="A33" s="116" t="s">
        <v>1145</v>
      </c>
      <c r="B33" s="117"/>
      <c r="C33" s="46"/>
      <c r="D33" s="59"/>
    </row>
    <row r="34" spans="1:4" x14ac:dyDescent="0.25">
      <c r="A34" s="93" t="s">
        <v>1162</v>
      </c>
      <c r="B34" s="94"/>
      <c r="C34" s="46"/>
      <c r="D34" s="59"/>
    </row>
    <row r="35" spans="1:4" x14ac:dyDescent="0.25">
      <c r="A35" s="114"/>
      <c r="B35" s="115"/>
      <c r="C35" s="46"/>
      <c r="D35" s="59"/>
    </row>
    <row r="36" spans="1:4" ht="16.5" x14ac:dyDescent="0.25">
      <c r="A36" s="121" t="s">
        <v>1146</v>
      </c>
      <c r="B36" s="122"/>
      <c r="C36" s="46"/>
      <c r="D36" s="59"/>
    </row>
    <row r="37" spans="1:4" x14ac:dyDescent="0.25">
      <c r="A37" s="93" t="s">
        <v>1163</v>
      </c>
      <c r="B37" s="94"/>
      <c r="C37" s="46"/>
      <c r="D37" s="59"/>
    </row>
    <row r="38" spans="1:4" x14ac:dyDescent="0.25">
      <c r="A38" s="93" t="s">
        <v>1147</v>
      </c>
      <c r="B38" s="94"/>
      <c r="C38" s="46"/>
      <c r="D38" s="59"/>
    </row>
  </sheetData>
  <mergeCells count="23">
    <mergeCell ref="B6:D6"/>
    <mergeCell ref="A34:B34"/>
    <mergeCell ref="A35:B35"/>
    <mergeCell ref="A36:B36"/>
    <mergeCell ref="A37:B37"/>
    <mergeCell ref="A22:D22"/>
    <mergeCell ref="A25:C25"/>
    <mergeCell ref="A38:B38"/>
    <mergeCell ref="A1:D1"/>
    <mergeCell ref="A2:D2"/>
    <mergeCell ref="B3:D3"/>
    <mergeCell ref="B4:D4"/>
    <mergeCell ref="B5:D5"/>
    <mergeCell ref="A26:D26"/>
    <mergeCell ref="A29:C29"/>
    <mergeCell ref="A30:D30"/>
    <mergeCell ref="A31:C31"/>
    <mergeCell ref="A32:B32"/>
    <mergeCell ref="A33:B33"/>
    <mergeCell ref="A8:D8"/>
    <mergeCell ref="A14:C14"/>
    <mergeCell ref="A15:D15"/>
    <mergeCell ref="A21:C21"/>
  </mergeCells>
  <printOptions horizontalCentered="1"/>
  <pageMargins left="0.51181102362204722" right="0.51181102362204722" top="0.78740157480314965" bottom="0.78740157480314965" header="0.31496062992125984" footer="0.31496062992125984"/>
  <pageSetup paperSize="9" scale="58"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BreakPreview" topLeftCell="A22" zoomScale="60" zoomScaleNormal="100" workbookViewId="0">
      <selection activeCell="D38" sqref="A1:D38"/>
    </sheetView>
  </sheetViews>
  <sheetFormatPr defaultColWidth="9.140625" defaultRowHeight="15" x14ac:dyDescent="0.25"/>
  <cols>
    <col min="1" max="1" width="10.5703125" style="37" bestFit="1" customWidth="1"/>
    <col min="2" max="2" width="91.140625" style="37" customWidth="1"/>
    <col min="3" max="3" width="12.28515625" style="37" customWidth="1"/>
    <col min="4" max="4" width="14.42578125" style="37" customWidth="1"/>
    <col min="5" max="5" width="37.5703125" style="37" customWidth="1"/>
    <col min="6" max="6" width="12" style="37" customWidth="1"/>
    <col min="7" max="16384" width="9.140625" style="37"/>
  </cols>
  <sheetData>
    <row r="1" spans="1:8" ht="48" customHeight="1" x14ac:dyDescent="0.25">
      <c r="A1" s="95" t="s">
        <v>1177</v>
      </c>
      <c r="B1" s="96"/>
      <c r="C1" s="96"/>
      <c r="D1" s="97"/>
    </row>
    <row r="2" spans="1:8" ht="15.75" x14ac:dyDescent="0.25">
      <c r="A2" s="98" t="s">
        <v>1169</v>
      </c>
      <c r="B2" s="99"/>
      <c r="C2" s="99"/>
      <c r="D2" s="100"/>
    </row>
    <row r="3" spans="1:8" ht="30" customHeight="1" x14ac:dyDescent="0.25">
      <c r="A3" s="47" t="s">
        <v>1110</v>
      </c>
      <c r="B3" s="101" t="s">
        <v>1152</v>
      </c>
      <c r="C3" s="102"/>
      <c r="D3" s="103"/>
    </row>
    <row r="4" spans="1:8" x14ac:dyDescent="0.25">
      <c r="A4" s="47" t="s">
        <v>1170</v>
      </c>
      <c r="B4" s="123"/>
      <c r="C4" s="124"/>
      <c r="D4" s="125"/>
    </row>
    <row r="5" spans="1:8" x14ac:dyDescent="0.25">
      <c r="A5" s="47" t="s">
        <v>1109</v>
      </c>
      <c r="B5" s="123"/>
      <c r="C5" s="124"/>
      <c r="D5" s="125"/>
    </row>
    <row r="6" spans="1:8" x14ac:dyDescent="0.25">
      <c r="A6" s="47" t="s">
        <v>1111</v>
      </c>
      <c r="B6" s="123"/>
      <c r="C6" s="124"/>
      <c r="D6" s="125"/>
    </row>
    <row r="7" spans="1:8" x14ac:dyDescent="0.25">
      <c r="A7" s="39" t="s">
        <v>1</v>
      </c>
      <c r="B7" s="39" t="s">
        <v>2</v>
      </c>
      <c r="C7" s="39"/>
      <c r="D7" s="42"/>
      <c r="G7" s="38"/>
      <c r="H7" s="38"/>
    </row>
    <row r="8" spans="1:8" x14ac:dyDescent="0.25">
      <c r="A8" s="118"/>
      <c r="B8" s="119"/>
      <c r="C8" s="119"/>
      <c r="D8" s="120"/>
      <c r="G8" s="38"/>
      <c r="H8" s="38"/>
    </row>
    <row r="9" spans="1:8" x14ac:dyDescent="0.25">
      <c r="A9" s="48" t="s">
        <v>1113</v>
      </c>
      <c r="B9" s="40" t="s">
        <v>1114</v>
      </c>
      <c r="C9" s="39"/>
      <c r="D9" s="42" t="s">
        <v>1112</v>
      </c>
    </row>
    <row r="10" spans="1:8" x14ac:dyDescent="0.25">
      <c r="A10" s="49" t="s">
        <v>1115</v>
      </c>
      <c r="B10" s="41" t="s">
        <v>1116</v>
      </c>
      <c r="C10" s="42" t="s">
        <v>1117</v>
      </c>
      <c r="D10" s="50">
        <v>0.65</v>
      </c>
    </row>
    <row r="11" spans="1:8" x14ac:dyDescent="0.25">
      <c r="A11" s="49" t="s">
        <v>1118</v>
      </c>
      <c r="B11" s="41" t="s">
        <v>1119</v>
      </c>
      <c r="C11" s="42" t="s">
        <v>1159</v>
      </c>
      <c r="D11" s="50">
        <v>3</v>
      </c>
    </row>
    <row r="12" spans="1:8" x14ac:dyDescent="0.25">
      <c r="A12" s="49" t="s">
        <v>1120</v>
      </c>
      <c r="B12" s="43" t="s">
        <v>1168</v>
      </c>
      <c r="C12" s="44" t="s">
        <v>1164</v>
      </c>
      <c r="D12" s="51">
        <v>0</v>
      </c>
    </row>
    <row r="13" spans="1:8" x14ac:dyDescent="0.25">
      <c r="A13" s="49" t="s">
        <v>1122</v>
      </c>
      <c r="B13" s="41" t="s">
        <v>1123</v>
      </c>
      <c r="C13" s="42" t="s">
        <v>1124</v>
      </c>
      <c r="D13" s="50">
        <v>4.5</v>
      </c>
    </row>
    <row r="14" spans="1:8" x14ac:dyDescent="0.25">
      <c r="A14" s="110" t="s">
        <v>1138</v>
      </c>
      <c r="B14" s="111"/>
      <c r="C14" s="111"/>
      <c r="D14" s="52">
        <f>SUM(D10:D13)</f>
        <v>8.15</v>
      </c>
    </row>
    <row r="15" spans="1:8" x14ac:dyDescent="0.25">
      <c r="A15" s="118"/>
      <c r="B15" s="119"/>
      <c r="C15" s="119"/>
      <c r="D15" s="120"/>
    </row>
    <row r="16" spans="1:8" x14ac:dyDescent="0.25">
      <c r="A16" s="53" t="s">
        <v>1125</v>
      </c>
      <c r="B16" s="40" t="s">
        <v>1126</v>
      </c>
      <c r="C16" s="41"/>
      <c r="D16" s="42" t="s">
        <v>1127</v>
      </c>
    </row>
    <row r="17" spans="1:7" x14ac:dyDescent="0.25">
      <c r="A17" s="49" t="s">
        <v>1128</v>
      </c>
      <c r="B17" s="41" t="s">
        <v>1129</v>
      </c>
      <c r="C17" s="42" t="s">
        <v>1148</v>
      </c>
      <c r="D17" s="50">
        <v>3.45</v>
      </c>
    </row>
    <row r="18" spans="1:7" x14ac:dyDescent="0.25">
      <c r="A18" s="49" t="s">
        <v>1131</v>
      </c>
      <c r="B18" s="41" t="s">
        <v>1132</v>
      </c>
      <c r="C18" s="42" t="s">
        <v>1149</v>
      </c>
      <c r="D18" s="50">
        <v>0.85</v>
      </c>
    </row>
    <row r="19" spans="1:7" x14ac:dyDescent="0.25">
      <c r="A19" s="49" t="s">
        <v>1134</v>
      </c>
      <c r="B19" s="41" t="s">
        <v>1137</v>
      </c>
      <c r="C19" s="42" t="s">
        <v>1150</v>
      </c>
      <c r="D19" s="50">
        <v>0.24</v>
      </c>
    </row>
    <row r="20" spans="1:7" x14ac:dyDescent="0.25">
      <c r="A20" s="49" t="s">
        <v>74</v>
      </c>
      <c r="B20" s="41" t="s">
        <v>1135</v>
      </c>
      <c r="C20" s="42" t="s">
        <v>1150</v>
      </c>
      <c r="D20" s="50">
        <v>0.24</v>
      </c>
    </row>
    <row r="21" spans="1:7" x14ac:dyDescent="0.25">
      <c r="A21" s="110" t="s">
        <v>1138</v>
      </c>
      <c r="B21" s="111"/>
      <c r="C21" s="111"/>
      <c r="D21" s="52">
        <f>SUM(D17:D20)</f>
        <v>4.78</v>
      </c>
    </row>
    <row r="22" spans="1:7" x14ac:dyDescent="0.25">
      <c r="A22" s="107"/>
      <c r="B22" s="108"/>
      <c r="C22" s="108"/>
      <c r="D22" s="109"/>
    </row>
    <row r="23" spans="1:7" x14ac:dyDescent="0.25">
      <c r="A23" s="48" t="s">
        <v>1139</v>
      </c>
      <c r="B23" s="40" t="s">
        <v>1140</v>
      </c>
      <c r="C23" s="41"/>
      <c r="D23" s="42" t="s">
        <v>1127</v>
      </c>
    </row>
    <row r="24" spans="1:7" x14ac:dyDescent="0.25">
      <c r="A24" s="49" t="s">
        <v>1141</v>
      </c>
      <c r="B24" s="43" t="s">
        <v>1166</v>
      </c>
      <c r="C24" s="44" t="s">
        <v>1167</v>
      </c>
      <c r="D24" s="54">
        <v>0.94</v>
      </c>
    </row>
    <row r="25" spans="1:7" x14ac:dyDescent="0.25">
      <c r="A25" s="110" t="s">
        <v>1138</v>
      </c>
      <c r="B25" s="111"/>
      <c r="C25" s="111"/>
      <c r="D25" s="55">
        <f>SUM(D24)</f>
        <v>0.94</v>
      </c>
      <c r="G25" s="45"/>
    </row>
    <row r="26" spans="1:7" x14ac:dyDescent="0.25">
      <c r="A26" s="107"/>
      <c r="B26" s="108"/>
      <c r="C26" s="108"/>
      <c r="D26" s="109"/>
    </row>
    <row r="27" spans="1:7" x14ac:dyDescent="0.25">
      <c r="A27" s="48" t="s">
        <v>1160</v>
      </c>
      <c r="B27" s="40" t="s">
        <v>1161</v>
      </c>
      <c r="C27" s="41"/>
      <c r="D27" s="42" t="s">
        <v>1127</v>
      </c>
    </row>
    <row r="28" spans="1:7" x14ac:dyDescent="0.25">
      <c r="A28" s="49" t="s">
        <v>1142</v>
      </c>
      <c r="B28" s="41" t="s">
        <v>1143</v>
      </c>
      <c r="C28" s="42" t="s">
        <v>1151</v>
      </c>
      <c r="D28" s="56">
        <v>5.1100000000000003</v>
      </c>
    </row>
    <row r="29" spans="1:7" x14ac:dyDescent="0.25">
      <c r="A29" s="110" t="s">
        <v>1138</v>
      </c>
      <c r="B29" s="111"/>
      <c r="C29" s="111"/>
      <c r="D29" s="57">
        <f>SUM(D28)</f>
        <v>5.1100000000000003</v>
      </c>
    </row>
    <row r="30" spans="1:7" x14ac:dyDescent="0.25">
      <c r="A30" s="107"/>
      <c r="B30" s="108"/>
      <c r="C30" s="108"/>
      <c r="D30" s="109"/>
    </row>
    <row r="31" spans="1:7" ht="15.75" x14ac:dyDescent="0.25">
      <c r="A31" s="112" t="s">
        <v>1175</v>
      </c>
      <c r="B31" s="113"/>
      <c r="C31" s="113"/>
      <c r="D31" s="58">
        <f>ROUNDDOWN((1+(D21/100))*(1+D25/100)*(1+D29/100)/(1-D14/100) -1,4)</f>
        <v>0.21029999999999999</v>
      </c>
    </row>
    <row r="32" spans="1:7" x14ac:dyDescent="0.25">
      <c r="A32" s="114"/>
      <c r="B32" s="115"/>
      <c r="C32" s="46"/>
      <c r="D32" s="59"/>
    </row>
    <row r="33" spans="1:4" ht="16.5" x14ac:dyDescent="0.25">
      <c r="A33" s="116" t="s">
        <v>1145</v>
      </c>
      <c r="B33" s="117"/>
      <c r="C33" s="46"/>
      <c r="D33" s="59"/>
    </row>
    <row r="34" spans="1:4" x14ac:dyDescent="0.25">
      <c r="A34" s="93" t="s">
        <v>1162</v>
      </c>
      <c r="B34" s="94"/>
      <c r="C34" s="46"/>
      <c r="D34" s="59"/>
    </row>
    <row r="35" spans="1:4" x14ac:dyDescent="0.25">
      <c r="A35" s="114"/>
      <c r="B35" s="115"/>
      <c r="C35" s="46"/>
      <c r="D35" s="59"/>
    </row>
    <row r="36" spans="1:4" ht="16.5" x14ac:dyDescent="0.25">
      <c r="A36" s="121" t="s">
        <v>1146</v>
      </c>
      <c r="B36" s="122"/>
      <c r="C36" s="46"/>
      <c r="D36" s="59"/>
    </row>
    <row r="37" spans="1:4" x14ac:dyDescent="0.25">
      <c r="A37" s="93" t="s">
        <v>1163</v>
      </c>
      <c r="B37" s="94"/>
      <c r="C37" s="46"/>
      <c r="D37" s="59"/>
    </row>
    <row r="38" spans="1:4" x14ac:dyDescent="0.25">
      <c r="A38" s="93" t="s">
        <v>1147</v>
      </c>
      <c r="B38" s="94"/>
      <c r="C38" s="46"/>
      <c r="D38" s="59"/>
    </row>
  </sheetData>
  <mergeCells count="23">
    <mergeCell ref="A34:B34"/>
    <mergeCell ref="A35:B35"/>
    <mergeCell ref="A36:B36"/>
    <mergeCell ref="A37:B37"/>
    <mergeCell ref="A38:B38"/>
    <mergeCell ref="A32:B32"/>
    <mergeCell ref="A33:B33"/>
    <mergeCell ref="B3:D3"/>
    <mergeCell ref="B4:D4"/>
    <mergeCell ref="B5:D5"/>
    <mergeCell ref="B6:D6"/>
    <mergeCell ref="A26:D26"/>
    <mergeCell ref="A8:D8"/>
    <mergeCell ref="A14:C14"/>
    <mergeCell ref="A15:D15"/>
    <mergeCell ref="A21:C21"/>
    <mergeCell ref="A22:D22"/>
    <mergeCell ref="A25:C25"/>
    <mergeCell ref="A1:D1"/>
    <mergeCell ref="A2:D2"/>
    <mergeCell ref="A29:C29"/>
    <mergeCell ref="A30:D30"/>
    <mergeCell ref="A31:C31"/>
  </mergeCells>
  <printOptions horizontalCentered="1"/>
  <pageMargins left="0.51181102362204722" right="0.51181102362204722" top="0.78740157480314965" bottom="0.78740157480314965" header="0.31496062992125984" footer="0.31496062992125984"/>
  <pageSetup paperSize="9" scale="58"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Modelo proposta</vt:lpstr>
      <vt:lpstr>BDI-PADRÃO</vt:lpstr>
      <vt:lpstr>BDI-REDUZIDO</vt:lpstr>
      <vt:lpstr>'BDI-PADRÃO'!Area_de_impressao</vt:lpstr>
      <vt:lpstr>'BDI-REDUZIDO'!Area_de_impressao</vt:lpstr>
      <vt:lpstr>'Modelo proposta'!Area_de_impressao</vt:lpstr>
      <vt:lpstr>'Modelo 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2024-12-27T10:21:37Z</dcterms:created>
  <dcterms:modified xsi:type="dcterms:W3CDTF">2024-12-27T10:21:37Z</dcterms:modified>
</cp:coreProperties>
</file>